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5345" windowHeight="4455"/>
  </bookViews>
  <sheets>
    <sheet name="dama1" sheetId="1" r:id="rId1"/>
    <sheet name="Prove" sheetId="30" r:id="rId2"/>
    <sheet name="AC" sheetId="2" r:id="rId3"/>
    <sheet name="BC" sheetId="3" r:id="rId4"/>
    <sheet name="CC" sheetId="4" r:id="rId5"/>
    <sheet name="DC" sheetId="5" r:id="rId6"/>
    <sheet name="EC" sheetId="6" r:id="rId7"/>
    <sheet name="AL" sheetId="8" r:id="rId8"/>
    <sheet name="BL" sheetId="9" r:id="rId9"/>
    <sheet name="CL" sheetId="10" r:id="rId10"/>
    <sheet name="DL" sheetId="11" r:id="rId11"/>
    <sheet name="EL" sheetId="12" r:id="rId12"/>
    <sheet name="FL" sheetId="13" r:id="rId13"/>
    <sheet name="GL" sheetId="14" r:id="rId14"/>
    <sheet name="HL" sheetId="15" r:id="rId15"/>
    <sheet name="Stampa Orario" sheetId="34" r:id="rId16"/>
    <sheet name="Stampe classico" sheetId="18" r:id="rId17"/>
    <sheet name="Stampe linguistico" sheetId="19" r:id="rId18"/>
    <sheet name="Palestra" sheetId="28" r:id="rId19"/>
    <sheet name="Foglio1" sheetId="31" r:id="rId20"/>
    <sheet name="Foglio2" sheetId="32" r:id="rId21"/>
  </sheets>
  <calcPr calcId="114210" concurrentCalc="0"/>
</workbook>
</file>

<file path=xl/calcChain.xml><?xml version="1.0" encoding="utf-8"?>
<calcChain xmlns="http://schemas.openxmlformats.org/spreadsheetml/2006/main">
  <c r="C110" i="1"/>
  <c r="D110"/>
  <c r="F110"/>
  <c r="B110"/>
  <c r="J12" i="15"/>
  <c r="B2"/>
  <c r="C2"/>
  <c r="D2"/>
  <c r="E2"/>
  <c r="F2"/>
  <c r="G2"/>
  <c r="B3"/>
  <c r="C3"/>
  <c r="D3"/>
  <c r="E3"/>
  <c r="F3"/>
  <c r="G3"/>
  <c r="B4"/>
  <c r="C4"/>
  <c r="D4"/>
  <c r="E4"/>
  <c r="F4"/>
  <c r="G4"/>
  <c r="B5"/>
  <c r="C5"/>
  <c r="D5"/>
  <c r="E5"/>
  <c r="F5"/>
  <c r="G5"/>
  <c r="B6"/>
  <c r="C6"/>
  <c r="D6"/>
  <c r="E6"/>
  <c r="F6"/>
  <c r="G6"/>
  <c r="B7"/>
  <c r="C7"/>
  <c r="D7"/>
  <c r="E7"/>
  <c r="F7"/>
  <c r="G7"/>
  <c r="K1"/>
  <c r="L1"/>
  <c r="B14" i="11"/>
  <c r="C14"/>
  <c r="D14"/>
  <c r="E14"/>
  <c r="F14"/>
  <c r="G14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K23"/>
  <c r="L23"/>
  <c r="B13" i="10"/>
  <c r="C13"/>
  <c r="D13"/>
  <c r="E13"/>
  <c r="F13"/>
  <c r="G13"/>
  <c r="B14"/>
  <c r="C14"/>
  <c r="D14"/>
  <c r="E14"/>
  <c r="F14"/>
  <c r="G14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K15"/>
  <c r="L15"/>
  <c r="B53" i="9"/>
  <c r="C53"/>
  <c r="D53"/>
  <c r="E53"/>
  <c r="F53"/>
  <c r="G53"/>
  <c r="B54"/>
  <c r="C54"/>
  <c r="D54"/>
  <c r="E54"/>
  <c r="F54"/>
  <c r="G54"/>
  <c r="B55"/>
  <c r="C55"/>
  <c r="D55"/>
  <c r="E55"/>
  <c r="F55"/>
  <c r="G55"/>
  <c r="B56"/>
  <c r="C56"/>
  <c r="D56"/>
  <c r="E56"/>
  <c r="F56"/>
  <c r="G56"/>
  <c r="B57"/>
  <c r="C57"/>
  <c r="D57"/>
  <c r="E57"/>
  <c r="F57"/>
  <c r="G57"/>
  <c r="B58"/>
  <c r="C58"/>
  <c r="D58"/>
  <c r="E58"/>
  <c r="F58"/>
  <c r="G58"/>
  <c r="K60"/>
  <c r="L60"/>
  <c r="B15"/>
  <c r="C15"/>
  <c r="D15"/>
  <c r="E15"/>
  <c r="F15"/>
  <c r="G15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B20"/>
  <c r="C20"/>
  <c r="D20"/>
  <c r="E20"/>
  <c r="F20"/>
  <c r="G20"/>
  <c r="K14"/>
  <c r="L14"/>
  <c r="B49" i="8"/>
  <c r="C49"/>
  <c r="D49"/>
  <c r="E49"/>
  <c r="F49"/>
  <c r="G49"/>
  <c r="B51"/>
  <c r="C51"/>
  <c r="D51"/>
  <c r="E51"/>
  <c r="F51"/>
  <c r="G51"/>
  <c r="B52"/>
  <c r="C52"/>
  <c r="D52"/>
  <c r="E52"/>
  <c r="F52"/>
  <c r="G52"/>
  <c r="B53"/>
  <c r="C53"/>
  <c r="D53"/>
  <c r="E53"/>
  <c r="F53"/>
  <c r="G53"/>
  <c r="B54"/>
  <c r="C54"/>
  <c r="D54"/>
  <c r="E54"/>
  <c r="F54"/>
  <c r="G54"/>
  <c r="B55"/>
  <c r="C55"/>
  <c r="D55"/>
  <c r="E55"/>
  <c r="F55"/>
  <c r="G55"/>
  <c r="K50"/>
  <c r="L50"/>
  <c r="B13"/>
  <c r="C13"/>
  <c r="D13"/>
  <c r="E13"/>
  <c r="F13"/>
  <c r="G13"/>
  <c r="B14"/>
  <c r="C14"/>
  <c r="D14"/>
  <c r="E14"/>
  <c r="F14"/>
  <c r="G14"/>
  <c r="B16"/>
  <c r="C16"/>
  <c r="D16"/>
  <c r="E16"/>
  <c r="F16"/>
  <c r="G16"/>
  <c r="B17"/>
  <c r="C17"/>
  <c r="D17"/>
  <c r="E17"/>
  <c r="F17"/>
  <c r="G17"/>
  <c r="B18"/>
  <c r="C18"/>
  <c r="D18"/>
  <c r="E18"/>
  <c r="F18"/>
  <c r="G18"/>
  <c r="B19"/>
  <c r="C19"/>
  <c r="D19"/>
  <c r="E19"/>
  <c r="F19"/>
  <c r="G19"/>
  <c r="K15"/>
  <c r="L15"/>
  <c r="B36" i="6"/>
  <c r="C36"/>
  <c r="D36"/>
  <c r="E36"/>
  <c r="F36"/>
  <c r="G36"/>
  <c r="B37"/>
  <c r="C37"/>
  <c r="D37"/>
  <c r="E37"/>
  <c r="F37"/>
  <c r="G37"/>
  <c r="B39"/>
  <c r="C39"/>
  <c r="D39"/>
  <c r="E39"/>
  <c r="F39"/>
  <c r="G39"/>
  <c r="B40"/>
  <c r="C40"/>
  <c r="D40"/>
  <c r="E40"/>
  <c r="F40"/>
  <c r="G40"/>
  <c r="B41"/>
  <c r="C41"/>
  <c r="D41"/>
  <c r="E41"/>
  <c r="F41"/>
  <c r="G41"/>
  <c r="B42"/>
  <c r="C42"/>
  <c r="D42"/>
  <c r="E42"/>
  <c r="F42"/>
  <c r="G42"/>
  <c r="K38"/>
  <c r="L38"/>
  <c r="B47" i="4"/>
  <c r="C47"/>
  <c r="D47"/>
  <c r="E47"/>
  <c r="F47"/>
  <c r="G47"/>
  <c r="B48"/>
  <c r="C48"/>
  <c r="D48"/>
  <c r="E48"/>
  <c r="F48"/>
  <c r="G48"/>
  <c r="B50"/>
  <c r="C50"/>
  <c r="D50"/>
  <c r="E50"/>
  <c r="F50"/>
  <c r="G50"/>
  <c r="B51"/>
  <c r="C51"/>
  <c r="D51"/>
  <c r="E51"/>
  <c r="F51"/>
  <c r="G51"/>
  <c r="B52"/>
  <c r="C52"/>
  <c r="D52"/>
  <c r="E52"/>
  <c r="F52"/>
  <c r="G52"/>
  <c r="B53"/>
  <c r="C53"/>
  <c r="D53"/>
  <c r="E53"/>
  <c r="F53"/>
  <c r="G53"/>
  <c r="K49"/>
  <c r="L49"/>
  <c r="B22"/>
  <c r="C22"/>
  <c r="D22"/>
  <c r="E22"/>
  <c r="F22"/>
  <c r="G22"/>
  <c r="B23"/>
  <c r="C23"/>
  <c r="D23"/>
  <c r="E23"/>
  <c r="F23"/>
  <c r="G23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28"/>
  <c r="C28"/>
  <c r="D28"/>
  <c r="E28"/>
  <c r="F28"/>
  <c r="G28"/>
  <c r="K24"/>
  <c r="L24"/>
  <c r="B48" i="3"/>
  <c r="C48"/>
  <c r="D48"/>
  <c r="E48"/>
  <c r="F48"/>
  <c r="G48"/>
  <c r="B50"/>
  <c r="C50"/>
  <c r="D50"/>
  <c r="E50"/>
  <c r="F50"/>
  <c r="G50"/>
  <c r="B51"/>
  <c r="C51"/>
  <c r="D51"/>
  <c r="E51"/>
  <c r="F51"/>
  <c r="G51"/>
  <c r="B52"/>
  <c r="C52"/>
  <c r="D52"/>
  <c r="E52"/>
  <c r="F52"/>
  <c r="G52"/>
  <c r="B53"/>
  <c r="C53"/>
  <c r="D53"/>
  <c r="E53"/>
  <c r="F53"/>
  <c r="G53"/>
  <c r="B54"/>
  <c r="C54"/>
  <c r="D54"/>
  <c r="E54"/>
  <c r="F54"/>
  <c r="G54"/>
  <c r="K49"/>
  <c r="L49"/>
  <c r="B36" i="2"/>
  <c r="C36"/>
  <c r="D36"/>
  <c r="E36"/>
  <c r="F36"/>
  <c r="G36"/>
  <c r="B37"/>
  <c r="C37"/>
  <c r="D37"/>
  <c r="E37"/>
  <c r="F37"/>
  <c r="G37"/>
  <c r="B38"/>
  <c r="C38"/>
  <c r="D38"/>
  <c r="E38"/>
  <c r="F38"/>
  <c r="G38"/>
  <c r="B39"/>
  <c r="C39"/>
  <c r="D39"/>
  <c r="E39"/>
  <c r="F39"/>
  <c r="G39"/>
  <c r="B40"/>
  <c r="C40"/>
  <c r="D40"/>
  <c r="E40"/>
  <c r="F40"/>
  <c r="G40"/>
  <c r="B42"/>
  <c r="C42"/>
  <c r="D42"/>
  <c r="E42"/>
  <c r="F42"/>
  <c r="G42"/>
  <c r="K41"/>
  <c r="L41"/>
  <c r="B23"/>
  <c r="C23"/>
  <c r="D23"/>
  <c r="E23"/>
  <c r="F23"/>
  <c r="G23"/>
  <c r="B24"/>
  <c r="C24"/>
  <c r="D24"/>
  <c r="E24"/>
  <c r="F24"/>
  <c r="G24"/>
  <c r="B25"/>
  <c r="C25"/>
  <c r="D25"/>
  <c r="E25"/>
  <c r="F25"/>
  <c r="G25"/>
  <c r="B26"/>
  <c r="C26"/>
  <c r="D26"/>
  <c r="E26"/>
  <c r="F26"/>
  <c r="G26"/>
  <c r="B27"/>
  <c r="C27"/>
  <c r="D27"/>
  <c r="E27"/>
  <c r="F27"/>
  <c r="G27"/>
  <c r="B28"/>
  <c r="C28"/>
  <c r="D28"/>
  <c r="E28"/>
  <c r="F28"/>
  <c r="G28"/>
  <c r="K29"/>
  <c r="L29"/>
  <c r="B123" i="34"/>
  <c r="C123"/>
  <c r="D123"/>
  <c r="E123"/>
  <c r="F123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123"/>
  <c r="C6" i="28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B6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B7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B8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B2"/>
  <c r="F124" i="34"/>
  <c r="E124"/>
  <c r="B3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B4"/>
  <c r="C4"/>
  <c r="D4"/>
  <c r="E4"/>
  <c r="F4"/>
  <c r="G4"/>
  <c r="H4"/>
  <c r="I4"/>
  <c r="J4"/>
  <c r="K4"/>
  <c r="L4"/>
  <c r="M4"/>
  <c r="N4"/>
  <c r="O4"/>
  <c r="P4"/>
  <c r="Q4"/>
  <c r="R4"/>
  <c r="S4"/>
  <c r="T4"/>
  <c r="U4"/>
  <c r="V4"/>
  <c r="W4"/>
  <c r="X4"/>
  <c r="Y4"/>
  <c r="Z4"/>
  <c r="AA4"/>
  <c r="AB4"/>
  <c r="AC4"/>
  <c r="AD4"/>
  <c r="AE4"/>
  <c r="AF4"/>
  <c r="AG4"/>
  <c r="AH4"/>
  <c r="AI4"/>
  <c r="AJ4"/>
  <c r="B5"/>
  <c r="C5"/>
  <c r="D5"/>
  <c r="E5"/>
  <c r="F5"/>
  <c r="G5"/>
  <c r="H5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B6"/>
  <c r="C6"/>
  <c r="D6"/>
  <c r="E6"/>
  <c r="F6"/>
  <c r="G6"/>
  <c r="H6"/>
  <c r="I6"/>
  <c r="J6"/>
  <c r="K6"/>
  <c r="L6"/>
  <c r="M6"/>
  <c r="N6"/>
  <c r="O6"/>
  <c r="P6"/>
  <c r="Q6"/>
  <c r="R6"/>
  <c r="S6"/>
  <c r="T6"/>
  <c r="U6"/>
  <c r="V6"/>
  <c r="W6"/>
  <c r="X6"/>
  <c r="Y6"/>
  <c r="Z6"/>
  <c r="AA6"/>
  <c r="AB6"/>
  <c r="AC6"/>
  <c r="AD6"/>
  <c r="AE6"/>
  <c r="AF6"/>
  <c r="AG6"/>
  <c r="AH6"/>
  <c r="AI6"/>
  <c r="AJ6"/>
  <c r="B7"/>
  <c r="C7"/>
  <c r="D7"/>
  <c r="E7"/>
  <c r="F7"/>
  <c r="G7"/>
  <c r="H7"/>
  <c r="I7"/>
  <c r="J7"/>
  <c r="K7"/>
  <c r="L7"/>
  <c r="M7"/>
  <c r="N7"/>
  <c r="O7"/>
  <c r="P7"/>
  <c r="Q7"/>
  <c r="R7"/>
  <c r="S7"/>
  <c r="T7"/>
  <c r="U7"/>
  <c r="V7"/>
  <c r="W7"/>
  <c r="X7"/>
  <c r="Y7"/>
  <c r="Z7"/>
  <c r="AA7"/>
  <c r="AB7"/>
  <c r="AC7"/>
  <c r="AD7"/>
  <c r="AE7"/>
  <c r="AF7"/>
  <c r="AG7"/>
  <c r="AH7"/>
  <c r="AI7"/>
  <c r="AJ7"/>
  <c r="B8"/>
  <c r="C8"/>
  <c r="D8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AI8"/>
  <c r="AJ8"/>
  <c r="B9"/>
  <c r="C9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B10"/>
  <c r="C10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AI10"/>
  <c r="AJ10"/>
  <c r="B11"/>
  <c r="C11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AI11"/>
  <c r="AJ11"/>
  <c r="B12"/>
  <c r="C12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AI12"/>
  <c r="AJ12"/>
  <c r="B13"/>
  <c r="C13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AI13"/>
  <c r="AJ13"/>
  <c r="B14"/>
  <c r="C14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AI14"/>
  <c r="AJ14"/>
  <c r="B15"/>
  <c r="C15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AI15"/>
  <c r="AJ15"/>
  <c r="B16"/>
  <c r="C16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AI16"/>
  <c r="AJ16"/>
  <c r="B17"/>
  <c r="C17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AI17"/>
  <c r="AJ17"/>
  <c r="B18"/>
  <c r="C18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AI18"/>
  <c r="AJ18"/>
  <c r="B19"/>
  <c r="C19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AI19"/>
  <c r="AJ19"/>
  <c r="B20"/>
  <c r="C20"/>
  <c r="D20"/>
  <c r="E20"/>
  <c r="F20"/>
  <c r="G20"/>
  <c r="H20"/>
  <c r="I20"/>
  <c r="J20"/>
  <c r="K20"/>
  <c r="L20"/>
  <c r="M20"/>
  <c r="N20"/>
  <c r="O20"/>
  <c r="P20"/>
  <c r="Q20"/>
  <c r="R20"/>
  <c r="S20"/>
  <c r="T20"/>
  <c r="U20"/>
  <c r="V20"/>
  <c r="W20"/>
  <c r="X20"/>
  <c r="Y20"/>
  <c r="Z20"/>
  <c r="AA20"/>
  <c r="AB20"/>
  <c r="AC20"/>
  <c r="AD20"/>
  <c r="AE20"/>
  <c r="AF20"/>
  <c r="AG20"/>
  <c r="AH20"/>
  <c r="AI20"/>
  <c r="AJ20"/>
  <c r="B21"/>
  <c r="C21"/>
  <c r="D21"/>
  <c r="E21"/>
  <c r="F21"/>
  <c r="G21"/>
  <c r="H21"/>
  <c r="I21"/>
  <c r="J21"/>
  <c r="K21"/>
  <c r="L21"/>
  <c r="M21"/>
  <c r="N21"/>
  <c r="O21"/>
  <c r="P21"/>
  <c r="Q21"/>
  <c r="R21"/>
  <c r="S21"/>
  <c r="T21"/>
  <c r="U21"/>
  <c r="V21"/>
  <c r="W21"/>
  <c r="X21"/>
  <c r="Y21"/>
  <c r="Z21"/>
  <c r="AA21"/>
  <c r="AB21"/>
  <c r="AC21"/>
  <c r="AD21"/>
  <c r="AE21"/>
  <c r="AF21"/>
  <c r="AG21"/>
  <c r="AH21"/>
  <c r="AI21"/>
  <c r="AJ21"/>
  <c r="B22"/>
  <c r="C22"/>
  <c r="D22"/>
  <c r="E22"/>
  <c r="F22"/>
  <c r="G22"/>
  <c r="H22"/>
  <c r="I22"/>
  <c r="J22"/>
  <c r="K22"/>
  <c r="L22"/>
  <c r="M22"/>
  <c r="N22"/>
  <c r="O22"/>
  <c r="P22"/>
  <c r="Q22"/>
  <c r="R22"/>
  <c r="S22"/>
  <c r="T22"/>
  <c r="U22"/>
  <c r="V22"/>
  <c r="W22"/>
  <c r="X22"/>
  <c r="Y22"/>
  <c r="Z22"/>
  <c r="AA22"/>
  <c r="AB22"/>
  <c r="AC22"/>
  <c r="AD22"/>
  <c r="AE22"/>
  <c r="AF22"/>
  <c r="AG22"/>
  <c r="AH22"/>
  <c r="AI22"/>
  <c r="AJ22"/>
  <c r="B23"/>
  <c r="C23"/>
  <c r="D23"/>
  <c r="E23"/>
  <c r="F23"/>
  <c r="G23"/>
  <c r="H23"/>
  <c r="I23"/>
  <c r="J23"/>
  <c r="K23"/>
  <c r="L23"/>
  <c r="M23"/>
  <c r="N23"/>
  <c r="O23"/>
  <c r="P23"/>
  <c r="Q23"/>
  <c r="R23"/>
  <c r="S23"/>
  <c r="T23"/>
  <c r="U23"/>
  <c r="V23"/>
  <c r="W23"/>
  <c r="X23"/>
  <c r="Y23"/>
  <c r="Z23"/>
  <c r="AA23"/>
  <c r="AB23"/>
  <c r="AC23"/>
  <c r="AD23"/>
  <c r="AE23"/>
  <c r="AF23"/>
  <c r="AG23"/>
  <c r="AH23"/>
  <c r="AI23"/>
  <c r="AJ23"/>
  <c r="B24"/>
  <c r="C24"/>
  <c r="D24"/>
  <c r="E24"/>
  <c r="F24"/>
  <c r="G24"/>
  <c r="H24"/>
  <c r="I24"/>
  <c r="J24"/>
  <c r="K24"/>
  <c r="L24"/>
  <c r="M24"/>
  <c r="N24"/>
  <c r="O24"/>
  <c r="P24"/>
  <c r="Q24"/>
  <c r="R24"/>
  <c r="S24"/>
  <c r="T24"/>
  <c r="U24"/>
  <c r="V24"/>
  <c r="W24"/>
  <c r="X24"/>
  <c r="Y24"/>
  <c r="Z24"/>
  <c r="AA24"/>
  <c r="AB24"/>
  <c r="AC24"/>
  <c r="AD24"/>
  <c r="AE24"/>
  <c r="AF24"/>
  <c r="AG24"/>
  <c r="AH24"/>
  <c r="AI24"/>
  <c r="AJ24"/>
  <c r="B25"/>
  <c r="C25"/>
  <c r="D25"/>
  <c r="E25"/>
  <c r="F25"/>
  <c r="G25"/>
  <c r="H25"/>
  <c r="I25"/>
  <c r="J25"/>
  <c r="K25"/>
  <c r="L25"/>
  <c r="M25"/>
  <c r="N25"/>
  <c r="O25"/>
  <c r="P25"/>
  <c r="Q25"/>
  <c r="R25"/>
  <c r="S25"/>
  <c r="T25"/>
  <c r="U25"/>
  <c r="V25"/>
  <c r="W25"/>
  <c r="X25"/>
  <c r="Y25"/>
  <c r="Z25"/>
  <c r="AA25"/>
  <c r="AB25"/>
  <c r="AC25"/>
  <c r="AD25"/>
  <c r="AE25"/>
  <c r="AF25"/>
  <c r="AG25"/>
  <c r="AH25"/>
  <c r="AI25"/>
  <c r="AJ25"/>
  <c r="B26"/>
  <c r="C26"/>
  <c r="D26"/>
  <c r="E26"/>
  <c r="F26"/>
  <c r="G26"/>
  <c r="H26"/>
  <c r="I26"/>
  <c r="J26"/>
  <c r="K26"/>
  <c r="L26"/>
  <c r="M26"/>
  <c r="N26"/>
  <c r="O26"/>
  <c r="P26"/>
  <c r="Q26"/>
  <c r="R26"/>
  <c r="S26"/>
  <c r="T26"/>
  <c r="U26"/>
  <c r="V26"/>
  <c r="W26"/>
  <c r="X26"/>
  <c r="Y26"/>
  <c r="Z26"/>
  <c r="AA26"/>
  <c r="AB26"/>
  <c r="AC26"/>
  <c r="AD26"/>
  <c r="AE26"/>
  <c r="AF26"/>
  <c r="AG26"/>
  <c r="AH26"/>
  <c r="AI26"/>
  <c r="AJ26"/>
  <c r="B27"/>
  <c r="C27"/>
  <c r="D27"/>
  <c r="E27"/>
  <c r="F27"/>
  <c r="G27"/>
  <c r="H27"/>
  <c r="I27"/>
  <c r="J27"/>
  <c r="K27"/>
  <c r="L27"/>
  <c r="M27"/>
  <c r="N27"/>
  <c r="O27"/>
  <c r="P27"/>
  <c r="Q27"/>
  <c r="R27"/>
  <c r="S27"/>
  <c r="T27"/>
  <c r="U27"/>
  <c r="V27"/>
  <c r="W27"/>
  <c r="X27"/>
  <c r="Y27"/>
  <c r="Z27"/>
  <c r="AA27"/>
  <c r="AB27"/>
  <c r="AC27"/>
  <c r="AD27"/>
  <c r="AE27"/>
  <c r="AF27"/>
  <c r="AG27"/>
  <c r="AH27"/>
  <c r="AI27"/>
  <c r="AJ27"/>
  <c r="B28"/>
  <c r="C28"/>
  <c r="D28"/>
  <c r="E28"/>
  <c r="F28"/>
  <c r="G28"/>
  <c r="H28"/>
  <c r="I28"/>
  <c r="J28"/>
  <c r="K28"/>
  <c r="L28"/>
  <c r="M28"/>
  <c r="N28"/>
  <c r="O28"/>
  <c r="P28"/>
  <c r="Q28"/>
  <c r="R28"/>
  <c r="S28"/>
  <c r="T28"/>
  <c r="U28"/>
  <c r="V28"/>
  <c r="W28"/>
  <c r="X28"/>
  <c r="Y28"/>
  <c r="Z28"/>
  <c r="AA28"/>
  <c r="AB28"/>
  <c r="AC28"/>
  <c r="AD28"/>
  <c r="AE28"/>
  <c r="AF28"/>
  <c r="AG28"/>
  <c r="AH28"/>
  <c r="AI28"/>
  <c r="AJ28"/>
  <c r="B29"/>
  <c r="C29"/>
  <c r="D29"/>
  <c r="E29"/>
  <c r="F29"/>
  <c r="G29"/>
  <c r="H29"/>
  <c r="I29"/>
  <c r="J29"/>
  <c r="K29"/>
  <c r="L29"/>
  <c r="M29"/>
  <c r="N29"/>
  <c r="O29"/>
  <c r="P29"/>
  <c r="Q29"/>
  <c r="R29"/>
  <c r="S29"/>
  <c r="T29"/>
  <c r="U29"/>
  <c r="V29"/>
  <c r="W29"/>
  <c r="X29"/>
  <c r="Y29"/>
  <c r="Z29"/>
  <c r="AA29"/>
  <c r="AB29"/>
  <c r="AC29"/>
  <c r="AD29"/>
  <c r="AE29"/>
  <c r="AF29"/>
  <c r="AG29"/>
  <c r="AH29"/>
  <c r="AI29"/>
  <c r="AJ29"/>
  <c r="B30"/>
  <c r="C30"/>
  <c r="D30"/>
  <c r="E30"/>
  <c r="F30"/>
  <c r="G30"/>
  <c r="H30"/>
  <c r="I30"/>
  <c r="J30"/>
  <c r="K30"/>
  <c r="L30"/>
  <c r="M30"/>
  <c r="N30"/>
  <c r="O30"/>
  <c r="P30"/>
  <c r="Q30"/>
  <c r="R30"/>
  <c r="S30"/>
  <c r="T30"/>
  <c r="U30"/>
  <c r="V30"/>
  <c r="W30"/>
  <c r="X30"/>
  <c r="Y30"/>
  <c r="Z30"/>
  <c r="AA30"/>
  <c r="AB30"/>
  <c r="AC30"/>
  <c r="AD30"/>
  <c r="AE30"/>
  <c r="AF30"/>
  <c r="AG30"/>
  <c r="AH30"/>
  <c r="AI30"/>
  <c r="AJ30"/>
  <c r="B31"/>
  <c r="C31"/>
  <c r="D31"/>
  <c r="E31"/>
  <c r="F3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B32"/>
  <c r="C32"/>
  <c r="D32"/>
  <c r="E32"/>
  <c r="F32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B33"/>
  <c r="C33"/>
  <c r="D33"/>
  <c r="E33"/>
  <c r="F33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B34"/>
  <c r="C34"/>
  <c r="D34"/>
  <c r="E34"/>
  <c r="F34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B35"/>
  <c r="C35"/>
  <c r="D35"/>
  <c r="E35"/>
  <c r="F35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B36"/>
  <c r="C36"/>
  <c r="D36"/>
  <c r="E36"/>
  <c r="F36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B37"/>
  <c r="C37"/>
  <c r="D37"/>
  <c r="E37"/>
  <c r="F37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B38"/>
  <c r="C38"/>
  <c r="D38"/>
  <c r="E38"/>
  <c r="F38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B39"/>
  <c r="C39"/>
  <c r="D39"/>
  <c r="E39"/>
  <c r="F39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B40"/>
  <c r="C40"/>
  <c r="D40"/>
  <c r="E40"/>
  <c r="F40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B41"/>
  <c r="C41"/>
  <c r="D41"/>
  <c r="E41"/>
  <c r="F41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B42"/>
  <c r="C42"/>
  <c r="D42"/>
  <c r="E42"/>
  <c r="F42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B43"/>
  <c r="C43"/>
  <c r="D43"/>
  <c r="E43"/>
  <c r="F43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B44"/>
  <c r="C44"/>
  <c r="D44"/>
  <c r="E44"/>
  <c r="F44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B45"/>
  <c r="C45"/>
  <c r="D45"/>
  <c r="E45"/>
  <c r="F45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B46"/>
  <c r="C46"/>
  <c r="D46"/>
  <c r="E46"/>
  <c r="F46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B47"/>
  <c r="C47"/>
  <c r="D47"/>
  <c r="E47"/>
  <c r="F47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B48"/>
  <c r="C48"/>
  <c r="D48"/>
  <c r="E48"/>
  <c r="F48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B49"/>
  <c r="C49"/>
  <c r="D49"/>
  <c r="E49"/>
  <c r="F49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B50"/>
  <c r="C50"/>
  <c r="D50"/>
  <c r="E50"/>
  <c r="F50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B51"/>
  <c r="C51"/>
  <c r="D51"/>
  <c r="E51"/>
  <c r="F51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B52"/>
  <c r="C52"/>
  <c r="D52"/>
  <c r="E52"/>
  <c r="F52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B53"/>
  <c r="C53"/>
  <c r="D53"/>
  <c r="E53"/>
  <c r="F53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B54"/>
  <c r="C54"/>
  <c r="D54"/>
  <c r="E54"/>
  <c r="F54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B55"/>
  <c r="C55"/>
  <c r="D55"/>
  <c r="E55"/>
  <c r="F55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B56"/>
  <c r="C56"/>
  <c r="D56"/>
  <c r="E56"/>
  <c r="F56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B57"/>
  <c r="C57"/>
  <c r="D57"/>
  <c r="E57"/>
  <c r="F57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B58"/>
  <c r="C58"/>
  <c r="D58"/>
  <c r="E58"/>
  <c r="F58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B59"/>
  <c r="C59"/>
  <c r="D59"/>
  <c r="E59"/>
  <c r="F59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B60"/>
  <c r="C60"/>
  <c r="D60"/>
  <c r="E60"/>
  <c r="F60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B61"/>
  <c r="C61"/>
  <c r="D61"/>
  <c r="E61"/>
  <c r="F61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B62"/>
  <c r="C62"/>
  <c r="D62"/>
  <c r="E62"/>
  <c r="F62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B63"/>
  <c r="C63"/>
  <c r="D63"/>
  <c r="E63"/>
  <c r="F63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B64"/>
  <c r="C64"/>
  <c r="D64"/>
  <c r="E64"/>
  <c r="F64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B65"/>
  <c r="C65"/>
  <c r="D65"/>
  <c r="E65"/>
  <c r="F65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B66"/>
  <c r="C66"/>
  <c r="D66"/>
  <c r="E66"/>
  <c r="F66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B67"/>
  <c r="C67"/>
  <c r="D67"/>
  <c r="E67"/>
  <c r="F67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B68"/>
  <c r="C68"/>
  <c r="D68"/>
  <c r="E68"/>
  <c r="F68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B69"/>
  <c r="C69"/>
  <c r="D69"/>
  <c r="E69"/>
  <c r="F69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B70"/>
  <c r="C70"/>
  <c r="D70"/>
  <c r="E70"/>
  <c r="F70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B71"/>
  <c r="C71"/>
  <c r="D71"/>
  <c r="E71"/>
  <c r="F71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B72"/>
  <c r="C72"/>
  <c r="D72"/>
  <c r="E72"/>
  <c r="F72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B73"/>
  <c r="C73"/>
  <c r="D73"/>
  <c r="E73"/>
  <c r="F73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B74"/>
  <c r="C74"/>
  <c r="D74"/>
  <c r="E74"/>
  <c r="F74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B75"/>
  <c r="C75"/>
  <c r="D75"/>
  <c r="E75"/>
  <c r="F75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B76"/>
  <c r="C76"/>
  <c r="D76"/>
  <c r="E76"/>
  <c r="F76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B77"/>
  <c r="C77"/>
  <c r="D77"/>
  <c r="E77"/>
  <c r="F77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B78"/>
  <c r="C78"/>
  <c r="D78"/>
  <c r="E78"/>
  <c r="F78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B79"/>
  <c r="C79"/>
  <c r="D79"/>
  <c r="E79"/>
  <c r="F79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B80"/>
  <c r="C80"/>
  <c r="D80"/>
  <c r="E80"/>
  <c r="F80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B81"/>
  <c r="C81"/>
  <c r="D81"/>
  <c r="E81"/>
  <c r="F81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B82"/>
  <c r="C82"/>
  <c r="D82"/>
  <c r="E82"/>
  <c r="F82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B83"/>
  <c r="C83"/>
  <c r="D83"/>
  <c r="E83"/>
  <c r="F83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B84"/>
  <c r="C84"/>
  <c r="D84"/>
  <c r="E84"/>
  <c r="F84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B85"/>
  <c r="C85"/>
  <c r="D85"/>
  <c r="E85"/>
  <c r="F85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B86"/>
  <c r="C86"/>
  <c r="D86"/>
  <c r="E86"/>
  <c r="F86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B87"/>
  <c r="C87"/>
  <c r="D87"/>
  <c r="E87"/>
  <c r="F87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B88"/>
  <c r="C88"/>
  <c r="D88"/>
  <c r="E88"/>
  <c r="F88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B89"/>
  <c r="C89"/>
  <c r="D89"/>
  <c r="E89"/>
  <c r="F89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B90"/>
  <c r="C90"/>
  <c r="D90"/>
  <c r="E90"/>
  <c r="F90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B91"/>
  <c r="C91"/>
  <c r="D91"/>
  <c r="E91"/>
  <c r="F91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B92"/>
  <c r="C92"/>
  <c r="D92"/>
  <c r="E92"/>
  <c r="F92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B93"/>
  <c r="C93"/>
  <c r="D93"/>
  <c r="E93"/>
  <c r="F93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B94"/>
  <c r="C94"/>
  <c r="D94"/>
  <c r="E94"/>
  <c r="F94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B95"/>
  <c r="C95"/>
  <c r="D95"/>
  <c r="E95"/>
  <c r="F95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B96"/>
  <c r="C96"/>
  <c r="D96"/>
  <c r="E96"/>
  <c r="F96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B97"/>
  <c r="C97"/>
  <c r="D97"/>
  <c r="E97"/>
  <c r="F97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B98"/>
  <c r="C98"/>
  <c r="D98"/>
  <c r="E98"/>
  <c r="F98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B99"/>
  <c r="C99"/>
  <c r="D99"/>
  <c r="E99"/>
  <c r="F99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B100"/>
  <c r="C100"/>
  <c r="D100"/>
  <c r="E100"/>
  <c r="F100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B101"/>
  <c r="C101"/>
  <c r="D101"/>
  <c r="E101"/>
  <c r="F101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B102"/>
  <c r="C102"/>
  <c r="D102"/>
  <c r="E102"/>
  <c r="F102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B103"/>
  <c r="C103"/>
  <c r="D103"/>
  <c r="E103"/>
  <c r="F103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B104"/>
  <c r="C104"/>
  <c r="D104"/>
  <c r="E104"/>
  <c r="F104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B105"/>
  <c r="C105"/>
  <c r="D105"/>
  <c r="E105"/>
  <c r="F105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B106"/>
  <c r="C106"/>
  <c r="D106"/>
  <c r="E106"/>
  <c r="F106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B107"/>
  <c r="C107"/>
  <c r="D107"/>
  <c r="E107"/>
  <c r="F107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B108"/>
  <c r="C108"/>
  <c r="D108"/>
  <c r="E108"/>
  <c r="F108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B109"/>
  <c r="C109"/>
  <c r="D109"/>
  <c r="E109"/>
  <c r="F109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B110"/>
  <c r="C110"/>
  <c r="D110"/>
  <c r="E110"/>
  <c r="F110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B111"/>
  <c r="C111"/>
  <c r="D111"/>
  <c r="E111"/>
  <c r="F111"/>
  <c r="G111"/>
  <c r="H111"/>
  <c r="I111"/>
  <c r="J111"/>
  <c r="K111"/>
  <c r="L111"/>
  <c r="M111"/>
  <c r="N111"/>
  <c r="O111"/>
  <c r="P111"/>
  <c r="Q111"/>
  <c r="R111"/>
  <c r="S111"/>
  <c r="T111"/>
  <c r="U111"/>
  <c r="V111"/>
  <c r="W111"/>
  <c r="X111"/>
  <c r="Y111"/>
  <c r="Z111"/>
  <c r="AA111"/>
  <c r="AB111"/>
  <c r="AC111"/>
  <c r="AD111"/>
  <c r="AE111"/>
  <c r="AF111"/>
  <c r="AG111"/>
  <c r="AH111"/>
  <c r="AI111"/>
  <c r="AJ111"/>
  <c r="B112"/>
  <c r="C112"/>
  <c r="D112"/>
  <c r="E112"/>
  <c r="F112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C2"/>
  <c r="D2"/>
  <c r="E2"/>
  <c r="F2"/>
  <c r="G2"/>
  <c r="H2"/>
  <c r="I2"/>
  <c r="J2"/>
  <c r="K2"/>
  <c r="L2"/>
  <c r="M2"/>
  <c r="N2"/>
  <c r="O2"/>
  <c r="P2"/>
  <c r="Q2"/>
  <c r="R2"/>
  <c r="S2"/>
  <c r="T2"/>
  <c r="U2"/>
  <c r="V2"/>
  <c r="W2"/>
  <c r="X2"/>
  <c r="Y2"/>
  <c r="Z2"/>
  <c r="AA2"/>
  <c r="AB2"/>
  <c r="AC2"/>
  <c r="AD2"/>
  <c r="AE2"/>
  <c r="AF2"/>
  <c r="AG2"/>
  <c r="AH2"/>
  <c r="AI2"/>
  <c r="AJ2"/>
  <c r="A3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C9" i="28"/>
  <c r="D9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AI9"/>
  <c r="AJ9"/>
  <c r="B9"/>
  <c r="I5"/>
  <c r="J5"/>
  <c r="K5"/>
  <c r="L5"/>
  <c r="M5"/>
  <c r="N5"/>
  <c r="O5"/>
  <c r="P5"/>
  <c r="Q5"/>
  <c r="R5"/>
  <c r="S5"/>
  <c r="T5"/>
  <c r="U5"/>
  <c r="V5"/>
  <c r="W5"/>
  <c r="X5"/>
  <c r="Y5"/>
  <c r="Z5"/>
  <c r="AA5"/>
  <c r="AB5"/>
  <c r="AC5"/>
  <c r="AD5"/>
  <c r="AE5"/>
  <c r="AF5"/>
  <c r="AG5"/>
  <c r="AH5"/>
  <c r="AI5"/>
  <c r="AJ5"/>
  <c r="H5"/>
  <c r="C3"/>
  <c r="D3"/>
  <c r="E3"/>
  <c r="F3"/>
  <c r="G3"/>
  <c r="H3"/>
  <c r="I3"/>
  <c r="J3"/>
  <c r="K3"/>
  <c r="L3"/>
  <c r="M3"/>
  <c r="N3"/>
  <c r="O3"/>
  <c r="P3"/>
  <c r="Q3"/>
  <c r="R3"/>
  <c r="S3"/>
  <c r="T3"/>
  <c r="U3"/>
  <c r="V3"/>
  <c r="W3"/>
  <c r="X3"/>
  <c r="Y3"/>
  <c r="Z3"/>
  <c r="AA3"/>
  <c r="AB3"/>
  <c r="AC3"/>
  <c r="AD3"/>
  <c r="AE3"/>
  <c r="AF3"/>
  <c r="AG3"/>
  <c r="AH3"/>
  <c r="AI3"/>
  <c r="AJ3"/>
  <c r="B3"/>
  <c r="A138" i="34"/>
  <c r="A125"/>
  <c r="B125"/>
  <c r="C125"/>
  <c r="D125"/>
  <c r="E125"/>
  <c r="F125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126"/>
  <c r="B126"/>
  <c r="C126"/>
  <c r="D126"/>
  <c r="E126"/>
  <c r="F126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127"/>
  <c r="B127"/>
  <c r="C127"/>
  <c r="D127"/>
  <c r="E127"/>
  <c r="F127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128"/>
  <c r="B128"/>
  <c r="C128"/>
  <c r="D128"/>
  <c r="E128"/>
  <c r="F128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129"/>
  <c r="B129"/>
  <c r="C129"/>
  <c r="D129"/>
  <c r="E129"/>
  <c r="F129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Z129"/>
  <c r="AA129"/>
  <c r="AB129"/>
  <c r="AC129"/>
  <c r="AD129"/>
  <c r="AE129"/>
  <c r="AF129"/>
  <c r="AG129"/>
  <c r="AH129"/>
  <c r="AI129"/>
  <c r="AJ129"/>
  <c r="A130"/>
  <c r="B130"/>
  <c r="C130"/>
  <c r="D130"/>
  <c r="E130"/>
  <c r="F130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131"/>
  <c r="B131"/>
  <c r="C131"/>
  <c r="D131"/>
  <c r="E131"/>
  <c r="F131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132"/>
  <c r="B132"/>
  <c r="C132"/>
  <c r="D132"/>
  <c r="E132"/>
  <c r="F132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133"/>
  <c r="B133"/>
  <c r="C133"/>
  <c r="D133"/>
  <c r="E133"/>
  <c r="F133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134"/>
  <c r="B134"/>
  <c r="C134"/>
  <c r="D134"/>
  <c r="E134"/>
  <c r="F134"/>
  <c r="G134"/>
  <c r="H134"/>
  <c r="I134"/>
  <c r="J134"/>
  <c r="K134"/>
  <c r="L134"/>
  <c r="M134"/>
  <c r="N134"/>
  <c r="O134"/>
  <c r="P134"/>
  <c r="Q134"/>
  <c r="R134"/>
  <c r="S134"/>
  <c r="T134"/>
  <c r="U134"/>
  <c r="V134"/>
  <c r="W134"/>
  <c r="X134"/>
  <c r="Y134"/>
  <c r="Z134"/>
  <c r="AA134"/>
  <c r="AB134"/>
  <c r="AC134"/>
  <c r="AD134"/>
  <c r="AE134"/>
  <c r="AF134"/>
  <c r="AG134"/>
  <c r="AH134"/>
  <c r="AI134"/>
  <c r="AJ134"/>
  <c r="A135"/>
  <c r="B135"/>
  <c r="C135"/>
  <c r="D135"/>
  <c r="E135"/>
  <c r="F135"/>
  <c r="G135"/>
  <c r="H135"/>
  <c r="I135"/>
  <c r="J135"/>
  <c r="K135"/>
  <c r="L135"/>
  <c r="M135"/>
  <c r="N135"/>
  <c r="O135"/>
  <c r="P135"/>
  <c r="Q135"/>
  <c r="R135"/>
  <c r="S135"/>
  <c r="T135"/>
  <c r="U135"/>
  <c r="V135"/>
  <c r="W135"/>
  <c r="X135"/>
  <c r="Y135"/>
  <c r="Z135"/>
  <c r="AA135"/>
  <c r="AB135"/>
  <c r="AC135"/>
  <c r="AD135"/>
  <c r="AE135"/>
  <c r="AF135"/>
  <c r="AG135"/>
  <c r="AH135"/>
  <c r="AI135"/>
  <c r="AJ135"/>
  <c r="A136"/>
  <c r="B136"/>
  <c r="C136"/>
  <c r="D136"/>
  <c r="E136"/>
  <c r="F136"/>
  <c r="G136"/>
  <c r="H136"/>
  <c r="I136"/>
  <c r="J136"/>
  <c r="K136"/>
  <c r="L136"/>
  <c r="M136"/>
  <c r="N136"/>
  <c r="O136"/>
  <c r="P136"/>
  <c r="Q136"/>
  <c r="R136"/>
  <c r="S136"/>
  <c r="T136"/>
  <c r="U136"/>
  <c r="V136"/>
  <c r="W136"/>
  <c r="X136"/>
  <c r="Y136"/>
  <c r="Z136"/>
  <c r="AA136"/>
  <c r="AB136"/>
  <c r="AC136"/>
  <c r="AD136"/>
  <c r="AE136"/>
  <c r="AF136"/>
  <c r="AG136"/>
  <c r="AH136"/>
  <c r="AI136"/>
  <c r="AJ136"/>
  <c r="A141"/>
  <c r="A142"/>
  <c r="B142"/>
  <c r="C142"/>
  <c r="D142"/>
  <c r="E142"/>
  <c r="F142"/>
  <c r="G142"/>
  <c r="A143"/>
  <c r="B143"/>
  <c r="C143"/>
  <c r="D143"/>
  <c r="E143"/>
  <c r="F143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118"/>
  <c r="B118"/>
  <c r="C118"/>
  <c r="D118"/>
  <c r="E118"/>
  <c r="F118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119"/>
  <c r="B119"/>
  <c r="C119"/>
  <c r="D119"/>
  <c r="E119"/>
  <c r="F119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120"/>
  <c r="B120"/>
  <c r="C120"/>
  <c r="D120"/>
  <c r="E120"/>
  <c r="F120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121"/>
  <c r="B121"/>
  <c r="C121"/>
  <c r="D121"/>
  <c r="E121"/>
  <c r="F121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122"/>
  <c r="B122"/>
  <c r="C122"/>
  <c r="D122"/>
  <c r="E122"/>
  <c r="F122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124"/>
  <c r="B124"/>
  <c r="C124"/>
  <c r="D124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B117"/>
  <c r="C117"/>
  <c r="D117"/>
  <c r="E117"/>
  <c r="F117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117"/>
  <c r="A2"/>
  <c r="B2"/>
  <c r="AF1"/>
  <c r="AG1"/>
  <c r="AH1"/>
  <c r="AI1"/>
  <c r="AJ1"/>
  <c r="AA1"/>
  <c r="AB1"/>
  <c r="AC1"/>
  <c r="AD1"/>
  <c r="AE1"/>
  <c r="V1"/>
  <c r="W1"/>
  <c r="X1"/>
  <c r="Y1"/>
  <c r="Z1"/>
  <c r="I1"/>
  <c r="J1"/>
  <c r="K1"/>
  <c r="L1"/>
  <c r="M1"/>
  <c r="N1"/>
  <c r="O1"/>
  <c r="P1"/>
  <c r="Q1"/>
  <c r="R1"/>
  <c r="S1"/>
  <c r="T1"/>
  <c r="U1"/>
  <c r="B1"/>
  <c r="C1"/>
  <c r="D1"/>
  <c r="E1"/>
  <c r="F1"/>
  <c r="G1"/>
  <c r="H1"/>
  <c r="A1"/>
  <c r="C141"/>
  <c r="D141"/>
  <c r="E141"/>
  <c r="F141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B141"/>
  <c r="C140"/>
  <c r="D140"/>
  <c r="E140"/>
  <c r="F140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B140"/>
  <c r="A140"/>
  <c r="C139"/>
  <c r="D139"/>
  <c r="E139"/>
  <c r="F139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B139"/>
  <c r="A139"/>
  <c r="C138"/>
  <c r="D138"/>
  <c r="E138"/>
  <c r="F138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B138"/>
  <c r="C137"/>
  <c r="D137"/>
  <c r="E137"/>
  <c r="F137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B137"/>
  <c r="A137"/>
  <c r="J47" i="8"/>
  <c r="F10" i="28"/>
  <c r="G10"/>
  <c r="L4"/>
  <c r="L10"/>
  <c r="M4"/>
  <c r="N4"/>
  <c r="O4"/>
  <c r="P4"/>
  <c r="P10"/>
  <c r="Q4"/>
  <c r="Q10"/>
  <c r="R4"/>
  <c r="S4"/>
  <c r="T4"/>
  <c r="T10"/>
  <c r="U4"/>
  <c r="U10"/>
  <c r="V4"/>
  <c r="W4"/>
  <c r="X4"/>
  <c r="X10"/>
  <c r="Y4"/>
  <c r="Y10"/>
  <c r="Z4"/>
  <c r="AA4"/>
  <c r="AB4"/>
  <c r="AB10"/>
  <c r="AC4"/>
  <c r="AC10"/>
  <c r="AD4"/>
  <c r="AE4"/>
  <c r="AF4"/>
  <c r="AF10"/>
  <c r="AG4"/>
  <c r="AG10"/>
  <c r="AH4"/>
  <c r="AI4"/>
  <c r="AJ4"/>
  <c r="AJ10"/>
  <c r="M10"/>
  <c r="AI10"/>
  <c r="AE10"/>
  <c r="AA10"/>
  <c r="W10"/>
  <c r="S10"/>
  <c r="O10"/>
  <c r="AH10"/>
  <c r="AD10"/>
  <c r="Z10"/>
  <c r="V10"/>
  <c r="R10"/>
  <c r="N10"/>
  <c r="H142" i="34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C4" i="28"/>
  <c r="C10"/>
  <c r="D4"/>
  <c r="D10"/>
  <c r="E4"/>
  <c r="E10"/>
  <c r="H4"/>
  <c r="H10"/>
  <c r="I4"/>
  <c r="I10"/>
  <c r="J4"/>
  <c r="J10"/>
  <c r="K4"/>
  <c r="K10"/>
  <c r="B4"/>
  <c r="B10"/>
  <c r="G42" i="19"/>
  <c r="F42"/>
  <c r="E42"/>
  <c r="D42"/>
  <c r="C42"/>
  <c r="B42"/>
  <c r="G33"/>
  <c r="F33"/>
  <c r="E33"/>
  <c r="D33"/>
  <c r="C33"/>
  <c r="B33"/>
  <c r="G24"/>
  <c r="F24"/>
  <c r="E24"/>
  <c r="D24"/>
  <c r="C24"/>
  <c r="B24"/>
  <c r="G42" i="18"/>
  <c r="F42"/>
  <c r="E42"/>
  <c r="D42"/>
  <c r="C42"/>
  <c r="G33"/>
  <c r="E33"/>
  <c r="C33"/>
  <c r="B33"/>
  <c r="G24"/>
  <c r="F24"/>
  <c r="E24"/>
  <c r="D24"/>
  <c r="D15"/>
  <c r="C15"/>
  <c r="G7"/>
  <c r="C7"/>
  <c r="D32"/>
  <c r="B6" i="3"/>
  <c r="B49" i="18"/>
  <c r="C3" i="12"/>
  <c r="B41" i="19"/>
  <c r="F7" i="18"/>
  <c r="D5" i="3"/>
  <c r="D48" i="18"/>
  <c r="J44" i="4"/>
  <c r="J20" i="3"/>
  <c r="J20" i="2"/>
  <c r="J46" i="3"/>
  <c r="F23" i="18"/>
  <c r="C32" i="19"/>
  <c r="E15" i="18"/>
  <c r="D41" i="19"/>
  <c r="F23"/>
  <c r="B28" i="18"/>
  <c r="B4"/>
  <c r="D7"/>
  <c r="C24"/>
  <c r="D33"/>
  <c r="G15"/>
  <c r="E7"/>
  <c r="C6" i="3"/>
  <c r="C49" i="18"/>
  <c r="B5" i="3"/>
  <c r="D37" i="18"/>
  <c r="B19"/>
  <c r="E41"/>
  <c r="B42"/>
  <c r="D41"/>
  <c r="C32"/>
  <c r="G23"/>
  <c r="B32"/>
  <c r="D23" i="19"/>
  <c r="B23"/>
  <c r="D32"/>
  <c r="G23"/>
  <c r="B37" i="18"/>
  <c r="E23"/>
  <c r="C41"/>
  <c r="B41"/>
  <c r="B37" i="19"/>
  <c r="G41"/>
  <c r="B11" i="18"/>
  <c r="D23"/>
  <c r="F15"/>
  <c r="B15"/>
  <c r="G32"/>
  <c r="B32" i="19"/>
  <c r="E41"/>
  <c r="F41"/>
  <c r="B28"/>
  <c r="E32"/>
  <c r="G32"/>
  <c r="C23" i="18"/>
  <c r="F41"/>
  <c r="B6"/>
  <c r="F33"/>
  <c r="F32"/>
  <c r="B7"/>
  <c r="E32"/>
  <c r="G41"/>
  <c r="C23" i="19"/>
  <c r="E23"/>
  <c r="C41"/>
  <c r="F32"/>
  <c r="B19"/>
  <c r="B24" i="18"/>
  <c r="B23"/>
  <c r="G30" i="19"/>
  <c r="B31"/>
  <c r="D31"/>
  <c r="C30"/>
  <c r="D38"/>
  <c r="B38"/>
  <c r="G31"/>
  <c r="G37"/>
  <c r="E31"/>
  <c r="F21"/>
  <c r="D20"/>
  <c r="E39"/>
  <c r="C29"/>
  <c r="C21"/>
  <c r="D39"/>
  <c r="D28"/>
  <c r="D40"/>
  <c r="F37"/>
  <c r="C40"/>
  <c r="G22"/>
  <c r="F29"/>
  <c r="F22"/>
  <c r="F30"/>
  <c r="D22"/>
  <c r="D30"/>
  <c r="E30"/>
  <c r="E22"/>
  <c r="G29"/>
  <c r="G39"/>
  <c r="E29"/>
  <c r="G28"/>
  <c r="C19"/>
  <c r="D29"/>
  <c r="F28"/>
  <c r="D19"/>
  <c r="G38"/>
  <c r="E37"/>
  <c r="E21"/>
  <c r="C28"/>
  <c r="G21"/>
  <c r="B22"/>
  <c r="F40"/>
  <c r="G40"/>
  <c r="B29"/>
  <c r="C39"/>
  <c r="E38"/>
  <c r="B39"/>
  <c r="F38"/>
  <c r="E40"/>
  <c r="G19"/>
  <c r="B40"/>
  <c r="E28"/>
  <c r="C22"/>
  <c r="E20"/>
  <c r="C20"/>
  <c r="E19"/>
  <c r="F20"/>
  <c r="C37"/>
  <c r="D37"/>
  <c r="C38"/>
  <c r="B21"/>
  <c r="F39"/>
  <c r="C31"/>
  <c r="D21"/>
  <c r="F19"/>
  <c r="B20"/>
  <c r="B30"/>
  <c r="G20"/>
  <c r="F31"/>
  <c r="E19" i="18"/>
  <c r="D39"/>
  <c r="B38"/>
  <c r="F20"/>
  <c r="C39"/>
  <c r="D29"/>
  <c r="F28"/>
  <c r="C40"/>
  <c r="E21"/>
  <c r="C20"/>
  <c r="E3"/>
  <c r="B40"/>
  <c r="B20"/>
  <c r="D19"/>
  <c r="D5"/>
  <c r="E40"/>
  <c r="C21"/>
  <c r="D6"/>
  <c r="F39"/>
  <c r="D20"/>
  <c r="F3"/>
  <c r="D30"/>
  <c r="F29"/>
  <c r="F22"/>
  <c r="D22"/>
  <c r="G38"/>
  <c r="C38"/>
  <c r="G22"/>
  <c r="C22"/>
  <c r="F38"/>
  <c r="F31"/>
  <c r="B31"/>
  <c r="G37"/>
  <c r="E31"/>
  <c r="C30"/>
  <c r="G21"/>
  <c r="E20"/>
  <c r="F19"/>
  <c r="B39"/>
  <c r="G11"/>
  <c r="G4"/>
  <c r="F40"/>
  <c r="D12"/>
  <c r="D3"/>
  <c r="D31"/>
  <c r="F21"/>
  <c r="F13"/>
  <c r="B13"/>
  <c r="B14"/>
  <c r="C11"/>
  <c r="G6"/>
  <c r="C6"/>
  <c r="G5"/>
  <c r="C5"/>
  <c r="E4"/>
  <c r="B3"/>
  <c r="F14"/>
  <c r="B12"/>
  <c r="F5"/>
  <c r="G40"/>
  <c r="E37"/>
  <c r="D40"/>
  <c r="G31"/>
  <c r="C31"/>
  <c r="E30"/>
  <c r="C4"/>
  <c r="B29"/>
  <c r="G30"/>
  <c r="E29"/>
  <c r="E6"/>
  <c r="B5"/>
  <c r="E28"/>
  <c r="C37"/>
  <c r="G3"/>
  <c r="D11"/>
  <c r="G29"/>
  <c r="D28"/>
  <c r="F6"/>
  <c r="G19"/>
  <c r="C19"/>
  <c r="C14"/>
  <c r="B21"/>
  <c r="D13"/>
  <c r="F12"/>
  <c r="D4"/>
  <c r="G13"/>
  <c r="C13"/>
  <c r="E12"/>
  <c r="G14"/>
  <c r="E13"/>
  <c r="G12"/>
  <c r="C12"/>
  <c r="E11"/>
  <c r="E14"/>
  <c r="E5"/>
  <c r="D14"/>
  <c r="F11"/>
  <c r="F4"/>
  <c r="C3"/>
  <c r="C29"/>
  <c r="B22"/>
  <c r="C28"/>
  <c r="E22"/>
  <c r="F30"/>
  <c r="B30"/>
  <c r="E39"/>
  <c r="E38"/>
  <c r="F37"/>
  <c r="G20"/>
  <c r="D21"/>
  <c r="G39"/>
  <c r="G28"/>
  <c r="D38"/>
  <c r="J60" i="12"/>
  <c r="G57"/>
  <c r="G210" i="19"/>
  <c r="F57" i="12"/>
  <c r="F210" i="19"/>
  <c r="E57" i="12"/>
  <c r="E210" i="19"/>
  <c r="D57" i="12"/>
  <c r="D210" i="19"/>
  <c r="C57" i="12"/>
  <c r="C210" i="19"/>
  <c r="B57" i="12"/>
  <c r="B210" i="19"/>
  <c r="G56" i="12"/>
  <c r="G209" i="19"/>
  <c r="F56" i="12"/>
  <c r="F209" i="19"/>
  <c r="E56" i="12"/>
  <c r="E209" i="19"/>
  <c r="D56" i="12"/>
  <c r="D209" i="19"/>
  <c r="C56" i="12"/>
  <c r="C209" i="19"/>
  <c r="B56" i="12"/>
  <c r="B209" i="19"/>
  <c r="G55" i="12"/>
  <c r="G208" i="19"/>
  <c r="F55" i="12"/>
  <c r="F208" i="19"/>
  <c r="E55" i="12"/>
  <c r="E208" i="19"/>
  <c r="D55" i="12"/>
  <c r="D208" i="19"/>
  <c r="C55" i="12"/>
  <c r="C208" i="19"/>
  <c r="B55" i="12"/>
  <c r="B208" i="19"/>
  <c r="G54" i="12"/>
  <c r="G207" i="19"/>
  <c r="F54" i="12"/>
  <c r="F207" i="19"/>
  <c r="E54" i="12"/>
  <c r="E207" i="19"/>
  <c r="D54" i="12"/>
  <c r="D207" i="19"/>
  <c r="C54" i="12"/>
  <c r="C207" i="19"/>
  <c r="B54" i="12"/>
  <c r="B207" i="19"/>
  <c r="G53" i="12"/>
  <c r="G206" i="19"/>
  <c r="F53" i="12"/>
  <c r="F206" i="19"/>
  <c r="E53" i="12"/>
  <c r="E206" i="19"/>
  <c r="D53" i="12"/>
  <c r="D206" i="19"/>
  <c r="C53" i="12"/>
  <c r="C206" i="19"/>
  <c r="B53" i="12"/>
  <c r="B206" i="19"/>
  <c r="G52" i="12"/>
  <c r="G205" i="19"/>
  <c r="F52" i="12"/>
  <c r="F205" i="19"/>
  <c r="E52" i="12"/>
  <c r="E205" i="19"/>
  <c r="D52" i="12"/>
  <c r="D205" i="19"/>
  <c r="C52" i="12"/>
  <c r="C205" i="19"/>
  <c r="B52" i="12"/>
  <c r="B205" i="19"/>
  <c r="J60" i="13"/>
  <c r="G59"/>
  <c r="G252" i="19"/>
  <c r="F59" i="13"/>
  <c r="F252" i="19"/>
  <c r="E59" i="13"/>
  <c r="E252" i="19"/>
  <c r="D59" i="13"/>
  <c r="D252" i="19"/>
  <c r="C59" i="13"/>
  <c r="C252" i="19"/>
  <c r="B59" i="13"/>
  <c r="B252" i="19"/>
  <c r="G58" i="13"/>
  <c r="G251" i="19"/>
  <c r="F58" i="13"/>
  <c r="F251" i="19"/>
  <c r="E58" i="13"/>
  <c r="E251" i="19"/>
  <c r="D58" i="13"/>
  <c r="D251" i="19"/>
  <c r="C58" i="13"/>
  <c r="C251" i="19"/>
  <c r="B58" i="13"/>
  <c r="B251" i="19"/>
  <c r="G57" i="13"/>
  <c r="G250" i="19"/>
  <c r="F57" i="13"/>
  <c r="F250" i="19"/>
  <c r="E57" i="13"/>
  <c r="E250" i="19"/>
  <c r="D57" i="13"/>
  <c r="D250" i="19"/>
  <c r="C57" i="13"/>
  <c r="C250" i="19"/>
  <c r="B57" i="13"/>
  <c r="B250" i="19"/>
  <c r="G56" i="13"/>
  <c r="G249" i="19"/>
  <c r="F56" i="13"/>
  <c r="F249" i="19"/>
  <c r="E56" i="13"/>
  <c r="E249" i="19"/>
  <c r="D56" i="13"/>
  <c r="D249" i="19"/>
  <c r="C56" i="13"/>
  <c r="C249" i="19"/>
  <c r="B56" i="13"/>
  <c r="B249" i="19"/>
  <c r="G55" i="13"/>
  <c r="G248" i="19"/>
  <c r="F55" i="13"/>
  <c r="F248" i="19"/>
  <c r="E55" i="13"/>
  <c r="E248" i="19"/>
  <c r="D55" i="13"/>
  <c r="D248" i="19"/>
  <c r="C55" i="13"/>
  <c r="C248" i="19"/>
  <c r="B55" i="13"/>
  <c r="B248" i="19"/>
  <c r="G54" i="13"/>
  <c r="G247" i="19"/>
  <c r="F54" i="13"/>
  <c r="F247" i="19"/>
  <c r="E54" i="13"/>
  <c r="E247" i="19"/>
  <c r="D54" i="13"/>
  <c r="D247" i="19"/>
  <c r="C54" i="13"/>
  <c r="C247" i="19"/>
  <c r="B54" i="13"/>
  <c r="B247" i="19"/>
  <c r="K53" i="12"/>
  <c r="L53"/>
  <c r="K51"/>
  <c r="L51"/>
  <c r="K55"/>
  <c r="L55"/>
  <c r="K59"/>
  <c r="L59"/>
  <c r="K50"/>
  <c r="L50"/>
  <c r="K56"/>
  <c r="L56"/>
  <c r="K52"/>
  <c r="L52"/>
  <c r="K58"/>
  <c r="L58"/>
  <c r="K54"/>
  <c r="L54"/>
  <c r="K53" i="13"/>
  <c r="L53"/>
  <c r="K57" i="12"/>
  <c r="L57"/>
  <c r="K59" i="13"/>
  <c r="L59"/>
  <c r="K55"/>
  <c r="L55"/>
  <c r="K51"/>
  <c r="L51"/>
  <c r="K50"/>
  <c r="L50"/>
  <c r="K52"/>
  <c r="L52"/>
  <c r="K58"/>
  <c r="L58"/>
  <c r="K54"/>
  <c r="L54"/>
  <c r="K56"/>
  <c r="L56"/>
  <c r="K57"/>
  <c r="L57"/>
  <c r="J12" i="12"/>
  <c r="J52" i="11"/>
  <c r="J24"/>
  <c r="K60" i="13"/>
  <c r="K60" i="12"/>
  <c r="J35" i="10"/>
  <c r="J11"/>
  <c r="J64" i="9"/>
  <c r="J51"/>
  <c r="J23"/>
  <c r="J11"/>
  <c r="J33" i="6"/>
  <c r="J60" i="8"/>
  <c r="B4" i="4"/>
  <c r="B89" i="18"/>
  <c r="J24" i="14"/>
  <c r="J65" i="11"/>
  <c r="J37"/>
  <c r="J11"/>
  <c r="J60" i="10"/>
  <c r="J48"/>
  <c r="J23"/>
  <c r="J37" i="14"/>
  <c r="J12"/>
  <c r="J47" i="12"/>
  <c r="J35"/>
  <c r="J23"/>
  <c r="J24" i="15"/>
  <c r="J36" i="13"/>
  <c r="J48"/>
  <c r="J11"/>
  <c r="J37" i="9"/>
  <c r="J35" i="8"/>
  <c r="J22"/>
  <c r="J11"/>
  <c r="J23" i="13"/>
  <c r="J58" i="2"/>
  <c r="J46"/>
  <c r="J33"/>
  <c r="J10"/>
  <c r="J58" i="3"/>
  <c r="J33"/>
  <c r="J10"/>
  <c r="J58" i="6"/>
  <c r="J46"/>
  <c r="J21"/>
  <c r="J10"/>
  <c r="J56" i="5"/>
  <c r="J44"/>
  <c r="J32"/>
  <c r="J21"/>
  <c r="J10"/>
  <c r="B103" i="18"/>
  <c r="J32" i="4"/>
  <c r="J19"/>
  <c r="J9"/>
  <c r="G12"/>
  <c r="G95" i="18"/>
  <c r="G29" i="9"/>
  <c r="G64" i="19"/>
  <c r="C28" i="8"/>
  <c r="E15" i="19"/>
  <c r="J57" i="4"/>
  <c r="G19" i="15"/>
  <c r="G311" i="19"/>
  <c r="F19" i="15"/>
  <c r="F311" i="19"/>
  <c r="E19" i="15"/>
  <c r="E311" i="19"/>
  <c r="D19" i="15"/>
  <c r="D311" i="19"/>
  <c r="C19" i="15"/>
  <c r="C311" i="19"/>
  <c r="B19" i="15"/>
  <c r="B311" i="19"/>
  <c r="G18" i="15"/>
  <c r="G310" i="19"/>
  <c r="F18" i="15"/>
  <c r="F310" i="19"/>
  <c r="E18" i="15"/>
  <c r="E310" i="19"/>
  <c r="D18" i="15"/>
  <c r="D310" i="19"/>
  <c r="C18" i="15"/>
  <c r="C310" i="19"/>
  <c r="B18" i="15"/>
  <c r="B310" i="19"/>
  <c r="G17" i="15"/>
  <c r="G309" i="19"/>
  <c r="F17" i="15"/>
  <c r="F309" i="19"/>
  <c r="E17" i="15"/>
  <c r="E309" i="19"/>
  <c r="D17" i="15"/>
  <c r="D309" i="19"/>
  <c r="C17" i="15"/>
  <c r="C309" i="19"/>
  <c r="B17" i="15"/>
  <c r="B309" i="19"/>
  <c r="G16" i="15"/>
  <c r="G308" i="19"/>
  <c r="F16" i="15"/>
  <c r="F308" i="19"/>
  <c r="E16" i="15"/>
  <c r="E308" i="19"/>
  <c r="D16" i="15"/>
  <c r="D308" i="19"/>
  <c r="C16" i="15"/>
  <c r="C308" i="19"/>
  <c r="B16" i="15"/>
  <c r="B308" i="19"/>
  <c r="G15" i="15"/>
  <c r="G307" i="19"/>
  <c r="F15" i="15"/>
  <c r="F307" i="19"/>
  <c r="E15" i="15"/>
  <c r="E307" i="19"/>
  <c r="D15" i="15"/>
  <c r="D307" i="19"/>
  <c r="C15" i="15"/>
  <c r="C307" i="19"/>
  <c r="B15" i="15"/>
  <c r="B307" i="19"/>
  <c r="G14" i="15"/>
  <c r="G306" i="19"/>
  <c r="F14" i="15"/>
  <c r="F306" i="19"/>
  <c r="E14" i="15"/>
  <c r="E306" i="19"/>
  <c r="D14" i="15"/>
  <c r="D306" i="19"/>
  <c r="C14" i="15"/>
  <c r="C306" i="19"/>
  <c r="B14" i="15"/>
  <c r="B306" i="19"/>
  <c r="G302"/>
  <c r="F302"/>
  <c r="E302"/>
  <c r="D302"/>
  <c r="C302"/>
  <c r="B302"/>
  <c r="G301"/>
  <c r="F301"/>
  <c r="E301"/>
  <c r="D301"/>
  <c r="C301"/>
  <c r="B301"/>
  <c r="G300"/>
  <c r="F300"/>
  <c r="E300"/>
  <c r="D300"/>
  <c r="C300"/>
  <c r="B300"/>
  <c r="G299"/>
  <c r="F299"/>
  <c r="E299"/>
  <c r="D299"/>
  <c r="C299"/>
  <c r="B299"/>
  <c r="G298"/>
  <c r="F298"/>
  <c r="E298"/>
  <c r="D298"/>
  <c r="C298"/>
  <c r="B298"/>
  <c r="G297"/>
  <c r="F297"/>
  <c r="E297"/>
  <c r="D297"/>
  <c r="C297"/>
  <c r="B297"/>
  <c r="G32" i="14"/>
  <c r="G286" i="19"/>
  <c r="F32" i="14"/>
  <c r="F286" i="19"/>
  <c r="E32" i="14"/>
  <c r="E286" i="19"/>
  <c r="D32" i="14"/>
  <c r="D286" i="19"/>
  <c r="C32" i="14"/>
  <c r="C286" i="19"/>
  <c r="B32" i="14"/>
  <c r="B286" i="19"/>
  <c r="G31" i="14"/>
  <c r="G285" i="19"/>
  <c r="F31" i="14"/>
  <c r="F285" i="19"/>
  <c r="E31" i="14"/>
  <c r="E285" i="19"/>
  <c r="D31" i="14"/>
  <c r="D285" i="19"/>
  <c r="C31" i="14"/>
  <c r="C285" i="19"/>
  <c r="B31" i="14"/>
  <c r="B285" i="19"/>
  <c r="G30" i="14"/>
  <c r="G284" i="19"/>
  <c r="F30" i="14"/>
  <c r="F284" i="19"/>
  <c r="E30" i="14"/>
  <c r="E284" i="19"/>
  <c r="D30" i="14"/>
  <c r="D284" i="19"/>
  <c r="C30" i="14"/>
  <c r="C284" i="19"/>
  <c r="B30" i="14"/>
  <c r="B284" i="19"/>
  <c r="G29" i="14"/>
  <c r="G283" i="19"/>
  <c r="F29" i="14"/>
  <c r="F283" i="19"/>
  <c r="E29" i="14"/>
  <c r="E283" i="19"/>
  <c r="D29" i="14"/>
  <c r="D283" i="19"/>
  <c r="C29" i="14"/>
  <c r="C283" i="19"/>
  <c r="B29" i="14"/>
  <c r="B283" i="19"/>
  <c r="G28" i="14"/>
  <c r="G282" i="19"/>
  <c r="F28" i="14"/>
  <c r="F282" i="19"/>
  <c r="E28" i="14"/>
  <c r="E282" i="19"/>
  <c r="D28" i="14"/>
  <c r="D282" i="19"/>
  <c r="C28" i="14"/>
  <c r="C282" i="19"/>
  <c r="B28" i="14"/>
  <c r="B282" i="19"/>
  <c r="G27" i="14"/>
  <c r="G281" i="19"/>
  <c r="F27" i="14"/>
  <c r="F281" i="19"/>
  <c r="E27" i="14"/>
  <c r="E281" i="19"/>
  <c r="D27" i="14"/>
  <c r="D281" i="19"/>
  <c r="C27" i="14"/>
  <c r="C281" i="19"/>
  <c r="B27" i="14"/>
  <c r="B281" i="19"/>
  <c r="G19" i="14"/>
  <c r="G277" i="19"/>
  <c r="F19" i="14"/>
  <c r="F277" i="19"/>
  <c r="E19" i="14"/>
  <c r="E277" i="19"/>
  <c r="D19" i="14"/>
  <c r="D277" i="19"/>
  <c r="C19" i="14"/>
  <c r="C277" i="19"/>
  <c r="B19" i="14"/>
  <c r="B277" i="19"/>
  <c r="G18" i="14"/>
  <c r="G276" i="19"/>
  <c r="F18" i="14"/>
  <c r="F276" i="19"/>
  <c r="E18" i="14"/>
  <c r="E276" i="19"/>
  <c r="D18" i="14"/>
  <c r="D276" i="19"/>
  <c r="C18" i="14"/>
  <c r="C276" i="19"/>
  <c r="B18" i="14"/>
  <c r="B276" i="19"/>
  <c r="G17" i="14"/>
  <c r="G275" i="19"/>
  <c r="F17" i="14"/>
  <c r="F275" i="19"/>
  <c r="E17" i="14"/>
  <c r="E275" i="19"/>
  <c r="D17" i="14"/>
  <c r="D275" i="19"/>
  <c r="C17" i="14"/>
  <c r="C275" i="19"/>
  <c r="B17" i="14"/>
  <c r="B275" i="19"/>
  <c r="G16" i="14"/>
  <c r="G274" i="19"/>
  <c r="F16" i="14"/>
  <c r="F274" i="19"/>
  <c r="E16" i="14"/>
  <c r="E274" i="19"/>
  <c r="D16" i="14"/>
  <c r="D274" i="19"/>
  <c r="C16" i="14"/>
  <c r="C274" i="19"/>
  <c r="B16" i="14"/>
  <c r="B274" i="19"/>
  <c r="G15" i="14"/>
  <c r="G273" i="19"/>
  <c r="F15" i="14"/>
  <c r="F273" i="19"/>
  <c r="E15" i="14"/>
  <c r="E273" i="19"/>
  <c r="D15" i="14"/>
  <c r="D273" i="19"/>
  <c r="C15" i="14"/>
  <c r="C273" i="19"/>
  <c r="B15" i="14"/>
  <c r="B273" i="19"/>
  <c r="G14" i="14"/>
  <c r="G272" i="19"/>
  <c r="F14" i="14"/>
  <c r="F272" i="19"/>
  <c r="E14" i="14"/>
  <c r="E272" i="19"/>
  <c r="D14" i="14"/>
  <c r="D272" i="19"/>
  <c r="C14" i="14"/>
  <c r="C272" i="19"/>
  <c r="B14" i="14"/>
  <c r="B272" i="19"/>
  <c r="G7" i="14"/>
  <c r="G268" i="19"/>
  <c r="F7" i="14"/>
  <c r="F268" i="19"/>
  <c r="E7" i="14"/>
  <c r="E268" i="19"/>
  <c r="D7" i="14"/>
  <c r="D268" i="19"/>
  <c r="C7" i="14"/>
  <c r="C268" i="19"/>
  <c r="B7" i="14"/>
  <c r="B268" i="19"/>
  <c r="G6" i="14"/>
  <c r="G267" i="19"/>
  <c r="F6" i="14"/>
  <c r="F267" i="19"/>
  <c r="E6" i="14"/>
  <c r="E267" i="19"/>
  <c r="D6" i="14"/>
  <c r="D267" i="19"/>
  <c r="C6" i="14"/>
  <c r="C267" i="19"/>
  <c r="B6" i="14"/>
  <c r="B267" i="19"/>
  <c r="G5" i="14"/>
  <c r="G266" i="19"/>
  <c r="F5" i="14"/>
  <c r="F266" i="19"/>
  <c r="E5" i="14"/>
  <c r="E266" i="19"/>
  <c r="D5" i="14"/>
  <c r="D266" i="19"/>
  <c r="C5" i="14"/>
  <c r="C266" i="19"/>
  <c r="B5" i="14"/>
  <c r="B266" i="19"/>
  <c r="G4" i="14"/>
  <c r="G265" i="19"/>
  <c r="F4" i="14"/>
  <c r="F265" i="19"/>
  <c r="E4" i="14"/>
  <c r="E265" i="19"/>
  <c r="D4" i="14"/>
  <c r="D265" i="19"/>
  <c r="C4" i="14"/>
  <c r="C265" i="19"/>
  <c r="B4" i="14"/>
  <c r="B265" i="19"/>
  <c r="G3" i="14"/>
  <c r="G264" i="19"/>
  <c r="F3" i="14"/>
  <c r="F264" i="19"/>
  <c r="E3" i="14"/>
  <c r="E264" i="19"/>
  <c r="D3" i="14"/>
  <c r="D264" i="19"/>
  <c r="C3" i="14"/>
  <c r="C264" i="19"/>
  <c r="B3" i="14"/>
  <c r="B264" i="19"/>
  <c r="G2" i="14"/>
  <c r="G263" i="19"/>
  <c r="F2" i="14"/>
  <c r="F263" i="19"/>
  <c r="E2" i="14"/>
  <c r="E263" i="19"/>
  <c r="D2" i="14"/>
  <c r="D263" i="19"/>
  <c r="C2" i="14"/>
  <c r="C263" i="19"/>
  <c r="B2" i="14"/>
  <c r="B263" i="19"/>
  <c r="G259"/>
  <c r="F259"/>
  <c r="E259"/>
  <c r="D259"/>
  <c r="C259"/>
  <c r="B259"/>
  <c r="G258"/>
  <c r="F258"/>
  <c r="E258"/>
  <c r="D258"/>
  <c r="C258"/>
  <c r="B258"/>
  <c r="G257"/>
  <c r="F257"/>
  <c r="E257"/>
  <c r="D257"/>
  <c r="C257"/>
  <c r="B257"/>
  <c r="G256"/>
  <c r="F256"/>
  <c r="E256"/>
  <c r="D256"/>
  <c r="C256"/>
  <c r="B256"/>
  <c r="G255"/>
  <c r="F255"/>
  <c r="E255"/>
  <c r="D255"/>
  <c r="C255"/>
  <c r="B255"/>
  <c r="G43" i="13"/>
  <c r="G243" i="19"/>
  <c r="F43" i="13"/>
  <c r="F243" i="19"/>
  <c r="E43" i="13"/>
  <c r="E243" i="19"/>
  <c r="D43" i="13"/>
  <c r="D243" i="19"/>
  <c r="C43" i="13"/>
  <c r="C243" i="19"/>
  <c r="B43" i="13"/>
  <c r="B243" i="19"/>
  <c r="G42" i="13"/>
  <c r="G242" i="19"/>
  <c r="F42" i="13"/>
  <c r="F242" i="19"/>
  <c r="E42" i="13"/>
  <c r="E242" i="19"/>
  <c r="D42" i="13"/>
  <c r="D242" i="19"/>
  <c r="C42" i="13"/>
  <c r="C242" i="19"/>
  <c r="B42" i="13"/>
  <c r="B242" i="19"/>
  <c r="G41" i="13"/>
  <c r="G241" i="19"/>
  <c r="F41" i="13"/>
  <c r="F241" i="19"/>
  <c r="E41" i="13"/>
  <c r="E241" i="19"/>
  <c r="D41" i="13"/>
  <c r="D241" i="19"/>
  <c r="C41" i="13"/>
  <c r="C241" i="19"/>
  <c r="B41" i="13"/>
  <c r="B241" i="19"/>
  <c r="G40" i="13"/>
  <c r="G240" i="19"/>
  <c r="F40" i="13"/>
  <c r="F240" i="19"/>
  <c r="E40" i="13"/>
  <c r="E240" i="19"/>
  <c r="D40" i="13"/>
  <c r="D240" i="19"/>
  <c r="C40" i="13"/>
  <c r="C240" i="19"/>
  <c r="B40" i="13"/>
  <c r="B240" i="19"/>
  <c r="G39" i="13"/>
  <c r="G239" i="19"/>
  <c r="F39" i="13"/>
  <c r="F239" i="19"/>
  <c r="E39" i="13"/>
  <c r="E239" i="19"/>
  <c r="D39" i="13"/>
  <c r="D239" i="19"/>
  <c r="C39" i="13"/>
  <c r="C239" i="19"/>
  <c r="B39" i="13"/>
  <c r="B239" i="19"/>
  <c r="G38" i="13"/>
  <c r="G238" i="19"/>
  <c r="F38" i="13"/>
  <c r="F238" i="19"/>
  <c r="E38" i="13"/>
  <c r="E238" i="19"/>
  <c r="D38" i="13"/>
  <c r="D238" i="19"/>
  <c r="C38" i="13"/>
  <c r="C238" i="19"/>
  <c r="B38" i="13"/>
  <c r="B238" i="19"/>
  <c r="G31" i="13"/>
  <c r="G234" i="19"/>
  <c r="F31" i="13"/>
  <c r="F234" i="19"/>
  <c r="E31" i="13"/>
  <c r="E234" i="19"/>
  <c r="D31" i="13"/>
  <c r="D234" i="19"/>
  <c r="C31" i="13"/>
  <c r="C234" i="19"/>
  <c r="B31" i="13"/>
  <c r="B234" i="19"/>
  <c r="G30" i="13"/>
  <c r="G233" i="19"/>
  <c r="F30" i="13"/>
  <c r="F233" i="19"/>
  <c r="E30" i="13"/>
  <c r="E233" i="19"/>
  <c r="D30" i="13"/>
  <c r="D233" i="19"/>
  <c r="C30" i="13"/>
  <c r="C233" i="19"/>
  <c r="B30" i="13"/>
  <c r="B233" i="19"/>
  <c r="G29" i="13"/>
  <c r="G232" i="19"/>
  <c r="F29" i="13"/>
  <c r="F232" i="19"/>
  <c r="E29" i="13"/>
  <c r="E232" i="19"/>
  <c r="D29" i="13"/>
  <c r="D232" i="19"/>
  <c r="C29" i="13"/>
  <c r="C232" i="19"/>
  <c r="B29" i="13"/>
  <c r="B232" i="19"/>
  <c r="G28" i="13"/>
  <c r="G231" i="19"/>
  <c r="F28" i="13"/>
  <c r="F231" i="19"/>
  <c r="E28" i="13"/>
  <c r="E231" i="19"/>
  <c r="D28" i="13"/>
  <c r="D231" i="19"/>
  <c r="C28" i="13"/>
  <c r="C231" i="19"/>
  <c r="B28" i="13"/>
  <c r="B231" i="19"/>
  <c r="G27" i="13"/>
  <c r="G230" i="19"/>
  <c r="F27" i="13"/>
  <c r="F230" i="19"/>
  <c r="E27" i="13"/>
  <c r="E230" i="19"/>
  <c r="D27" i="13"/>
  <c r="D230" i="19"/>
  <c r="C27" i="13"/>
  <c r="C230" i="19"/>
  <c r="B27" i="13"/>
  <c r="B230" i="19"/>
  <c r="G26" i="13"/>
  <c r="G229" i="19"/>
  <c r="F26" i="13"/>
  <c r="F229" i="19"/>
  <c r="E26" i="13"/>
  <c r="E229" i="19"/>
  <c r="D26" i="13"/>
  <c r="D229" i="19"/>
  <c r="C26" i="13"/>
  <c r="C229" i="19"/>
  <c r="B26" i="13"/>
  <c r="B229" i="19"/>
  <c r="G19" i="13"/>
  <c r="F19"/>
  <c r="E19"/>
  <c r="D19"/>
  <c r="C19"/>
  <c r="B19"/>
  <c r="G18"/>
  <c r="G225" i="19"/>
  <c r="F18" i="13"/>
  <c r="F225" i="19"/>
  <c r="E18" i="13"/>
  <c r="E225" i="19"/>
  <c r="D18" i="13"/>
  <c r="D225" i="19"/>
  <c r="C18" i="13"/>
  <c r="C225" i="19"/>
  <c r="B18" i="13"/>
  <c r="B225" i="19"/>
  <c r="G17" i="13"/>
  <c r="G224" i="19"/>
  <c r="F17" i="13"/>
  <c r="F224" i="19"/>
  <c r="E17" i="13"/>
  <c r="E224" i="19"/>
  <c r="D17" i="13"/>
  <c r="D224" i="19"/>
  <c r="C17" i="13"/>
  <c r="C224" i="19"/>
  <c r="B17" i="13"/>
  <c r="B224" i="19"/>
  <c r="G16" i="13"/>
  <c r="G223" i="19"/>
  <c r="F16" i="13"/>
  <c r="F223" i="19"/>
  <c r="E16" i="13"/>
  <c r="E223" i="19"/>
  <c r="D16" i="13"/>
  <c r="D223" i="19"/>
  <c r="C16" i="13"/>
  <c r="C223" i="19"/>
  <c r="B16" i="13"/>
  <c r="B223" i="19"/>
  <c r="G15" i="13"/>
  <c r="G222" i="19"/>
  <c r="F15" i="13"/>
  <c r="F222" i="19"/>
  <c r="E15" i="13"/>
  <c r="E222" i="19"/>
  <c r="D15" i="13"/>
  <c r="D222" i="19"/>
  <c r="C15" i="13"/>
  <c r="C222" i="19"/>
  <c r="B15" i="13"/>
  <c r="B222" i="19"/>
  <c r="G14" i="13"/>
  <c r="G221" i="19"/>
  <c r="F14" i="13"/>
  <c r="F221" i="19"/>
  <c r="E14" i="13"/>
  <c r="E221" i="19"/>
  <c r="D14" i="13"/>
  <c r="D221" i="19"/>
  <c r="C14" i="13"/>
  <c r="C221" i="19"/>
  <c r="B14" i="13"/>
  <c r="B221" i="19"/>
  <c r="G7" i="13"/>
  <c r="F7"/>
  <c r="E7"/>
  <c r="D7"/>
  <c r="C7"/>
  <c r="B7"/>
  <c r="G6"/>
  <c r="G217" i="19"/>
  <c r="F6" i="13"/>
  <c r="F217" i="19"/>
  <c r="E6" i="13"/>
  <c r="E217" i="19"/>
  <c r="D6" i="13"/>
  <c r="D217" i="19"/>
  <c r="C6" i="13"/>
  <c r="C217" i="19"/>
  <c r="B6" i="13"/>
  <c r="B217" i="19"/>
  <c r="G5" i="13"/>
  <c r="G216" i="19"/>
  <c r="F5" i="13"/>
  <c r="F216" i="19"/>
  <c r="E5" i="13"/>
  <c r="E216" i="19"/>
  <c r="D5" i="13"/>
  <c r="D216" i="19"/>
  <c r="C5" i="13"/>
  <c r="C216" i="19"/>
  <c r="B5" i="13"/>
  <c r="B216" i="19"/>
  <c r="G4" i="13"/>
  <c r="G215" i="19"/>
  <c r="F4" i="13"/>
  <c r="F215" i="19"/>
  <c r="E4" i="13"/>
  <c r="E215" i="19"/>
  <c r="D4" i="13"/>
  <c r="D215" i="19"/>
  <c r="C4" i="13"/>
  <c r="C215" i="19"/>
  <c r="B4" i="13"/>
  <c r="B215" i="19"/>
  <c r="G3" i="13"/>
  <c r="G214" i="19"/>
  <c r="F3" i="13"/>
  <c r="F214" i="19"/>
  <c r="E3" i="13"/>
  <c r="E214" i="19"/>
  <c r="D3" i="13"/>
  <c r="D214" i="19"/>
  <c r="C3" i="13"/>
  <c r="C214" i="19"/>
  <c r="B3" i="13"/>
  <c r="B214" i="19"/>
  <c r="G2" i="13"/>
  <c r="G213" i="19"/>
  <c r="F2" i="13"/>
  <c r="F213" i="19"/>
  <c r="E2" i="13"/>
  <c r="E213" i="19"/>
  <c r="D2" i="13"/>
  <c r="D213" i="19"/>
  <c r="C2" i="13"/>
  <c r="C213" i="19"/>
  <c r="B2" i="13"/>
  <c r="B213" i="19"/>
  <c r="G43" i="12"/>
  <c r="G201" i="19"/>
  <c r="F43" i="12"/>
  <c r="F201" i="19"/>
  <c r="E43" i="12"/>
  <c r="E201" i="19"/>
  <c r="D43" i="12"/>
  <c r="D201" i="19"/>
  <c r="C43" i="12"/>
  <c r="C201" i="19"/>
  <c r="B43" i="12"/>
  <c r="B201" i="19"/>
  <c r="G42" i="12"/>
  <c r="G200" i="19"/>
  <c r="F42" i="12"/>
  <c r="F200" i="19"/>
  <c r="E42" i="12"/>
  <c r="E200" i="19"/>
  <c r="D42" i="12"/>
  <c r="D200" i="19"/>
  <c r="C42" i="12"/>
  <c r="C200" i="19"/>
  <c r="B42" i="12"/>
  <c r="B200" i="19"/>
  <c r="G41" i="12"/>
  <c r="G199" i="19"/>
  <c r="F41" i="12"/>
  <c r="F199" i="19"/>
  <c r="E41" i="12"/>
  <c r="E199" i="19"/>
  <c r="D41" i="12"/>
  <c r="D199" i="19"/>
  <c r="C41" i="12"/>
  <c r="C199" i="19"/>
  <c r="B41" i="12"/>
  <c r="B199" i="19"/>
  <c r="G40" i="12"/>
  <c r="G198" i="19"/>
  <c r="F40" i="12"/>
  <c r="F198" i="19"/>
  <c r="E40" i="12"/>
  <c r="E198" i="19"/>
  <c r="D40" i="12"/>
  <c r="D198" i="19"/>
  <c r="C40" i="12"/>
  <c r="C198" i="19"/>
  <c r="B40" i="12"/>
  <c r="B198" i="19"/>
  <c r="G39" i="12"/>
  <c r="G197" i="19"/>
  <c r="F39" i="12"/>
  <c r="F197" i="19"/>
  <c r="E39" i="12"/>
  <c r="E197" i="19"/>
  <c r="D39" i="12"/>
  <c r="D197" i="19"/>
  <c r="C39" i="12"/>
  <c r="C197" i="19"/>
  <c r="B39" i="12"/>
  <c r="B197" i="19"/>
  <c r="G38" i="12"/>
  <c r="G196" i="19"/>
  <c r="F38" i="12"/>
  <c r="F196" i="19"/>
  <c r="E38" i="12"/>
  <c r="E196" i="19"/>
  <c r="D38" i="12"/>
  <c r="D196" i="19"/>
  <c r="C38" i="12"/>
  <c r="C196" i="19"/>
  <c r="B38" i="12"/>
  <c r="B196" i="19"/>
  <c r="G31" i="12"/>
  <c r="G192" i="19"/>
  <c r="F31" i="12"/>
  <c r="F192" i="19"/>
  <c r="E31" i="12"/>
  <c r="E192" i="19"/>
  <c r="D31" i="12"/>
  <c r="D192" i="19"/>
  <c r="C31" i="12"/>
  <c r="C192" i="19"/>
  <c r="B31" i="12"/>
  <c r="B192" i="19"/>
  <c r="G30" i="12"/>
  <c r="G191" i="19"/>
  <c r="F30" i="12"/>
  <c r="F191" i="19"/>
  <c r="E30" i="12"/>
  <c r="E191" i="19"/>
  <c r="D30" i="12"/>
  <c r="D191" i="19"/>
  <c r="C30" i="12"/>
  <c r="C191" i="19"/>
  <c r="B30" i="12"/>
  <c r="B191" i="19"/>
  <c r="G29" i="12"/>
  <c r="G190" i="19"/>
  <c r="F29" i="12"/>
  <c r="F190" i="19"/>
  <c r="E29" i="12"/>
  <c r="E190" i="19"/>
  <c r="D29" i="12"/>
  <c r="D190" i="19"/>
  <c r="C29" i="12"/>
  <c r="C190" i="19"/>
  <c r="B29" i="12"/>
  <c r="B190" i="19"/>
  <c r="G28" i="12"/>
  <c r="G189" i="19"/>
  <c r="F28" i="12"/>
  <c r="F189" i="19"/>
  <c r="E28" i="12"/>
  <c r="E189" i="19"/>
  <c r="D28" i="12"/>
  <c r="D189" i="19"/>
  <c r="C28" i="12"/>
  <c r="C189" i="19"/>
  <c r="B28" i="12"/>
  <c r="B189" i="19"/>
  <c r="G27" i="12"/>
  <c r="G188" i="19"/>
  <c r="F27" i="12"/>
  <c r="F188" i="19"/>
  <c r="E27" i="12"/>
  <c r="E188" i="19"/>
  <c r="D27" i="12"/>
  <c r="D188" i="19"/>
  <c r="C27" i="12"/>
  <c r="C188" i="19"/>
  <c r="B27" i="12"/>
  <c r="B188" i="19"/>
  <c r="G26" i="12"/>
  <c r="G187" i="19"/>
  <c r="F26" i="12"/>
  <c r="F187" i="19"/>
  <c r="E26" i="12"/>
  <c r="E187" i="19"/>
  <c r="D26" i="12"/>
  <c r="D187" i="19"/>
  <c r="C26" i="12"/>
  <c r="C187" i="19"/>
  <c r="B26" i="12"/>
  <c r="B187" i="19"/>
  <c r="G19" i="12"/>
  <c r="F19"/>
  <c r="E19"/>
  <c r="D19"/>
  <c r="C19"/>
  <c r="B19"/>
  <c r="G18"/>
  <c r="G183" i="19"/>
  <c r="F18" i="12"/>
  <c r="F183" i="19"/>
  <c r="E18" i="12"/>
  <c r="E183" i="19"/>
  <c r="D18" i="12"/>
  <c r="D183" i="19"/>
  <c r="C18" i="12"/>
  <c r="C183" i="19"/>
  <c r="B18" i="12"/>
  <c r="B183" i="19"/>
  <c r="G17" i="12"/>
  <c r="G182" i="19"/>
  <c r="F17" i="12"/>
  <c r="F182" i="19"/>
  <c r="E17" i="12"/>
  <c r="E182" i="19"/>
  <c r="D17" i="12"/>
  <c r="D182" i="19"/>
  <c r="C17" i="12"/>
  <c r="C182" i="19"/>
  <c r="B17" i="12"/>
  <c r="B182" i="19"/>
  <c r="G16" i="12"/>
  <c r="G181" i="19"/>
  <c r="F16" i="12"/>
  <c r="F181" i="19"/>
  <c r="E16" i="12"/>
  <c r="E181" i="19"/>
  <c r="D16" i="12"/>
  <c r="D181" i="19"/>
  <c r="C16" i="12"/>
  <c r="C181" i="19"/>
  <c r="B16" i="12"/>
  <c r="B181" i="19"/>
  <c r="G15" i="12"/>
  <c r="G180" i="19"/>
  <c r="F15" i="12"/>
  <c r="F180" i="19"/>
  <c r="E15" i="12"/>
  <c r="E180" i="19"/>
  <c r="D15" i="12"/>
  <c r="D180" i="19"/>
  <c r="C15" i="12"/>
  <c r="C180" i="19"/>
  <c r="B15" i="12"/>
  <c r="B180" i="19"/>
  <c r="G14" i="12"/>
  <c r="G179" i="19"/>
  <c r="F14" i="12"/>
  <c r="F179" i="19"/>
  <c r="E14" i="12"/>
  <c r="E179" i="19"/>
  <c r="D14" i="12"/>
  <c r="D179" i="19"/>
  <c r="C14" i="12"/>
  <c r="C179" i="19"/>
  <c r="B14" i="12"/>
  <c r="B179" i="19"/>
  <c r="G7" i="12"/>
  <c r="F7"/>
  <c r="E7"/>
  <c r="D7"/>
  <c r="C7"/>
  <c r="B7"/>
  <c r="G6"/>
  <c r="G175" i="19"/>
  <c r="F6" i="12"/>
  <c r="F175" i="19"/>
  <c r="E6" i="12"/>
  <c r="E175" i="19"/>
  <c r="D6" i="12"/>
  <c r="D175" i="19"/>
  <c r="C6" i="12"/>
  <c r="C175" i="19"/>
  <c r="B6" i="12"/>
  <c r="B175" i="19"/>
  <c r="G5" i="12"/>
  <c r="G174" i="19"/>
  <c r="F5" i="12"/>
  <c r="F174" i="19"/>
  <c r="E5" i="12"/>
  <c r="E174" i="19"/>
  <c r="D5" i="12"/>
  <c r="D174" i="19"/>
  <c r="C5" i="12"/>
  <c r="C174" i="19"/>
  <c r="B5" i="12"/>
  <c r="B174" i="19"/>
  <c r="G4" i="12"/>
  <c r="G173" i="19"/>
  <c r="F4" i="12"/>
  <c r="F173" i="19"/>
  <c r="E4" i="12"/>
  <c r="E173" i="19"/>
  <c r="D4" i="12"/>
  <c r="D173" i="19"/>
  <c r="C4" i="12"/>
  <c r="C173" i="19"/>
  <c r="B4" i="12"/>
  <c r="B173" i="19"/>
  <c r="G3" i="12"/>
  <c r="G172" i="19"/>
  <c r="F3" i="12"/>
  <c r="F172" i="19"/>
  <c r="E3" i="12"/>
  <c r="E172" i="19"/>
  <c r="D3" i="12"/>
  <c r="D172" i="19"/>
  <c r="C172"/>
  <c r="B3" i="12"/>
  <c r="B172" i="19"/>
  <c r="G2" i="12"/>
  <c r="G171" i="19"/>
  <c r="F2" i="12"/>
  <c r="F171" i="19"/>
  <c r="E2" i="12"/>
  <c r="E171" i="19"/>
  <c r="D2" i="12"/>
  <c r="D171" i="19"/>
  <c r="C2" i="12"/>
  <c r="C171" i="19"/>
  <c r="B2" i="12"/>
  <c r="B171" i="19"/>
  <c r="G60" i="11"/>
  <c r="G168" i="19"/>
  <c r="F60" i="11"/>
  <c r="F168" i="19"/>
  <c r="E60" i="11"/>
  <c r="E168" i="19"/>
  <c r="D60" i="11"/>
  <c r="D168" i="19"/>
  <c r="C60" i="11"/>
  <c r="C168" i="19"/>
  <c r="B60" i="11"/>
  <c r="B168" i="19"/>
  <c r="G59" i="11"/>
  <c r="G167" i="19"/>
  <c r="F59" i="11"/>
  <c r="F167" i="19"/>
  <c r="E59" i="11"/>
  <c r="E167" i="19"/>
  <c r="D59" i="11"/>
  <c r="D167" i="19"/>
  <c r="C59" i="11"/>
  <c r="C167" i="19"/>
  <c r="B59" i="11"/>
  <c r="B167" i="19"/>
  <c r="G58" i="11"/>
  <c r="G166" i="19"/>
  <c r="F58" i="11"/>
  <c r="F166" i="19"/>
  <c r="E58" i="11"/>
  <c r="E166" i="19"/>
  <c r="D58" i="11"/>
  <c r="D166" i="19"/>
  <c r="C58" i="11"/>
  <c r="C166" i="19"/>
  <c r="B58" i="11"/>
  <c r="B166" i="19"/>
  <c r="G57" i="11"/>
  <c r="G165" i="19"/>
  <c r="F57" i="11"/>
  <c r="F165" i="19"/>
  <c r="E57" i="11"/>
  <c r="E165" i="19"/>
  <c r="D57" i="11"/>
  <c r="D165" i="19"/>
  <c r="C57" i="11"/>
  <c r="C165" i="19"/>
  <c r="B57" i="11"/>
  <c r="B165" i="19"/>
  <c r="G56" i="11"/>
  <c r="G164" i="19"/>
  <c r="F56" i="11"/>
  <c r="F164" i="19"/>
  <c r="E56" i="11"/>
  <c r="E164" i="19"/>
  <c r="D56" i="11"/>
  <c r="D164" i="19"/>
  <c r="C56" i="11"/>
  <c r="C164" i="19"/>
  <c r="B56" i="11"/>
  <c r="B164" i="19"/>
  <c r="G55" i="11"/>
  <c r="G163" i="19"/>
  <c r="F55" i="11"/>
  <c r="F163" i="19"/>
  <c r="E55" i="11"/>
  <c r="E163" i="19"/>
  <c r="D55" i="11"/>
  <c r="D163" i="19"/>
  <c r="C55" i="11"/>
  <c r="C163" i="19"/>
  <c r="B55" i="11"/>
  <c r="B163" i="19"/>
  <c r="G47" i="11"/>
  <c r="G159" i="19"/>
  <c r="F47" i="11"/>
  <c r="F159" i="19"/>
  <c r="E47" i="11"/>
  <c r="E159" i="19"/>
  <c r="D47" i="11"/>
  <c r="D159" i="19"/>
  <c r="C47" i="11"/>
  <c r="C159" i="19"/>
  <c r="B47" i="11"/>
  <c r="B159" i="19"/>
  <c r="G46" i="11"/>
  <c r="G158" i="19"/>
  <c r="F46" i="11"/>
  <c r="F158" i="19"/>
  <c r="E46" i="11"/>
  <c r="E158" i="19"/>
  <c r="D46" i="11"/>
  <c r="D158" i="19"/>
  <c r="C46" i="11"/>
  <c r="C158" i="19"/>
  <c r="B46" i="11"/>
  <c r="B158" i="19"/>
  <c r="G45" i="11"/>
  <c r="G157" i="19"/>
  <c r="F45" i="11"/>
  <c r="F157" i="19"/>
  <c r="E45" i="11"/>
  <c r="E157" i="19"/>
  <c r="D45" i="11"/>
  <c r="D157" i="19"/>
  <c r="C45" i="11"/>
  <c r="C157" i="19"/>
  <c r="B45" i="11"/>
  <c r="B157" i="19"/>
  <c r="G44" i="11"/>
  <c r="G156" i="19"/>
  <c r="F44" i="11"/>
  <c r="F156" i="19"/>
  <c r="E44" i="11"/>
  <c r="E156" i="19"/>
  <c r="D44" i="11"/>
  <c r="D156" i="19"/>
  <c r="C44" i="11"/>
  <c r="C156" i="19"/>
  <c r="B44" i="11"/>
  <c r="B156" i="19"/>
  <c r="G43" i="11"/>
  <c r="G155" i="19"/>
  <c r="F43" i="11"/>
  <c r="F155" i="19"/>
  <c r="E43" i="11"/>
  <c r="E155" i="19"/>
  <c r="D43" i="11"/>
  <c r="D155" i="19"/>
  <c r="C43" i="11"/>
  <c r="C155" i="19"/>
  <c r="B43" i="11"/>
  <c r="B155" i="19"/>
  <c r="G42" i="11"/>
  <c r="G154" i="19"/>
  <c r="F42" i="11"/>
  <c r="F154" i="19"/>
  <c r="E42" i="11"/>
  <c r="E154" i="19"/>
  <c r="D42" i="11"/>
  <c r="D154" i="19"/>
  <c r="C42" i="11"/>
  <c r="C154" i="19"/>
  <c r="B42" i="11"/>
  <c r="B154" i="19"/>
  <c r="G31" i="11"/>
  <c r="G150" i="19"/>
  <c r="F31" i="11"/>
  <c r="F150" i="19"/>
  <c r="E31" i="11"/>
  <c r="E150" i="19"/>
  <c r="D31" i="11"/>
  <c r="D150" i="19"/>
  <c r="C31" i="11"/>
  <c r="C150" i="19"/>
  <c r="B31" i="11"/>
  <c r="B150" i="19"/>
  <c r="G30" i="11"/>
  <c r="G149" i="19"/>
  <c r="F30" i="11"/>
  <c r="F149" i="19"/>
  <c r="E30" i="11"/>
  <c r="E149" i="19"/>
  <c r="D30" i="11"/>
  <c r="D149" i="19"/>
  <c r="C30" i="11"/>
  <c r="C149" i="19"/>
  <c r="B30" i="11"/>
  <c r="B149" i="19"/>
  <c r="G29" i="11"/>
  <c r="G148" i="19"/>
  <c r="F29" i="11"/>
  <c r="F148" i="19"/>
  <c r="E29" i="11"/>
  <c r="E148" i="19"/>
  <c r="D29" i="11"/>
  <c r="D148" i="19"/>
  <c r="C29" i="11"/>
  <c r="C148" i="19"/>
  <c r="B29" i="11"/>
  <c r="B148" i="19"/>
  <c r="G28" i="11"/>
  <c r="G147" i="19"/>
  <c r="F28" i="11"/>
  <c r="F147" i="19"/>
  <c r="E28" i="11"/>
  <c r="E147" i="19"/>
  <c r="D28" i="11"/>
  <c r="D147" i="19"/>
  <c r="C28" i="11"/>
  <c r="C147" i="19"/>
  <c r="B28" i="11"/>
  <c r="B147" i="19"/>
  <c r="G27" i="11"/>
  <c r="G146" i="19"/>
  <c r="F27" i="11"/>
  <c r="F146" i="19"/>
  <c r="E27" i="11"/>
  <c r="E146" i="19"/>
  <c r="D27" i="11"/>
  <c r="D146" i="19"/>
  <c r="C27" i="11"/>
  <c r="C146" i="19"/>
  <c r="B27" i="11"/>
  <c r="B146" i="19"/>
  <c r="G26" i="11"/>
  <c r="G145" i="19"/>
  <c r="F26" i="11"/>
  <c r="F145" i="19"/>
  <c r="E26" i="11"/>
  <c r="E145" i="19"/>
  <c r="D26" i="11"/>
  <c r="D145" i="19"/>
  <c r="C26" i="11"/>
  <c r="C145" i="19"/>
  <c r="B26" i="11"/>
  <c r="B145" i="19"/>
  <c r="G141"/>
  <c r="F141"/>
  <c r="E141"/>
  <c r="D141"/>
  <c r="C141"/>
  <c r="B141"/>
  <c r="G140"/>
  <c r="F140"/>
  <c r="E140"/>
  <c r="D140"/>
  <c r="C140"/>
  <c r="B140"/>
  <c r="G139"/>
  <c r="F139"/>
  <c r="E139"/>
  <c r="D139"/>
  <c r="C139"/>
  <c r="B139"/>
  <c r="G138"/>
  <c r="F138"/>
  <c r="E138"/>
  <c r="D138"/>
  <c r="C138"/>
  <c r="B138"/>
  <c r="G137"/>
  <c r="F137"/>
  <c r="E137"/>
  <c r="D137"/>
  <c r="C137"/>
  <c r="B137"/>
  <c r="G7" i="11"/>
  <c r="F7"/>
  <c r="E7"/>
  <c r="D7"/>
  <c r="C7"/>
  <c r="B7"/>
  <c r="G6"/>
  <c r="G133" i="19"/>
  <c r="F6" i="11"/>
  <c r="F133" i="19"/>
  <c r="E6" i="11"/>
  <c r="E133" i="19"/>
  <c r="D6" i="11"/>
  <c r="D133" i="19"/>
  <c r="C6" i="11"/>
  <c r="C133" i="19"/>
  <c r="B6" i="11"/>
  <c r="B133" i="19"/>
  <c r="G5" i="11"/>
  <c r="G132" i="19"/>
  <c r="F5" i="11"/>
  <c r="F132" i="19"/>
  <c r="E5" i="11"/>
  <c r="E132" i="19"/>
  <c r="D5" i="11"/>
  <c r="D132" i="19"/>
  <c r="C5" i="11"/>
  <c r="C132" i="19"/>
  <c r="B5" i="11"/>
  <c r="B132" i="19"/>
  <c r="G4" i="11"/>
  <c r="G131" i="19"/>
  <c r="F4" i="11"/>
  <c r="F131" i="19"/>
  <c r="E4" i="11"/>
  <c r="E131" i="19"/>
  <c r="D4" i="11"/>
  <c r="D131" i="19"/>
  <c r="C4" i="11"/>
  <c r="C131" i="19"/>
  <c r="B4" i="11"/>
  <c r="B131" i="19"/>
  <c r="G3" i="11"/>
  <c r="G130" i="19"/>
  <c r="F3" i="11"/>
  <c r="F130" i="19"/>
  <c r="E3" i="11"/>
  <c r="E130" i="19"/>
  <c r="D3" i="11"/>
  <c r="D130" i="19"/>
  <c r="C3" i="11"/>
  <c r="C130" i="19"/>
  <c r="B3" i="11"/>
  <c r="B130" i="19"/>
  <c r="G2" i="11"/>
  <c r="G129" i="19"/>
  <c r="F2" i="11"/>
  <c r="F129" i="19"/>
  <c r="E2" i="11"/>
  <c r="E129" i="19"/>
  <c r="D2" i="11"/>
  <c r="D129" i="19"/>
  <c r="C2" i="11"/>
  <c r="C129" i="19"/>
  <c r="B2" i="11"/>
  <c r="B129" i="19"/>
  <c r="G55" i="10"/>
  <c r="G126" i="19"/>
  <c r="F55" i="10"/>
  <c r="F126" i="19"/>
  <c r="E55" i="10"/>
  <c r="E126" i="19"/>
  <c r="D55" i="10"/>
  <c r="D126" i="19"/>
  <c r="C55" i="10"/>
  <c r="C126" i="19"/>
  <c r="B55" i="10"/>
  <c r="B126" i="19"/>
  <c r="G54" i="10"/>
  <c r="G125" i="19"/>
  <c r="F54" i="10"/>
  <c r="F125" i="19"/>
  <c r="E54" i="10"/>
  <c r="E125" i="19"/>
  <c r="D54" i="10"/>
  <c r="D125" i="19"/>
  <c r="C54" i="10"/>
  <c r="C125" i="19"/>
  <c r="B54" i="10"/>
  <c r="B125" i="19"/>
  <c r="G53" i="10"/>
  <c r="G124" i="19"/>
  <c r="F53" i="10"/>
  <c r="F124" i="19"/>
  <c r="E53" i="10"/>
  <c r="E124" i="19"/>
  <c r="D53" i="10"/>
  <c r="D124" i="19"/>
  <c r="C53" i="10"/>
  <c r="C124" i="19"/>
  <c r="B53" i="10"/>
  <c r="B124" i="19"/>
  <c r="G52" i="10"/>
  <c r="G123" i="19"/>
  <c r="F52" i="10"/>
  <c r="F123" i="19"/>
  <c r="E52" i="10"/>
  <c r="E123" i="19"/>
  <c r="D52" i="10"/>
  <c r="D123" i="19"/>
  <c r="C52" i="10"/>
  <c r="C123" i="19"/>
  <c r="B52" i="10"/>
  <c r="B123" i="19"/>
  <c r="G51" i="10"/>
  <c r="G122" i="19"/>
  <c r="F51" i="10"/>
  <c r="F122" i="19"/>
  <c r="E51" i="10"/>
  <c r="E122" i="19"/>
  <c r="D51" i="10"/>
  <c r="D122" i="19"/>
  <c r="C51" i="10"/>
  <c r="C122" i="19"/>
  <c r="B51" i="10"/>
  <c r="B122" i="19"/>
  <c r="G50" i="10"/>
  <c r="G121" i="19"/>
  <c r="F50" i="10"/>
  <c r="F121" i="19"/>
  <c r="E50" i="10"/>
  <c r="E121" i="19"/>
  <c r="D50" i="10"/>
  <c r="D121" i="19"/>
  <c r="C50" i="10"/>
  <c r="C121" i="19"/>
  <c r="B50" i="10"/>
  <c r="B121" i="19"/>
  <c r="G43" i="10"/>
  <c r="G117" i="19"/>
  <c r="F43" i="10"/>
  <c r="F117" i="19"/>
  <c r="E43" i="10"/>
  <c r="E117" i="19"/>
  <c r="D43" i="10"/>
  <c r="D117" i="19"/>
  <c r="C43" i="10"/>
  <c r="C117" i="19"/>
  <c r="B43" i="10"/>
  <c r="B117" i="19"/>
  <c r="G42" i="10"/>
  <c r="G116" i="19"/>
  <c r="F42" i="10"/>
  <c r="F116" i="19"/>
  <c r="E42" i="10"/>
  <c r="E116" i="19"/>
  <c r="D42" i="10"/>
  <c r="D116" i="19"/>
  <c r="C42" i="10"/>
  <c r="C116" i="19"/>
  <c r="B42" i="10"/>
  <c r="B116" i="19"/>
  <c r="G41" i="10"/>
  <c r="G115" i="19"/>
  <c r="F41" i="10"/>
  <c r="F115" i="19"/>
  <c r="E41" i="10"/>
  <c r="E115" i="19"/>
  <c r="D41" i="10"/>
  <c r="D115" i="19"/>
  <c r="C41" i="10"/>
  <c r="C115" i="19"/>
  <c r="B41" i="10"/>
  <c r="B115" i="19"/>
  <c r="G40" i="10"/>
  <c r="G114" i="19"/>
  <c r="F40" i="10"/>
  <c r="F114" i="19"/>
  <c r="E40" i="10"/>
  <c r="E114" i="19"/>
  <c r="D40" i="10"/>
  <c r="D114" i="19"/>
  <c r="C40" i="10"/>
  <c r="C114" i="19"/>
  <c r="B40" i="10"/>
  <c r="B114" i="19"/>
  <c r="G39" i="10"/>
  <c r="G113" i="19"/>
  <c r="F39" i="10"/>
  <c r="F113" i="19"/>
  <c r="E39" i="10"/>
  <c r="E113" i="19"/>
  <c r="D39" i="10"/>
  <c r="D113" i="19"/>
  <c r="C39" i="10"/>
  <c r="C113" i="19"/>
  <c r="B39" i="10"/>
  <c r="B113" i="19"/>
  <c r="G38" i="10"/>
  <c r="G112" i="19"/>
  <c r="F38" i="10"/>
  <c r="F112" i="19"/>
  <c r="E38" i="10"/>
  <c r="E112" i="19"/>
  <c r="D38" i="10"/>
  <c r="D112" i="19"/>
  <c r="C38" i="10"/>
  <c r="C112" i="19"/>
  <c r="B38" i="10"/>
  <c r="B112" i="19"/>
  <c r="G30" i="10"/>
  <c r="G108" i="19"/>
  <c r="F30" i="10"/>
  <c r="F108" i="19"/>
  <c r="E30" i="10"/>
  <c r="E108" i="19"/>
  <c r="D30" i="10"/>
  <c r="D108" i="19"/>
  <c r="C30" i="10"/>
  <c r="C108" i="19"/>
  <c r="B30" i="10"/>
  <c r="B108" i="19"/>
  <c r="G29" i="10"/>
  <c r="G107" i="19"/>
  <c r="F29" i="10"/>
  <c r="F107" i="19"/>
  <c r="E29" i="10"/>
  <c r="E107" i="19"/>
  <c r="D29" i="10"/>
  <c r="D107" i="19"/>
  <c r="C29" i="10"/>
  <c r="C107" i="19"/>
  <c r="B29" i="10"/>
  <c r="B107" i="19"/>
  <c r="G28" i="10"/>
  <c r="G106" i="19"/>
  <c r="F28" i="10"/>
  <c r="F106" i="19"/>
  <c r="E28" i="10"/>
  <c r="E106" i="19"/>
  <c r="D28" i="10"/>
  <c r="D106" i="19"/>
  <c r="C28" i="10"/>
  <c r="C106" i="19"/>
  <c r="B28" i="10"/>
  <c r="B106" i="19"/>
  <c r="G27" i="10"/>
  <c r="G105" i="19"/>
  <c r="F27" i="10"/>
  <c r="F105" i="19"/>
  <c r="E27" i="10"/>
  <c r="E105" i="19"/>
  <c r="D27" i="10"/>
  <c r="D105" i="19"/>
  <c r="C27" i="10"/>
  <c r="C105" i="19"/>
  <c r="B27" i="10"/>
  <c r="B105" i="19"/>
  <c r="G26" i="10"/>
  <c r="G104" i="19"/>
  <c r="F26" i="10"/>
  <c r="F104" i="19"/>
  <c r="E26" i="10"/>
  <c r="E104" i="19"/>
  <c r="D26" i="10"/>
  <c r="D104" i="19"/>
  <c r="C26" i="10"/>
  <c r="C104" i="19"/>
  <c r="B26" i="10"/>
  <c r="B104" i="19"/>
  <c r="G25" i="10"/>
  <c r="G103" i="19"/>
  <c r="F25" i="10"/>
  <c r="F103" i="19"/>
  <c r="E25" i="10"/>
  <c r="E103" i="19"/>
  <c r="D25" i="10"/>
  <c r="D103" i="19"/>
  <c r="C25" i="10"/>
  <c r="C103" i="19"/>
  <c r="B25" i="10"/>
  <c r="B103" i="19"/>
  <c r="G99"/>
  <c r="F99"/>
  <c r="E99"/>
  <c r="D99"/>
  <c r="C99"/>
  <c r="B99"/>
  <c r="G98"/>
  <c r="F98"/>
  <c r="E98"/>
  <c r="D98"/>
  <c r="C98"/>
  <c r="B98"/>
  <c r="G97"/>
  <c r="F97"/>
  <c r="E97"/>
  <c r="D97"/>
  <c r="C97"/>
  <c r="B97"/>
  <c r="G96"/>
  <c r="F96"/>
  <c r="E96"/>
  <c r="D96"/>
  <c r="C96"/>
  <c r="B96"/>
  <c r="G95"/>
  <c r="F95"/>
  <c r="E95"/>
  <c r="D95"/>
  <c r="C95"/>
  <c r="B95"/>
  <c r="G7" i="10"/>
  <c r="F7"/>
  <c r="E7"/>
  <c r="D7"/>
  <c r="C7"/>
  <c r="B7"/>
  <c r="G6"/>
  <c r="G91" i="19"/>
  <c r="F6" i="10"/>
  <c r="F91" i="19"/>
  <c r="E6" i="10"/>
  <c r="E91" i="19"/>
  <c r="D6" i="10"/>
  <c r="D91" i="19"/>
  <c r="C6" i="10"/>
  <c r="C91" i="19"/>
  <c r="B6" i="10"/>
  <c r="B91" i="19"/>
  <c r="G5" i="10"/>
  <c r="G90" i="19"/>
  <c r="F5" i="10"/>
  <c r="F90" i="19"/>
  <c r="E5" i="10"/>
  <c r="E90" i="19"/>
  <c r="D5" i="10"/>
  <c r="D90" i="19"/>
  <c r="C5" i="10"/>
  <c r="C90" i="19"/>
  <c r="B5" i="10"/>
  <c r="B90" i="19"/>
  <c r="G4" i="10"/>
  <c r="G89" i="19"/>
  <c r="F4" i="10"/>
  <c r="F89" i="19"/>
  <c r="E4" i="10"/>
  <c r="E89" i="19"/>
  <c r="D4" i="10"/>
  <c r="D89" i="19"/>
  <c r="C4" i="10"/>
  <c r="C89" i="19"/>
  <c r="B4" i="10"/>
  <c r="B89" i="19"/>
  <c r="G3" i="10"/>
  <c r="G88" i="19"/>
  <c r="F3" i="10"/>
  <c r="F88" i="19"/>
  <c r="E3" i="10"/>
  <c r="E88" i="19"/>
  <c r="D3" i="10"/>
  <c r="D88" i="19"/>
  <c r="C3" i="10"/>
  <c r="C88" i="19"/>
  <c r="B3" i="10"/>
  <c r="B88" i="19"/>
  <c r="G2" i="10"/>
  <c r="G87" i="19"/>
  <c r="F2" i="10"/>
  <c r="F87" i="19"/>
  <c r="E2" i="10"/>
  <c r="E87" i="19"/>
  <c r="D2" i="10"/>
  <c r="D87" i="19"/>
  <c r="C2" i="10"/>
  <c r="C87" i="19"/>
  <c r="B2" i="10"/>
  <c r="B87" i="19"/>
  <c r="G84"/>
  <c r="F84"/>
  <c r="E84"/>
  <c r="D84"/>
  <c r="C84"/>
  <c r="B84"/>
  <c r="G83"/>
  <c r="F83"/>
  <c r="E83"/>
  <c r="D83"/>
  <c r="C83"/>
  <c r="B83"/>
  <c r="G82"/>
  <c r="F82"/>
  <c r="E82"/>
  <c r="D82"/>
  <c r="C82"/>
  <c r="B82"/>
  <c r="G81"/>
  <c r="F81"/>
  <c r="E81"/>
  <c r="D81"/>
  <c r="C81"/>
  <c r="B81"/>
  <c r="G80"/>
  <c r="F80"/>
  <c r="E80"/>
  <c r="D80"/>
  <c r="C80"/>
  <c r="B80"/>
  <c r="G79"/>
  <c r="F79"/>
  <c r="E79"/>
  <c r="D79"/>
  <c r="C79"/>
  <c r="B79"/>
  <c r="G46" i="9"/>
  <c r="G75" i="19"/>
  <c r="F46" i="9"/>
  <c r="F75" i="19"/>
  <c r="E46" i="9"/>
  <c r="E75" i="19"/>
  <c r="D46" i="9"/>
  <c r="D75" i="19"/>
  <c r="C46" i="9"/>
  <c r="C75" i="19"/>
  <c r="B46" i="9"/>
  <c r="B75" i="19"/>
  <c r="G45" i="9"/>
  <c r="G74" i="19"/>
  <c r="F45" i="9"/>
  <c r="F74" i="19"/>
  <c r="E45" i="9"/>
  <c r="E74" i="19"/>
  <c r="D45" i="9"/>
  <c r="D74" i="19"/>
  <c r="C45" i="9"/>
  <c r="C74" i="19"/>
  <c r="B45" i="9"/>
  <c r="B74" i="19"/>
  <c r="G44" i="9"/>
  <c r="G73" i="19"/>
  <c r="F44" i="9"/>
  <c r="F73" i="19"/>
  <c r="E44" i="9"/>
  <c r="E73" i="19"/>
  <c r="D44" i="9"/>
  <c r="D73" i="19"/>
  <c r="C44" i="9"/>
  <c r="C73" i="19"/>
  <c r="B44" i="9"/>
  <c r="B73" i="19"/>
  <c r="G43" i="9"/>
  <c r="G72" i="19"/>
  <c r="F43" i="9"/>
  <c r="F72" i="19"/>
  <c r="E43" i="9"/>
  <c r="E72" i="19"/>
  <c r="D43" i="9"/>
  <c r="D72" i="19"/>
  <c r="C43" i="9"/>
  <c r="C72" i="19"/>
  <c r="B43" i="9"/>
  <c r="B72" i="19"/>
  <c r="G42" i="9"/>
  <c r="G71" i="19"/>
  <c r="F42" i="9"/>
  <c r="F71" i="19"/>
  <c r="E42" i="9"/>
  <c r="E71" i="19"/>
  <c r="D42" i="9"/>
  <c r="D71" i="19"/>
  <c r="C42" i="9"/>
  <c r="C71" i="19"/>
  <c r="B42" i="9"/>
  <c r="B71" i="19"/>
  <c r="G41" i="9"/>
  <c r="G70" i="19"/>
  <c r="F41" i="9"/>
  <c r="F70" i="19"/>
  <c r="E41" i="9"/>
  <c r="E70" i="19"/>
  <c r="D41" i="9"/>
  <c r="D70" i="19"/>
  <c r="C41" i="9"/>
  <c r="C70" i="19"/>
  <c r="B41" i="9"/>
  <c r="B70" i="19"/>
  <c r="G31" i="9"/>
  <c r="G66" i="19"/>
  <c r="F31" i="9"/>
  <c r="F66" i="19"/>
  <c r="E31" i="9"/>
  <c r="E66" i="19"/>
  <c r="D31" i="9"/>
  <c r="D66" i="19"/>
  <c r="C31" i="9"/>
  <c r="C66" i="19"/>
  <c r="B31" i="9"/>
  <c r="B66" i="19"/>
  <c r="G30" i="9"/>
  <c r="G65" i="19"/>
  <c r="F30" i="9"/>
  <c r="F65" i="19"/>
  <c r="E30" i="9"/>
  <c r="E65" i="19"/>
  <c r="D30" i="9"/>
  <c r="D65" i="19"/>
  <c r="C30" i="9"/>
  <c r="C65" i="19"/>
  <c r="B30" i="9"/>
  <c r="B65" i="19"/>
  <c r="F29" i="9"/>
  <c r="F64" i="19"/>
  <c r="E29" i="9"/>
  <c r="E64" i="19"/>
  <c r="D29" i="9"/>
  <c r="D64" i="19"/>
  <c r="C29" i="9"/>
  <c r="C64" i="19"/>
  <c r="B29" i="9"/>
  <c r="B64" i="19"/>
  <c r="G28" i="9"/>
  <c r="G63" i="19"/>
  <c r="F28" i="9"/>
  <c r="F63" i="19"/>
  <c r="E28" i="9"/>
  <c r="E63" i="19"/>
  <c r="D28" i="9"/>
  <c r="D63" i="19"/>
  <c r="C28" i="9"/>
  <c r="C63" i="19"/>
  <c r="B28" i="9"/>
  <c r="B63" i="19"/>
  <c r="G27" i="9"/>
  <c r="G62" i="19"/>
  <c r="F27" i="9"/>
  <c r="F62" i="19"/>
  <c r="E27" i="9"/>
  <c r="E62" i="19"/>
  <c r="D27" i="9"/>
  <c r="D62" i="19"/>
  <c r="C27" i="9"/>
  <c r="C62" i="19"/>
  <c r="B27" i="9"/>
  <c r="B62" i="19"/>
  <c r="G26" i="9"/>
  <c r="G61" i="19"/>
  <c r="F26" i="9"/>
  <c r="F61" i="19"/>
  <c r="E26" i="9"/>
  <c r="E61" i="19"/>
  <c r="D26" i="9"/>
  <c r="D61" i="19"/>
  <c r="C26" i="9"/>
  <c r="C61" i="19"/>
  <c r="B26" i="9"/>
  <c r="B61" i="19"/>
  <c r="G57"/>
  <c r="F57"/>
  <c r="E57"/>
  <c r="D57"/>
  <c r="C57"/>
  <c r="B57"/>
  <c r="G56"/>
  <c r="F56"/>
  <c r="E56"/>
  <c r="D56"/>
  <c r="C56"/>
  <c r="B56"/>
  <c r="G55"/>
  <c r="F55"/>
  <c r="E55"/>
  <c r="D55"/>
  <c r="C55"/>
  <c r="B55"/>
  <c r="G54"/>
  <c r="F54"/>
  <c r="E54"/>
  <c r="D54"/>
  <c r="C54"/>
  <c r="B54"/>
  <c r="G53"/>
  <c r="F53"/>
  <c r="E53"/>
  <c r="D53"/>
  <c r="C53"/>
  <c r="B53"/>
  <c r="G7" i="9"/>
  <c r="F7"/>
  <c r="E7"/>
  <c r="D7"/>
  <c r="C7"/>
  <c r="B7"/>
  <c r="G6"/>
  <c r="G49" i="19"/>
  <c r="F6" i="9"/>
  <c r="F49" i="19"/>
  <c r="E6" i="9"/>
  <c r="E49" i="19"/>
  <c r="D6" i="9"/>
  <c r="D49" i="19"/>
  <c r="C6" i="9"/>
  <c r="C49" i="19"/>
  <c r="B6" i="9"/>
  <c r="B49" i="19"/>
  <c r="G5" i="9"/>
  <c r="G48" i="19"/>
  <c r="F5" i="9"/>
  <c r="F48" i="19"/>
  <c r="E5" i="9"/>
  <c r="E48" i="19"/>
  <c r="D5" i="9"/>
  <c r="D48" i="19"/>
  <c r="C5" i="9"/>
  <c r="C48" i="19"/>
  <c r="B5" i="9"/>
  <c r="B48" i="19"/>
  <c r="G4" i="9"/>
  <c r="G47" i="19"/>
  <c r="F4" i="9"/>
  <c r="F47" i="19"/>
  <c r="E4" i="9"/>
  <c r="E47" i="19"/>
  <c r="D4" i="9"/>
  <c r="D47" i="19"/>
  <c r="C4" i="9"/>
  <c r="C47" i="19"/>
  <c r="B4" i="9"/>
  <c r="B47" i="19"/>
  <c r="G3" i="9"/>
  <c r="G46" i="19"/>
  <c r="F3" i="9"/>
  <c r="F46" i="19"/>
  <c r="E3" i="9"/>
  <c r="E46" i="19"/>
  <c r="D3" i="9"/>
  <c r="D46" i="19"/>
  <c r="C3" i="9"/>
  <c r="C46" i="19"/>
  <c r="B3" i="9"/>
  <c r="B46" i="19"/>
  <c r="G2" i="9"/>
  <c r="G45" i="19"/>
  <c r="F2" i="9"/>
  <c r="F45" i="19"/>
  <c r="E2" i="9"/>
  <c r="E45" i="19"/>
  <c r="D2" i="9"/>
  <c r="D45" i="19"/>
  <c r="C2" i="9"/>
  <c r="C45" i="19"/>
  <c r="B2" i="9"/>
  <c r="B45" i="19"/>
  <c r="G42" i="8"/>
  <c r="F42"/>
  <c r="E42"/>
  <c r="D42"/>
  <c r="C42"/>
  <c r="B42"/>
  <c r="G41"/>
  <c r="F41"/>
  <c r="E41"/>
  <c r="D41"/>
  <c r="C41"/>
  <c r="B41"/>
  <c r="G40"/>
  <c r="F40"/>
  <c r="E40"/>
  <c r="D40"/>
  <c r="C40"/>
  <c r="B40"/>
  <c r="G39"/>
  <c r="F39"/>
  <c r="E39"/>
  <c r="D39"/>
  <c r="C39"/>
  <c r="B39"/>
  <c r="G38"/>
  <c r="F38"/>
  <c r="E38"/>
  <c r="D38"/>
  <c r="C38"/>
  <c r="B38"/>
  <c r="G37"/>
  <c r="F37"/>
  <c r="E37"/>
  <c r="D37"/>
  <c r="C37"/>
  <c r="B37"/>
  <c r="G30"/>
  <c r="F30"/>
  <c r="E30"/>
  <c r="D30"/>
  <c r="C30"/>
  <c r="B30"/>
  <c r="G29"/>
  <c r="F29"/>
  <c r="E29"/>
  <c r="D29"/>
  <c r="C29"/>
  <c r="B29"/>
  <c r="G28"/>
  <c r="F28"/>
  <c r="E28"/>
  <c r="D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G15" i="19"/>
  <c r="F15"/>
  <c r="D15"/>
  <c r="C15"/>
  <c r="B15"/>
  <c r="G14"/>
  <c r="F14"/>
  <c r="E14"/>
  <c r="D14"/>
  <c r="C14"/>
  <c r="B14"/>
  <c r="G13"/>
  <c r="F13"/>
  <c r="E13"/>
  <c r="D13"/>
  <c r="C13"/>
  <c r="B13"/>
  <c r="G12"/>
  <c r="F12"/>
  <c r="E12"/>
  <c r="D12"/>
  <c r="C12"/>
  <c r="B12"/>
  <c r="G11"/>
  <c r="F11"/>
  <c r="E11"/>
  <c r="D11"/>
  <c r="C11"/>
  <c r="B11"/>
  <c r="G7" i="8"/>
  <c r="F7"/>
  <c r="E7"/>
  <c r="D7"/>
  <c r="C7"/>
  <c r="B7"/>
  <c r="G6"/>
  <c r="G7" i="19"/>
  <c r="F6" i="8"/>
  <c r="F7" i="19"/>
  <c r="E6" i="8"/>
  <c r="E7" i="19"/>
  <c r="D6" i="8"/>
  <c r="D7" i="19"/>
  <c r="C6" i="8"/>
  <c r="C7" i="19"/>
  <c r="B6" i="8"/>
  <c r="B7" i="19"/>
  <c r="G5" i="8"/>
  <c r="G6" i="19"/>
  <c r="F5" i="8"/>
  <c r="F6" i="19"/>
  <c r="E5" i="8"/>
  <c r="E6" i="19"/>
  <c r="D5" i="8"/>
  <c r="D6" i="19"/>
  <c r="C5" i="8"/>
  <c r="C6" i="19"/>
  <c r="B5" i="8"/>
  <c r="B6" i="19"/>
  <c r="G4" i="8"/>
  <c r="G5" i="19"/>
  <c r="F4" i="8"/>
  <c r="F5" i="19"/>
  <c r="E4" i="8"/>
  <c r="E5" i="19"/>
  <c r="D4" i="8"/>
  <c r="D5" i="19"/>
  <c r="C4" i="8"/>
  <c r="C5" i="19"/>
  <c r="B4" i="8"/>
  <c r="B5" i="19"/>
  <c r="G3" i="8"/>
  <c r="G4" i="19"/>
  <c r="F3" i="8"/>
  <c r="F4" i="19"/>
  <c r="E3" i="8"/>
  <c r="E4" i="19"/>
  <c r="D3" i="8"/>
  <c r="D4" i="19"/>
  <c r="C3" i="8"/>
  <c r="C4" i="19"/>
  <c r="B3" i="8"/>
  <c r="B4" i="19"/>
  <c r="G2" i="8"/>
  <c r="G3" i="19"/>
  <c r="F2" i="8"/>
  <c r="F3" i="19"/>
  <c r="E2" i="8"/>
  <c r="E3" i="19"/>
  <c r="D2" i="8"/>
  <c r="D3" i="19"/>
  <c r="C2" i="8"/>
  <c r="C3" i="19"/>
  <c r="B2" i="8"/>
  <c r="B3" i="19"/>
  <c r="G24" i="6"/>
  <c r="G54"/>
  <c r="G210" i="18"/>
  <c r="F54" i="6"/>
  <c r="E54"/>
  <c r="D54"/>
  <c r="C54"/>
  <c r="B54"/>
  <c r="G53"/>
  <c r="G209" i="18"/>
  <c r="F53" i="6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201" i="18"/>
  <c r="G200"/>
  <c r="G29" i="6"/>
  <c r="G192" i="18"/>
  <c r="F29" i="6"/>
  <c r="E29"/>
  <c r="D29"/>
  <c r="C29"/>
  <c r="B29"/>
  <c r="G28"/>
  <c r="G191" i="18"/>
  <c r="F28" i="6"/>
  <c r="E28"/>
  <c r="D28"/>
  <c r="C28"/>
  <c r="B28"/>
  <c r="G27"/>
  <c r="F27"/>
  <c r="E27"/>
  <c r="D27"/>
  <c r="C27"/>
  <c r="B27"/>
  <c r="G26"/>
  <c r="F26"/>
  <c r="E26"/>
  <c r="D26"/>
  <c r="C26"/>
  <c r="B26"/>
  <c r="G25"/>
  <c r="F25"/>
  <c r="E25"/>
  <c r="D25"/>
  <c r="C25"/>
  <c r="B25"/>
  <c r="F24"/>
  <c r="E24"/>
  <c r="D24"/>
  <c r="C24"/>
  <c r="B24"/>
  <c r="G18"/>
  <c r="F18"/>
  <c r="E18"/>
  <c r="D18"/>
  <c r="C18"/>
  <c r="B18"/>
  <c r="G17"/>
  <c r="G183" i="18"/>
  <c r="F17" i="6"/>
  <c r="E17"/>
  <c r="D17"/>
  <c r="C17"/>
  <c r="B17"/>
  <c r="G16"/>
  <c r="F16"/>
  <c r="E16"/>
  <c r="D16"/>
  <c r="C16"/>
  <c r="B16"/>
  <c r="G15"/>
  <c r="F15"/>
  <c r="E15"/>
  <c r="D15"/>
  <c r="C15"/>
  <c r="B15"/>
  <c r="G14"/>
  <c r="F14"/>
  <c r="E14"/>
  <c r="D14"/>
  <c r="C14"/>
  <c r="B14"/>
  <c r="G13"/>
  <c r="F13"/>
  <c r="E13"/>
  <c r="D13"/>
  <c r="C13"/>
  <c r="B13"/>
  <c r="G7"/>
  <c r="F7"/>
  <c r="E7"/>
  <c r="D7"/>
  <c r="C7"/>
  <c r="B7"/>
  <c r="G6"/>
  <c r="G175" i="18"/>
  <c r="F6" i="6"/>
  <c r="E6"/>
  <c r="D6"/>
  <c r="C6"/>
  <c r="B6"/>
  <c r="G5"/>
  <c r="F5"/>
  <c r="E5"/>
  <c r="D5"/>
  <c r="C5"/>
  <c r="B5"/>
  <c r="G4"/>
  <c r="F4"/>
  <c r="E4"/>
  <c r="D4"/>
  <c r="C4"/>
  <c r="B4"/>
  <c r="G3"/>
  <c r="F3"/>
  <c r="E3"/>
  <c r="D3"/>
  <c r="C3"/>
  <c r="B3"/>
  <c r="G2"/>
  <c r="F2"/>
  <c r="E2"/>
  <c r="D2"/>
  <c r="C2"/>
  <c r="B2"/>
  <c r="G52" i="5"/>
  <c r="G168" i="18"/>
  <c r="F52" i="5"/>
  <c r="E52"/>
  <c r="D52"/>
  <c r="C52"/>
  <c r="B52"/>
  <c r="G51"/>
  <c r="G167" i="18"/>
  <c r="F51" i="5"/>
  <c r="E51"/>
  <c r="D51"/>
  <c r="C51"/>
  <c r="B51"/>
  <c r="G50"/>
  <c r="F50"/>
  <c r="E50"/>
  <c r="D50"/>
  <c r="C50"/>
  <c r="B50"/>
  <c r="G49"/>
  <c r="F49"/>
  <c r="E49"/>
  <c r="D49"/>
  <c r="C49"/>
  <c r="B49"/>
  <c r="G48"/>
  <c r="F48"/>
  <c r="E48"/>
  <c r="D48"/>
  <c r="C48"/>
  <c r="B48"/>
  <c r="G47"/>
  <c r="F47"/>
  <c r="E47"/>
  <c r="D47"/>
  <c r="C47"/>
  <c r="B47"/>
  <c r="G40"/>
  <c r="G159" i="18"/>
  <c r="F40" i="5"/>
  <c r="E40"/>
  <c r="D40"/>
  <c r="C40"/>
  <c r="B40"/>
  <c r="G39"/>
  <c r="G158" i="18"/>
  <c r="F39" i="5"/>
  <c r="E39"/>
  <c r="D39"/>
  <c r="C39"/>
  <c r="B39"/>
  <c r="G38"/>
  <c r="F38"/>
  <c r="E38"/>
  <c r="D38"/>
  <c r="C38"/>
  <c r="B38"/>
  <c r="G37"/>
  <c r="F37"/>
  <c r="E37"/>
  <c r="D37"/>
  <c r="C37"/>
  <c r="B37"/>
  <c r="G36"/>
  <c r="F36"/>
  <c r="E36"/>
  <c r="D36"/>
  <c r="C36"/>
  <c r="B36"/>
  <c r="G35"/>
  <c r="F35"/>
  <c r="E35"/>
  <c r="D35"/>
  <c r="C35"/>
  <c r="B35"/>
  <c r="G28"/>
  <c r="G150" i="18"/>
  <c r="F28" i="5"/>
  <c r="E28"/>
  <c r="D28"/>
  <c r="C28"/>
  <c r="B28"/>
  <c r="G27"/>
  <c r="G149" i="18"/>
  <c r="F27" i="5"/>
  <c r="E27"/>
  <c r="D27"/>
  <c r="C27"/>
  <c r="B27"/>
  <c r="G26"/>
  <c r="F26"/>
  <c r="E26"/>
  <c r="D26"/>
  <c r="C26"/>
  <c r="B26"/>
  <c r="G25"/>
  <c r="F25"/>
  <c r="E25"/>
  <c r="D25"/>
  <c r="C25"/>
  <c r="B25"/>
  <c r="G24"/>
  <c r="F24"/>
  <c r="E24"/>
  <c r="D24"/>
  <c r="C24"/>
  <c r="B24"/>
  <c r="G23"/>
  <c r="F23"/>
  <c r="E23"/>
  <c r="D23"/>
  <c r="C23"/>
  <c r="B23"/>
  <c r="G18"/>
  <c r="F18"/>
  <c r="E18"/>
  <c r="D18"/>
  <c r="C18"/>
  <c r="B18"/>
  <c r="G17"/>
  <c r="G141" i="18"/>
  <c r="F17" i="5"/>
  <c r="F141" i="18"/>
  <c r="E17" i="5"/>
  <c r="E141" i="18"/>
  <c r="D17" i="5"/>
  <c r="D141" i="18"/>
  <c r="C17" i="5"/>
  <c r="C141" i="18"/>
  <c r="B17" i="5"/>
  <c r="B141" i="18"/>
  <c r="G16" i="5"/>
  <c r="G140" i="18"/>
  <c r="F16" i="5"/>
  <c r="F140" i="18"/>
  <c r="E16" i="5"/>
  <c r="E140" i="18"/>
  <c r="D16" i="5"/>
  <c r="D140" i="18"/>
  <c r="C16" i="5"/>
  <c r="C140" i="18"/>
  <c r="B16" i="5"/>
  <c r="B140" i="18"/>
  <c r="G15" i="5"/>
  <c r="G139" i="18"/>
  <c r="F15" i="5"/>
  <c r="F139" i="18"/>
  <c r="E15" i="5"/>
  <c r="E139" i="18"/>
  <c r="D15" i="5"/>
  <c r="D139" i="18"/>
  <c r="C15" i="5"/>
  <c r="C139" i="18"/>
  <c r="B15" i="5"/>
  <c r="B139" i="18"/>
  <c r="G14" i="5"/>
  <c r="G138" i="18"/>
  <c r="F14" i="5"/>
  <c r="F138" i="18"/>
  <c r="E14" i="5"/>
  <c r="E138" i="18"/>
  <c r="D14" i="5"/>
  <c r="D138" i="18"/>
  <c r="C14" i="5"/>
  <c r="C138" i="18"/>
  <c r="B14" i="5"/>
  <c r="B138" i="18"/>
  <c r="G13" i="5"/>
  <c r="G137" i="18"/>
  <c r="F13" i="5"/>
  <c r="F137" i="18"/>
  <c r="E13" i="5"/>
  <c r="E137" i="18"/>
  <c r="D13" i="5"/>
  <c r="D137" i="18"/>
  <c r="C13" i="5"/>
  <c r="C137" i="18"/>
  <c r="B13" i="5"/>
  <c r="B137" i="18"/>
  <c r="G7" i="5"/>
  <c r="F7"/>
  <c r="E7"/>
  <c r="D7"/>
  <c r="C7"/>
  <c r="B7"/>
  <c r="G6"/>
  <c r="G133" i="18"/>
  <c r="F6" i="5"/>
  <c r="F133" i="18"/>
  <c r="E6" i="5"/>
  <c r="E133" i="18"/>
  <c r="D6" i="5"/>
  <c r="D133" i="18"/>
  <c r="C6" i="5"/>
  <c r="C133" i="18"/>
  <c r="B6" i="5"/>
  <c r="B133" i="18"/>
  <c r="G5" i="5"/>
  <c r="G132" i="18"/>
  <c r="F5" i="5"/>
  <c r="F132" i="18"/>
  <c r="E5" i="5"/>
  <c r="E132" i="18"/>
  <c r="D5" i="5"/>
  <c r="D132" i="18"/>
  <c r="C5" i="5"/>
  <c r="C132" i="18"/>
  <c r="B5" i="5"/>
  <c r="B132" i="18"/>
  <c r="G4" i="5"/>
  <c r="G131" i="18"/>
  <c r="F4" i="5"/>
  <c r="F131" i="18"/>
  <c r="E4" i="5"/>
  <c r="E131" i="18"/>
  <c r="D4" i="5"/>
  <c r="D131" i="18"/>
  <c r="C4" i="5"/>
  <c r="C131" i="18"/>
  <c r="B4" i="5"/>
  <c r="B131" i="18"/>
  <c r="G3" i="5"/>
  <c r="G130" i="18"/>
  <c r="F3" i="5"/>
  <c r="F130" i="18"/>
  <c r="E3" i="5"/>
  <c r="E130" i="18"/>
  <c r="D3" i="5"/>
  <c r="D130" i="18"/>
  <c r="C3" i="5"/>
  <c r="C130" i="18"/>
  <c r="B3" i="5"/>
  <c r="B130" i="18"/>
  <c r="G2" i="5"/>
  <c r="G129" i="18"/>
  <c r="F2" i="5"/>
  <c r="F129" i="18"/>
  <c r="E2" i="5"/>
  <c r="E129" i="18"/>
  <c r="D2" i="5"/>
  <c r="D129" i="18"/>
  <c r="C2" i="5"/>
  <c r="C129" i="18"/>
  <c r="B2" i="5"/>
  <c r="B129" i="18"/>
  <c r="G126"/>
  <c r="F126"/>
  <c r="E126"/>
  <c r="D126"/>
  <c r="C126"/>
  <c r="B126"/>
  <c r="G125"/>
  <c r="F125"/>
  <c r="E125"/>
  <c r="D125"/>
  <c r="C125"/>
  <c r="B125"/>
  <c r="G124"/>
  <c r="F124"/>
  <c r="E124"/>
  <c r="D124"/>
  <c r="C124"/>
  <c r="B124"/>
  <c r="G123"/>
  <c r="F123"/>
  <c r="E123"/>
  <c r="D123"/>
  <c r="C123"/>
  <c r="B123"/>
  <c r="G122"/>
  <c r="F122"/>
  <c r="E122"/>
  <c r="D122"/>
  <c r="C122"/>
  <c r="B122"/>
  <c r="G121"/>
  <c r="F121"/>
  <c r="E121"/>
  <c r="D121"/>
  <c r="C121"/>
  <c r="B121"/>
  <c r="G40" i="4"/>
  <c r="G117" i="18"/>
  <c r="F40" i="4"/>
  <c r="F117" i="18"/>
  <c r="E40" i="4"/>
  <c r="E117" i="18"/>
  <c r="D40" i="4"/>
  <c r="D117" i="18"/>
  <c r="C40" i="4"/>
  <c r="C117" i="18"/>
  <c r="B40" i="4"/>
  <c r="B117" i="18"/>
  <c r="G39" i="4"/>
  <c r="G116" i="18"/>
  <c r="F39" i="4"/>
  <c r="F116" i="18"/>
  <c r="E39" i="4"/>
  <c r="E116" i="18"/>
  <c r="D39" i="4"/>
  <c r="D116" i="18"/>
  <c r="C39" i="4"/>
  <c r="C116" i="18"/>
  <c r="B39" i="4"/>
  <c r="B116" i="18"/>
  <c r="G38" i="4"/>
  <c r="G115" i="18"/>
  <c r="F38" i="4"/>
  <c r="F115" i="18"/>
  <c r="E38" i="4"/>
  <c r="E115" i="18"/>
  <c r="D38" i="4"/>
  <c r="D115" i="18"/>
  <c r="C38" i="4"/>
  <c r="C115" i="18"/>
  <c r="B38" i="4"/>
  <c r="B115" i="18"/>
  <c r="G37" i="4"/>
  <c r="G114" i="18"/>
  <c r="F37" i="4"/>
  <c r="F114" i="18"/>
  <c r="E37" i="4"/>
  <c r="E114" i="18"/>
  <c r="D37" i="4"/>
  <c r="D114" i="18"/>
  <c r="C37" i="4"/>
  <c r="C114" i="18"/>
  <c r="B37" i="4"/>
  <c r="B114" i="18"/>
  <c r="G36" i="4"/>
  <c r="G113" i="18"/>
  <c r="F36" i="4"/>
  <c r="F113" i="18"/>
  <c r="E36" i="4"/>
  <c r="E113" i="18"/>
  <c r="D36" i="4"/>
  <c r="D113" i="18"/>
  <c r="C36" i="4"/>
  <c r="C113" i="18"/>
  <c r="B36" i="4"/>
  <c r="B113" i="18"/>
  <c r="G35" i="4"/>
  <c r="G112" i="18"/>
  <c r="F35" i="4"/>
  <c r="F112" i="18"/>
  <c r="E35" i="4"/>
  <c r="E112" i="18"/>
  <c r="D35" i="4"/>
  <c r="D112" i="18"/>
  <c r="C35" i="4"/>
  <c r="C112" i="18"/>
  <c r="B35" i="4"/>
  <c r="B112" i="18"/>
  <c r="G108"/>
  <c r="F108"/>
  <c r="E108"/>
  <c r="D108"/>
  <c r="C108"/>
  <c r="B108"/>
  <c r="G107"/>
  <c r="F107"/>
  <c r="E107"/>
  <c r="D107"/>
  <c r="C107"/>
  <c r="B107"/>
  <c r="G106"/>
  <c r="F106"/>
  <c r="E106"/>
  <c r="D106"/>
  <c r="C106"/>
  <c r="B106"/>
  <c r="G105"/>
  <c r="F105"/>
  <c r="E105"/>
  <c r="D105"/>
  <c r="C105"/>
  <c r="B105"/>
  <c r="G104"/>
  <c r="F104"/>
  <c r="E104"/>
  <c r="D104"/>
  <c r="C104"/>
  <c r="B104"/>
  <c r="G103"/>
  <c r="F103"/>
  <c r="E103"/>
  <c r="D103"/>
  <c r="C103"/>
  <c r="G17" i="4"/>
  <c r="F17"/>
  <c r="E17"/>
  <c r="D17"/>
  <c r="C17"/>
  <c r="B17"/>
  <c r="G16"/>
  <c r="G99" i="18"/>
  <c r="F16" i="4"/>
  <c r="F99" i="18"/>
  <c r="E16" i="4"/>
  <c r="E99" i="18"/>
  <c r="D16" i="4"/>
  <c r="D99" i="18"/>
  <c r="C16" i="4"/>
  <c r="C99" i="18"/>
  <c r="B16" i="4"/>
  <c r="B99" i="18"/>
  <c r="G15" i="4"/>
  <c r="G98" i="18"/>
  <c r="F15" i="4"/>
  <c r="F98" i="18"/>
  <c r="E15" i="4"/>
  <c r="E98" i="18"/>
  <c r="D15" i="4"/>
  <c r="D98" i="18"/>
  <c r="C15" i="4"/>
  <c r="C98" i="18"/>
  <c r="B15" i="4"/>
  <c r="B98" i="18"/>
  <c r="G14" i="4"/>
  <c r="G97" i="18"/>
  <c r="F14" i="4"/>
  <c r="F97" i="18"/>
  <c r="E14" i="4"/>
  <c r="E97" i="18"/>
  <c r="D14" i="4"/>
  <c r="D97" i="18"/>
  <c r="C14" i="4"/>
  <c r="C97" i="18"/>
  <c r="B14" i="4"/>
  <c r="B97" i="18"/>
  <c r="G13" i="4"/>
  <c r="G96" i="18"/>
  <c r="F13" i="4"/>
  <c r="F96" i="18"/>
  <c r="E13" i="4"/>
  <c r="E96" i="18"/>
  <c r="D13" i="4"/>
  <c r="D96" i="18"/>
  <c r="C13" i="4"/>
  <c r="C96" i="18"/>
  <c r="B13" i="4"/>
  <c r="B96" i="18"/>
  <c r="F12" i="4"/>
  <c r="F95" i="18"/>
  <c r="E12" i="4"/>
  <c r="E95" i="18"/>
  <c r="D12" i="4"/>
  <c r="D95" i="18"/>
  <c r="C12" i="4"/>
  <c r="C95" i="18"/>
  <c r="B12" i="4"/>
  <c r="B95" i="18"/>
  <c r="G7" i="4"/>
  <c r="F7"/>
  <c r="E7"/>
  <c r="D7"/>
  <c r="C7"/>
  <c r="B7"/>
  <c r="G6"/>
  <c r="G91" i="18"/>
  <c r="F6" i="4"/>
  <c r="F91" i="18"/>
  <c r="E6" i="4"/>
  <c r="E91" i="18"/>
  <c r="D6" i="4"/>
  <c r="D91" i="18"/>
  <c r="C6" i="4"/>
  <c r="C91" i="18"/>
  <c r="B6" i="4"/>
  <c r="B91" i="18"/>
  <c r="G5" i="4"/>
  <c r="G90" i="18"/>
  <c r="F5" i="4"/>
  <c r="F90" i="18"/>
  <c r="E5" i="4"/>
  <c r="E90" i="18"/>
  <c r="D5" i="4"/>
  <c r="D90" i="18"/>
  <c r="C5" i="4"/>
  <c r="C90" i="18"/>
  <c r="B5" i="4"/>
  <c r="B90" i="18"/>
  <c r="G4" i="4"/>
  <c r="G89" i="18"/>
  <c r="F4" i="4"/>
  <c r="F89" i="18"/>
  <c r="E4" i="4"/>
  <c r="E89" i="18"/>
  <c r="D4" i="4"/>
  <c r="D89" i="18"/>
  <c r="C4" i="4"/>
  <c r="C89" i="18"/>
  <c r="G3" i="4"/>
  <c r="G88" i="18"/>
  <c r="F3" i="4"/>
  <c r="F88" i="18"/>
  <c r="E3" i="4"/>
  <c r="E88" i="18"/>
  <c r="D3" i="4"/>
  <c r="D88" i="18"/>
  <c r="C3" i="4"/>
  <c r="C88" i="18"/>
  <c r="B3" i="4"/>
  <c r="B88" i="18"/>
  <c r="G2" i="4"/>
  <c r="G87" i="18"/>
  <c r="F2" i="4"/>
  <c r="F87" i="18"/>
  <c r="E2" i="4"/>
  <c r="E87" i="18"/>
  <c r="D2" i="4"/>
  <c r="D87" i="18"/>
  <c r="C2" i="4"/>
  <c r="C87" i="18"/>
  <c r="B2" i="4"/>
  <c r="B87" i="18"/>
  <c r="E148"/>
  <c r="E150"/>
  <c r="G154"/>
  <c r="E157"/>
  <c r="E166"/>
  <c r="E168"/>
  <c r="G171"/>
  <c r="E174"/>
  <c r="E182"/>
  <c r="F192"/>
  <c r="F197"/>
  <c r="F199"/>
  <c r="F201"/>
  <c r="F206"/>
  <c r="F208"/>
  <c r="F210"/>
  <c r="G145"/>
  <c r="G147"/>
  <c r="G156"/>
  <c r="E159"/>
  <c r="G163"/>
  <c r="G165"/>
  <c r="G173"/>
  <c r="G179"/>
  <c r="G181"/>
  <c r="F188"/>
  <c r="F190"/>
  <c r="F146"/>
  <c r="F148"/>
  <c r="F150"/>
  <c r="F155"/>
  <c r="F157"/>
  <c r="F159"/>
  <c r="F164"/>
  <c r="F166"/>
  <c r="F168"/>
  <c r="F172"/>
  <c r="F174"/>
  <c r="F180"/>
  <c r="F182"/>
  <c r="G188"/>
  <c r="G190"/>
  <c r="E191"/>
  <c r="G197"/>
  <c r="G199"/>
  <c r="E200"/>
  <c r="G206"/>
  <c r="G208"/>
  <c r="E209"/>
  <c r="G146"/>
  <c r="G148"/>
  <c r="E149"/>
  <c r="G155"/>
  <c r="G157"/>
  <c r="E158"/>
  <c r="G164"/>
  <c r="G166"/>
  <c r="E167"/>
  <c r="G172"/>
  <c r="G174"/>
  <c r="E175"/>
  <c r="G180"/>
  <c r="G182"/>
  <c r="E183"/>
  <c r="F189"/>
  <c r="F191"/>
  <c r="F196"/>
  <c r="F198"/>
  <c r="F200"/>
  <c r="F205"/>
  <c r="F207"/>
  <c r="F209"/>
  <c r="G187"/>
  <c r="F145"/>
  <c r="F147"/>
  <c r="F149"/>
  <c r="F154"/>
  <c r="F156"/>
  <c r="F158"/>
  <c r="F163"/>
  <c r="F165"/>
  <c r="F167"/>
  <c r="F171"/>
  <c r="F173"/>
  <c r="F175"/>
  <c r="F179"/>
  <c r="F181"/>
  <c r="F183"/>
  <c r="F187"/>
  <c r="G189"/>
  <c r="E190"/>
  <c r="E192"/>
  <c r="G196"/>
  <c r="G198"/>
  <c r="E199"/>
  <c r="E201"/>
  <c r="G205"/>
  <c r="G207"/>
  <c r="E208"/>
  <c r="E210"/>
  <c r="E146"/>
  <c r="C149"/>
  <c r="E155"/>
  <c r="C158"/>
  <c r="E164"/>
  <c r="C167"/>
  <c r="C173"/>
  <c r="C175"/>
  <c r="E180"/>
  <c r="C183"/>
  <c r="C187"/>
  <c r="D189"/>
  <c r="D191"/>
  <c r="B192"/>
  <c r="D198"/>
  <c r="D200"/>
  <c r="D205"/>
  <c r="B208"/>
  <c r="B210"/>
  <c r="C145"/>
  <c r="C147"/>
  <c r="C156"/>
  <c r="C165"/>
  <c r="E172"/>
  <c r="C179"/>
  <c r="C181"/>
  <c r="B188"/>
  <c r="B190"/>
  <c r="D196"/>
  <c r="B197"/>
  <c r="B199"/>
  <c r="B201"/>
  <c r="B206"/>
  <c r="D207"/>
  <c r="D209"/>
  <c r="D145"/>
  <c r="B146"/>
  <c r="D147"/>
  <c r="B148"/>
  <c r="D149"/>
  <c r="B150"/>
  <c r="D154"/>
  <c r="B155"/>
  <c r="D156"/>
  <c r="B157"/>
  <c r="D158"/>
  <c r="B159"/>
  <c r="D163"/>
  <c r="B164"/>
  <c r="D165"/>
  <c r="B166"/>
  <c r="D167"/>
  <c r="B168"/>
  <c r="D171"/>
  <c r="B172"/>
  <c r="D173"/>
  <c r="B174"/>
  <c r="D175"/>
  <c r="D179"/>
  <c r="B180"/>
  <c r="D181"/>
  <c r="B182"/>
  <c r="D183"/>
  <c r="D187"/>
  <c r="C188"/>
  <c r="E189"/>
  <c r="C190"/>
  <c r="C192"/>
  <c r="E196"/>
  <c r="C197"/>
  <c r="E198"/>
  <c r="C199"/>
  <c r="C201"/>
  <c r="E205"/>
  <c r="C206"/>
  <c r="E207"/>
  <c r="C208"/>
  <c r="C210"/>
  <c r="E145"/>
  <c r="C146"/>
  <c r="E147"/>
  <c r="C148"/>
  <c r="C150"/>
  <c r="E154"/>
  <c r="C155"/>
  <c r="E156"/>
  <c r="C157"/>
  <c r="C159"/>
  <c r="E163"/>
  <c r="C164"/>
  <c r="E165"/>
  <c r="C166"/>
  <c r="C168"/>
  <c r="E171"/>
  <c r="C172"/>
  <c r="E173"/>
  <c r="C174"/>
  <c r="E179"/>
  <c r="C180"/>
  <c r="E181"/>
  <c r="C182"/>
  <c r="E187"/>
  <c r="D188"/>
  <c r="B189"/>
  <c r="D190"/>
  <c r="B191"/>
  <c r="D192"/>
  <c r="B196"/>
  <c r="D197"/>
  <c r="B198"/>
  <c r="D199"/>
  <c r="B200"/>
  <c r="D201"/>
  <c r="B205"/>
  <c r="D206"/>
  <c r="B207"/>
  <c r="D208"/>
  <c r="B209"/>
  <c r="D210"/>
  <c r="C154"/>
  <c r="C163"/>
  <c r="C171"/>
  <c r="B145"/>
  <c r="D146"/>
  <c r="B147"/>
  <c r="D148"/>
  <c r="B149"/>
  <c r="D150"/>
  <c r="B154"/>
  <c r="D155"/>
  <c r="B156"/>
  <c r="D157"/>
  <c r="B158"/>
  <c r="D159"/>
  <c r="B163"/>
  <c r="D164"/>
  <c r="B165"/>
  <c r="D166"/>
  <c r="B167"/>
  <c r="D168"/>
  <c r="B171"/>
  <c r="D172"/>
  <c r="B173"/>
  <c r="D174"/>
  <c r="B175"/>
  <c r="B179"/>
  <c r="D180"/>
  <c r="B181"/>
  <c r="D182"/>
  <c r="B183"/>
  <c r="B187"/>
  <c r="E188"/>
  <c r="C189"/>
  <c r="C191"/>
  <c r="C196"/>
  <c r="E197"/>
  <c r="C198"/>
  <c r="C200"/>
  <c r="C205"/>
  <c r="E206"/>
  <c r="C207"/>
  <c r="C209"/>
  <c r="K36" i="8"/>
  <c r="K1" i="10"/>
  <c r="L1"/>
  <c r="K34" i="4"/>
  <c r="K23" i="6"/>
  <c r="L23"/>
  <c r="K41" i="9"/>
  <c r="L41"/>
  <c r="K45"/>
  <c r="L45"/>
  <c r="K49"/>
  <c r="L49"/>
  <c r="K42"/>
  <c r="L42"/>
  <c r="K46"/>
  <c r="L46"/>
  <c r="K50"/>
  <c r="L50"/>
  <c r="K48"/>
  <c r="L48"/>
  <c r="K43"/>
  <c r="L43"/>
  <c r="K47"/>
  <c r="L47"/>
  <c r="K40"/>
  <c r="L40"/>
  <c r="K44"/>
  <c r="L44"/>
  <c r="K1"/>
  <c r="L1"/>
  <c r="K13"/>
  <c r="L13"/>
  <c r="L33" i="11"/>
  <c r="K51"/>
  <c r="L51"/>
  <c r="L11" i="12"/>
  <c r="K10" i="14"/>
  <c r="L10"/>
  <c r="K11" i="15"/>
  <c r="L11"/>
  <c r="K22" i="11"/>
  <c r="L22"/>
  <c r="K56" i="9"/>
  <c r="L56"/>
  <c r="K61"/>
  <c r="L61"/>
  <c r="K53"/>
  <c r="L53"/>
  <c r="K54"/>
  <c r="L54"/>
  <c r="K63"/>
  <c r="L63"/>
  <c r="K57"/>
  <c r="L57"/>
  <c r="K62"/>
  <c r="L62"/>
  <c r="K55"/>
  <c r="L55"/>
  <c r="K59"/>
  <c r="L59"/>
  <c r="K58"/>
  <c r="L58"/>
  <c r="K39" i="10"/>
  <c r="L39"/>
  <c r="K43"/>
  <c r="L43"/>
  <c r="K47"/>
  <c r="L47"/>
  <c r="K41"/>
  <c r="L41"/>
  <c r="K44"/>
  <c r="L44"/>
  <c r="K42"/>
  <c r="L42"/>
  <c r="K46"/>
  <c r="L46"/>
  <c r="K45"/>
  <c r="L45"/>
  <c r="K40"/>
  <c r="L40"/>
  <c r="K53"/>
  <c r="L53"/>
  <c r="K57"/>
  <c r="L57"/>
  <c r="K55"/>
  <c r="L55"/>
  <c r="K59"/>
  <c r="L59"/>
  <c r="K58"/>
  <c r="L58"/>
  <c r="K52"/>
  <c r="L52"/>
  <c r="K56"/>
  <c r="L56"/>
  <c r="K50"/>
  <c r="L50"/>
  <c r="K51"/>
  <c r="L51"/>
  <c r="K54"/>
  <c r="L54"/>
  <c r="K44" i="11"/>
  <c r="L44"/>
  <c r="K48"/>
  <c r="L48"/>
  <c r="K42"/>
  <c r="L42"/>
  <c r="K50"/>
  <c r="L50"/>
  <c r="K49"/>
  <c r="L49"/>
  <c r="K43"/>
  <c r="L43"/>
  <c r="K47"/>
  <c r="L47"/>
  <c r="K41"/>
  <c r="L41"/>
  <c r="K46"/>
  <c r="L46"/>
  <c r="K45"/>
  <c r="L45"/>
  <c r="K59"/>
  <c r="L59"/>
  <c r="K63"/>
  <c r="L63"/>
  <c r="K61"/>
  <c r="L61"/>
  <c r="K56"/>
  <c r="L56"/>
  <c r="K64"/>
  <c r="L64"/>
  <c r="K58"/>
  <c r="L58"/>
  <c r="K62"/>
  <c r="L62"/>
  <c r="K57"/>
  <c r="L57"/>
  <c r="K55"/>
  <c r="L55"/>
  <c r="K60"/>
  <c r="L60"/>
  <c r="K41" i="12"/>
  <c r="L41"/>
  <c r="K45"/>
  <c r="L45"/>
  <c r="K40"/>
  <c r="L40"/>
  <c r="K43"/>
  <c r="L43"/>
  <c r="K42"/>
  <c r="L42"/>
  <c r="K44"/>
  <c r="L44"/>
  <c r="K39"/>
  <c r="L39"/>
  <c r="K38"/>
  <c r="L38"/>
  <c r="K46"/>
  <c r="L46"/>
  <c r="K14" i="10"/>
  <c r="L14"/>
  <c r="K19"/>
  <c r="L19"/>
  <c r="K21"/>
  <c r="L21"/>
  <c r="K16"/>
  <c r="L16"/>
  <c r="K18"/>
  <c r="L18"/>
  <c r="K22"/>
  <c r="L22"/>
  <c r="K17"/>
  <c r="L17"/>
  <c r="K20"/>
  <c r="L20"/>
  <c r="K26"/>
  <c r="L26"/>
  <c r="K30"/>
  <c r="L30"/>
  <c r="K34"/>
  <c r="L34"/>
  <c r="K28"/>
  <c r="L28"/>
  <c r="K25"/>
  <c r="L25"/>
  <c r="K27"/>
  <c r="L27"/>
  <c r="K29"/>
  <c r="L29"/>
  <c r="K33"/>
  <c r="L33"/>
  <c r="K32"/>
  <c r="L32"/>
  <c r="K31"/>
  <c r="L31"/>
  <c r="K28" i="11"/>
  <c r="L28"/>
  <c r="K32"/>
  <c r="L32"/>
  <c r="K30"/>
  <c r="L30"/>
  <c r="K29"/>
  <c r="L29"/>
  <c r="K26"/>
  <c r="L26"/>
  <c r="K27"/>
  <c r="L27"/>
  <c r="K31"/>
  <c r="L31"/>
  <c r="K36"/>
  <c r="L36"/>
  <c r="K35"/>
  <c r="L35"/>
  <c r="K34"/>
  <c r="L34"/>
  <c r="K31" i="14"/>
  <c r="L31"/>
  <c r="K35"/>
  <c r="L35"/>
  <c r="K29"/>
  <c r="L29"/>
  <c r="K27"/>
  <c r="L27"/>
  <c r="K32"/>
  <c r="L32"/>
  <c r="K30"/>
  <c r="L30"/>
  <c r="K34"/>
  <c r="L34"/>
  <c r="K33"/>
  <c r="L33"/>
  <c r="K28"/>
  <c r="L28"/>
  <c r="K36"/>
  <c r="L36"/>
  <c r="K38" i="10"/>
  <c r="L38"/>
  <c r="K37" i="12"/>
  <c r="L37"/>
  <c r="K16" i="14"/>
  <c r="L16"/>
  <c r="K20"/>
  <c r="L20"/>
  <c r="K14"/>
  <c r="L14"/>
  <c r="K18"/>
  <c r="L18"/>
  <c r="K21"/>
  <c r="L21"/>
  <c r="K15"/>
  <c r="L15"/>
  <c r="K19"/>
  <c r="L19"/>
  <c r="K23"/>
  <c r="L23"/>
  <c r="K22"/>
  <c r="L22"/>
  <c r="K17"/>
  <c r="L17"/>
  <c r="K29" i="12"/>
  <c r="L29"/>
  <c r="K33"/>
  <c r="L33"/>
  <c r="K27"/>
  <c r="L27"/>
  <c r="K26"/>
  <c r="L26"/>
  <c r="K30"/>
  <c r="L30"/>
  <c r="K34"/>
  <c r="L34"/>
  <c r="K28"/>
  <c r="L28"/>
  <c r="K32"/>
  <c r="L32"/>
  <c r="K31"/>
  <c r="L31"/>
  <c r="K25"/>
  <c r="L25"/>
  <c r="K17" i="11"/>
  <c r="L17"/>
  <c r="K21"/>
  <c r="L21"/>
  <c r="K18"/>
  <c r="L18"/>
  <c r="K16"/>
  <c r="L16"/>
  <c r="K20"/>
  <c r="L20"/>
  <c r="K15"/>
  <c r="L15"/>
  <c r="K19"/>
  <c r="L19"/>
  <c r="K14"/>
  <c r="L14"/>
  <c r="K4"/>
  <c r="L4"/>
  <c r="K8"/>
  <c r="L8"/>
  <c r="K3"/>
  <c r="L3"/>
  <c r="K7"/>
  <c r="L7"/>
  <c r="K6"/>
  <c r="L6"/>
  <c r="K10"/>
  <c r="L10"/>
  <c r="K5"/>
  <c r="L5"/>
  <c r="K9"/>
  <c r="L9"/>
  <c r="K17" i="12"/>
  <c r="L17"/>
  <c r="K21"/>
  <c r="L21"/>
  <c r="K19"/>
  <c r="L19"/>
  <c r="K15"/>
  <c r="L15"/>
  <c r="K22"/>
  <c r="L22"/>
  <c r="K16"/>
  <c r="L16"/>
  <c r="K20"/>
  <c r="L20"/>
  <c r="K18"/>
  <c r="L18"/>
  <c r="K6"/>
  <c r="L6"/>
  <c r="K10"/>
  <c r="L10"/>
  <c r="K8"/>
  <c r="L8"/>
  <c r="K5"/>
  <c r="L5"/>
  <c r="K9"/>
  <c r="L9"/>
  <c r="L3"/>
  <c r="K7"/>
  <c r="L7"/>
  <c r="K4"/>
  <c r="L4"/>
  <c r="K6" i="14"/>
  <c r="L6"/>
  <c r="K11"/>
  <c r="L11"/>
  <c r="K4"/>
  <c r="L4"/>
  <c r="K5"/>
  <c r="L5"/>
  <c r="K9"/>
  <c r="L9"/>
  <c r="K2"/>
  <c r="L2"/>
  <c r="K8"/>
  <c r="L8"/>
  <c r="K3"/>
  <c r="L3"/>
  <c r="K7"/>
  <c r="L7"/>
  <c r="K3" i="15"/>
  <c r="L3"/>
  <c r="K7"/>
  <c r="L7"/>
  <c r="K10"/>
  <c r="L10"/>
  <c r="K9"/>
  <c r="L9"/>
  <c r="K6"/>
  <c r="L6"/>
  <c r="K4"/>
  <c r="L4"/>
  <c r="K8"/>
  <c r="L8"/>
  <c r="K5"/>
  <c r="L5"/>
  <c r="K18"/>
  <c r="L18"/>
  <c r="K22"/>
  <c r="L22"/>
  <c r="K16"/>
  <c r="L16"/>
  <c r="K14"/>
  <c r="L14"/>
  <c r="K17"/>
  <c r="L17"/>
  <c r="K21"/>
  <c r="L21"/>
  <c r="K20"/>
  <c r="L20"/>
  <c r="K15"/>
  <c r="L15"/>
  <c r="K19"/>
  <c r="L19"/>
  <c r="K23"/>
  <c r="L23"/>
  <c r="K13" i="10"/>
  <c r="L13"/>
  <c r="K14" i="12"/>
  <c r="L14"/>
  <c r="K6" i="13"/>
  <c r="L6"/>
  <c r="K10"/>
  <c r="L10"/>
  <c r="K3"/>
  <c r="L3"/>
  <c r="K5"/>
  <c r="L5"/>
  <c r="K9"/>
  <c r="L9"/>
  <c r="K2"/>
  <c r="L2"/>
  <c r="K4"/>
  <c r="L4"/>
  <c r="K8"/>
  <c r="L8"/>
  <c r="K7"/>
  <c r="L7"/>
  <c r="K42"/>
  <c r="L42"/>
  <c r="K45"/>
  <c r="L45"/>
  <c r="K40"/>
  <c r="L40"/>
  <c r="K43"/>
  <c r="L43"/>
  <c r="K41"/>
  <c r="L41"/>
  <c r="K44"/>
  <c r="L44"/>
  <c r="K38"/>
  <c r="L38"/>
  <c r="K47"/>
  <c r="L47"/>
  <c r="K39"/>
  <c r="L39"/>
  <c r="K46"/>
  <c r="L46"/>
  <c r="K2" i="12"/>
  <c r="L2"/>
  <c r="K2" i="15"/>
  <c r="L2"/>
  <c r="K2" i="11"/>
  <c r="L2"/>
  <c r="K5" i="10"/>
  <c r="L5"/>
  <c r="K9"/>
  <c r="L9"/>
  <c r="K3"/>
  <c r="L3"/>
  <c r="K4"/>
  <c r="L4"/>
  <c r="K8"/>
  <c r="L8"/>
  <c r="K7"/>
  <c r="L7"/>
  <c r="K6"/>
  <c r="L6"/>
  <c r="K10"/>
  <c r="L10"/>
  <c r="K30" i="9"/>
  <c r="L30"/>
  <c r="K34"/>
  <c r="L34"/>
  <c r="L32"/>
  <c r="K31"/>
  <c r="L31"/>
  <c r="K29"/>
  <c r="L29"/>
  <c r="K33"/>
  <c r="L33"/>
  <c r="K26"/>
  <c r="L26"/>
  <c r="K28"/>
  <c r="L28"/>
  <c r="K36"/>
  <c r="L36"/>
  <c r="K27"/>
  <c r="L27"/>
  <c r="K35"/>
  <c r="L35"/>
  <c r="K15"/>
  <c r="L15"/>
  <c r="K18"/>
  <c r="L18"/>
  <c r="K22"/>
  <c r="L22"/>
  <c r="K20"/>
  <c r="L20"/>
  <c r="K17"/>
  <c r="L17"/>
  <c r="K21"/>
  <c r="L21"/>
  <c r="K16"/>
  <c r="L16"/>
  <c r="K19"/>
  <c r="L19"/>
  <c r="K6"/>
  <c r="L6"/>
  <c r="K10"/>
  <c r="L10"/>
  <c r="K8"/>
  <c r="L8"/>
  <c r="K7"/>
  <c r="L7"/>
  <c r="K5"/>
  <c r="L5"/>
  <c r="K9"/>
  <c r="L9"/>
  <c r="K4"/>
  <c r="L4"/>
  <c r="L2"/>
  <c r="K3"/>
  <c r="L3"/>
  <c r="L2" i="10"/>
  <c r="K46" i="8"/>
  <c r="L46"/>
  <c r="K45"/>
  <c r="L45"/>
  <c r="K44"/>
  <c r="L44"/>
  <c r="K54"/>
  <c r="L54"/>
  <c r="K58"/>
  <c r="L58"/>
  <c r="K53"/>
  <c r="L53"/>
  <c r="K56"/>
  <c r="L56"/>
  <c r="K51"/>
  <c r="L51"/>
  <c r="K55"/>
  <c r="L55"/>
  <c r="K59"/>
  <c r="L59"/>
  <c r="K57"/>
  <c r="L57"/>
  <c r="K52"/>
  <c r="L52"/>
  <c r="K49"/>
  <c r="L49"/>
  <c r="K41"/>
  <c r="L41"/>
  <c r="K39"/>
  <c r="L39"/>
  <c r="L38"/>
  <c r="K42"/>
  <c r="L42"/>
  <c r="K40"/>
  <c r="L40"/>
  <c r="K37"/>
  <c r="L37"/>
  <c r="K43"/>
  <c r="L43"/>
  <c r="K32"/>
  <c r="L32"/>
  <c r="K27"/>
  <c r="L27"/>
  <c r="K26"/>
  <c r="L26"/>
  <c r="K34"/>
  <c r="L34"/>
  <c r="K29"/>
  <c r="L29"/>
  <c r="K33"/>
  <c r="L33"/>
  <c r="K28"/>
  <c r="L28"/>
  <c r="K31"/>
  <c r="L31"/>
  <c r="K25"/>
  <c r="L25"/>
  <c r="K30"/>
  <c r="L30"/>
  <c r="K21"/>
  <c r="L21"/>
  <c r="K18"/>
  <c r="L18"/>
  <c r="K17"/>
  <c r="L17"/>
  <c r="K13"/>
  <c r="L13"/>
  <c r="K16"/>
  <c r="L16"/>
  <c r="K20"/>
  <c r="L20"/>
  <c r="K14"/>
  <c r="L14"/>
  <c r="K19"/>
  <c r="L19"/>
  <c r="K5"/>
  <c r="L5"/>
  <c r="K9"/>
  <c r="L9"/>
  <c r="K3"/>
  <c r="L3"/>
  <c r="K6"/>
  <c r="L6"/>
  <c r="K10"/>
  <c r="L10"/>
  <c r="K4"/>
  <c r="L4"/>
  <c r="K8"/>
  <c r="L8"/>
  <c r="K7"/>
  <c r="L7"/>
  <c r="K2"/>
  <c r="L2"/>
  <c r="K18" i="13"/>
  <c r="L18"/>
  <c r="K22"/>
  <c r="L22"/>
  <c r="K21"/>
  <c r="L21"/>
  <c r="K20"/>
  <c r="L20"/>
  <c r="K15"/>
  <c r="L15"/>
  <c r="K19"/>
  <c r="L19"/>
  <c r="K14"/>
  <c r="L14"/>
  <c r="K17"/>
  <c r="L17"/>
  <c r="K16"/>
  <c r="L16"/>
  <c r="K34"/>
  <c r="L34"/>
  <c r="K33"/>
  <c r="L33"/>
  <c r="K35"/>
  <c r="L35"/>
  <c r="K30"/>
  <c r="L30"/>
  <c r="K29"/>
  <c r="L29"/>
  <c r="K32"/>
  <c r="L32"/>
  <c r="K27"/>
  <c r="L27"/>
  <c r="K31"/>
  <c r="L31"/>
  <c r="K26"/>
  <c r="L26"/>
  <c r="K28"/>
  <c r="L28"/>
  <c r="K52" i="6"/>
  <c r="L52"/>
  <c r="K56"/>
  <c r="L56"/>
  <c r="K55"/>
  <c r="L55"/>
  <c r="K50"/>
  <c r="L50"/>
  <c r="K54"/>
  <c r="L54"/>
  <c r="K49"/>
  <c r="L49"/>
  <c r="K53"/>
  <c r="L53"/>
  <c r="K57"/>
  <c r="L57"/>
  <c r="K51"/>
  <c r="L51"/>
  <c r="K41"/>
  <c r="L41"/>
  <c r="K45"/>
  <c r="L45"/>
  <c r="K44"/>
  <c r="L44"/>
  <c r="K43"/>
  <c r="L43"/>
  <c r="K37"/>
  <c r="L37"/>
  <c r="K42"/>
  <c r="L42"/>
  <c r="K36"/>
  <c r="L36"/>
  <c r="K40"/>
  <c r="L40"/>
  <c r="K39"/>
  <c r="L39"/>
  <c r="K27"/>
  <c r="L27"/>
  <c r="K31"/>
  <c r="L31"/>
  <c r="K30"/>
  <c r="L30"/>
  <c r="K25"/>
  <c r="L25"/>
  <c r="L24"/>
  <c r="K28"/>
  <c r="L28"/>
  <c r="K32"/>
  <c r="L32"/>
  <c r="K26"/>
  <c r="L26"/>
  <c r="K29"/>
  <c r="L29"/>
  <c r="K16"/>
  <c r="L16"/>
  <c r="K20"/>
  <c r="L20"/>
  <c r="K18"/>
  <c r="L18"/>
  <c r="K13"/>
  <c r="L13"/>
  <c r="K15"/>
  <c r="L15"/>
  <c r="K19"/>
  <c r="L19"/>
  <c r="K14"/>
  <c r="L14"/>
  <c r="K17"/>
  <c r="L17"/>
  <c r="K50" i="4"/>
  <c r="L50"/>
  <c r="K54"/>
  <c r="L54"/>
  <c r="K56"/>
  <c r="L56"/>
  <c r="K51"/>
  <c r="L51"/>
  <c r="K48"/>
  <c r="L48"/>
  <c r="K53"/>
  <c r="L53"/>
  <c r="K47"/>
  <c r="L47"/>
  <c r="K52"/>
  <c r="L52"/>
  <c r="K55"/>
  <c r="L55"/>
  <c r="K50" i="5"/>
  <c r="L50"/>
  <c r="K54"/>
  <c r="L54"/>
  <c r="K48"/>
  <c r="L48"/>
  <c r="K51"/>
  <c r="L51"/>
  <c r="K49"/>
  <c r="L49"/>
  <c r="K53"/>
  <c r="L53"/>
  <c r="K52"/>
  <c r="L52"/>
  <c r="K47"/>
  <c r="L47"/>
  <c r="K55"/>
  <c r="L55"/>
  <c r="K5" i="6"/>
  <c r="L5"/>
  <c r="K9"/>
  <c r="L9"/>
  <c r="K3"/>
  <c r="L3"/>
  <c r="K2"/>
  <c r="L2"/>
  <c r="L4"/>
  <c r="K8"/>
  <c r="L8"/>
  <c r="K7"/>
  <c r="L7"/>
  <c r="K6"/>
  <c r="L6"/>
  <c r="K38" i="5"/>
  <c r="L38"/>
  <c r="K42"/>
  <c r="L42"/>
  <c r="K41"/>
  <c r="L41"/>
  <c r="K40"/>
  <c r="L40"/>
  <c r="K35"/>
  <c r="L35"/>
  <c r="K39"/>
  <c r="L39"/>
  <c r="K43"/>
  <c r="L43"/>
  <c r="K37"/>
  <c r="L37"/>
  <c r="K36"/>
  <c r="L36"/>
  <c r="K26"/>
  <c r="L26"/>
  <c r="K30"/>
  <c r="L30"/>
  <c r="K28"/>
  <c r="L28"/>
  <c r="K27"/>
  <c r="L27"/>
  <c r="K31"/>
  <c r="L31"/>
  <c r="K25"/>
  <c r="L25"/>
  <c r="K29"/>
  <c r="L29"/>
  <c r="K24"/>
  <c r="L24"/>
  <c r="K23"/>
  <c r="L23"/>
  <c r="K15"/>
  <c r="L15"/>
  <c r="K19"/>
  <c r="L19"/>
  <c r="K18"/>
  <c r="L18"/>
  <c r="K17"/>
  <c r="L17"/>
  <c r="K16"/>
  <c r="L16"/>
  <c r="K20"/>
  <c r="L20"/>
  <c r="K14"/>
  <c r="L14"/>
  <c r="K13"/>
  <c r="L13"/>
  <c r="K5"/>
  <c r="L5"/>
  <c r="K9"/>
  <c r="L9"/>
  <c r="K3"/>
  <c r="L3"/>
  <c r="K2"/>
  <c r="L2"/>
  <c r="L4"/>
  <c r="K8"/>
  <c r="L8"/>
  <c r="K7"/>
  <c r="L7"/>
  <c r="K6"/>
  <c r="L6"/>
  <c r="K37" i="4"/>
  <c r="L37"/>
  <c r="K41"/>
  <c r="L41"/>
  <c r="K40"/>
  <c r="L40"/>
  <c r="K35"/>
  <c r="L35"/>
  <c r="K43"/>
  <c r="L43"/>
  <c r="K38"/>
  <c r="L38"/>
  <c r="K42"/>
  <c r="L42"/>
  <c r="K39"/>
  <c r="L39"/>
  <c r="K27"/>
  <c r="L27"/>
  <c r="K31"/>
  <c r="L31"/>
  <c r="K28"/>
  <c r="L28"/>
  <c r="K30"/>
  <c r="L30"/>
  <c r="K25"/>
  <c r="L25"/>
  <c r="K26"/>
  <c r="L26"/>
  <c r="K29"/>
  <c r="L29"/>
  <c r="K23"/>
  <c r="L23"/>
  <c r="K13"/>
  <c r="L13"/>
  <c r="K15"/>
  <c r="L15"/>
  <c r="K14"/>
  <c r="L14"/>
  <c r="K18"/>
  <c r="L18"/>
  <c r="K17"/>
  <c r="L17"/>
  <c r="K16"/>
  <c r="L16"/>
  <c r="K12"/>
  <c r="L12"/>
  <c r="K22"/>
  <c r="L22"/>
  <c r="K4"/>
  <c r="L4"/>
  <c r="K8"/>
  <c r="L8"/>
  <c r="K2"/>
  <c r="L2"/>
  <c r="K3"/>
  <c r="L3"/>
  <c r="K7"/>
  <c r="L7"/>
  <c r="K6"/>
  <c r="L6"/>
  <c r="K5"/>
  <c r="L5"/>
  <c r="G84" i="18"/>
  <c r="F84"/>
  <c r="E84"/>
  <c r="D84"/>
  <c r="C84"/>
  <c r="B84"/>
  <c r="G83"/>
  <c r="F83"/>
  <c r="E83"/>
  <c r="D83"/>
  <c r="C83"/>
  <c r="B83"/>
  <c r="G82"/>
  <c r="F82"/>
  <c r="E82"/>
  <c r="D82"/>
  <c r="C82"/>
  <c r="B82"/>
  <c r="G81"/>
  <c r="F81"/>
  <c r="E81"/>
  <c r="D81"/>
  <c r="C81"/>
  <c r="B81"/>
  <c r="G80"/>
  <c r="F80"/>
  <c r="E80"/>
  <c r="D80"/>
  <c r="C80"/>
  <c r="B80"/>
  <c r="G79"/>
  <c r="F79"/>
  <c r="E79"/>
  <c r="D79"/>
  <c r="C79"/>
  <c r="B79"/>
  <c r="G41" i="3"/>
  <c r="G75" i="18"/>
  <c r="F41" i="3"/>
  <c r="F75" i="18"/>
  <c r="E41" i="3"/>
  <c r="E75" i="18"/>
  <c r="D41" i="3"/>
  <c r="D75" i="18"/>
  <c r="C41" i="3"/>
  <c r="C75" i="18"/>
  <c r="B41" i="3"/>
  <c r="B75" i="18"/>
  <c r="G40" i="3"/>
  <c r="G74" i="18"/>
  <c r="F40" i="3"/>
  <c r="F74" i="18"/>
  <c r="E40" i="3"/>
  <c r="E74" i="18"/>
  <c r="D40" i="3"/>
  <c r="D74" i="18"/>
  <c r="C40" i="3"/>
  <c r="C74" i="18"/>
  <c r="B40" i="3"/>
  <c r="B74" i="18"/>
  <c r="G39" i="3"/>
  <c r="G73" i="18"/>
  <c r="F39" i="3"/>
  <c r="F73" i="18"/>
  <c r="E39" i="3"/>
  <c r="E73" i="18"/>
  <c r="D39" i="3"/>
  <c r="D73" i="18"/>
  <c r="C39" i="3"/>
  <c r="C73" i="18"/>
  <c r="B39" i="3"/>
  <c r="B73" i="18"/>
  <c r="G38" i="3"/>
  <c r="G72" i="18"/>
  <c r="F38" i="3"/>
  <c r="F72" i="18"/>
  <c r="E38" i="3"/>
  <c r="E72" i="18"/>
  <c r="D38" i="3"/>
  <c r="D72" i="18"/>
  <c r="C38" i="3"/>
  <c r="C72" i="18"/>
  <c r="B38" i="3"/>
  <c r="B72" i="18"/>
  <c r="G37" i="3"/>
  <c r="G71" i="18"/>
  <c r="F37" i="3"/>
  <c r="F71" i="18"/>
  <c r="E37" i="3"/>
  <c r="E71" i="18"/>
  <c r="D37" i="3"/>
  <c r="D71" i="18"/>
  <c r="C37" i="3"/>
  <c r="C71" i="18"/>
  <c r="B37" i="3"/>
  <c r="B71" i="18"/>
  <c r="G36" i="3"/>
  <c r="G70" i="18"/>
  <c r="F36" i="3"/>
  <c r="F70" i="18"/>
  <c r="E36" i="3"/>
  <c r="E70" i="18"/>
  <c r="D36" i="3"/>
  <c r="D70" i="18"/>
  <c r="C36" i="3"/>
  <c r="C70" i="18"/>
  <c r="B36" i="3"/>
  <c r="B70" i="18"/>
  <c r="G28" i="3"/>
  <c r="G66" i="18"/>
  <c r="F28" i="3"/>
  <c r="F66" i="18"/>
  <c r="E28" i="3"/>
  <c r="E66" i="18"/>
  <c r="D28" i="3"/>
  <c r="D66" i="18"/>
  <c r="C28" i="3"/>
  <c r="C66" i="18"/>
  <c r="B28" i="3"/>
  <c r="B66" i="18"/>
  <c r="G27" i="3"/>
  <c r="G65" i="18"/>
  <c r="F27" i="3"/>
  <c r="F65" i="18"/>
  <c r="E27" i="3"/>
  <c r="E65" i="18"/>
  <c r="D27" i="3"/>
  <c r="D65" i="18"/>
  <c r="C27" i="3"/>
  <c r="C65" i="18"/>
  <c r="B27" i="3"/>
  <c r="B65" i="18"/>
  <c r="G26" i="3"/>
  <c r="G64" i="18"/>
  <c r="F26" i="3"/>
  <c r="F64" i="18"/>
  <c r="E26" i="3"/>
  <c r="E64" i="18"/>
  <c r="D26" i="3"/>
  <c r="D64" i="18"/>
  <c r="C26" i="3"/>
  <c r="C64" i="18"/>
  <c r="B26" i="3"/>
  <c r="B64" i="18"/>
  <c r="G25" i="3"/>
  <c r="G63" i="18"/>
  <c r="F25" i="3"/>
  <c r="F63" i="18"/>
  <c r="E25" i="3"/>
  <c r="E63" i="18"/>
  <c r="D25" i="3"/>
  <c r="D63" i="18"/>
  <c r="C25" i="3"/>
  <c r="C63" i="18"/>
  <c r="B25" i="3"/>
  <c r="B63" i="18"/>
  <c r="G24" i="3"/>
  <c r="G62" i="18"/>
  <c r="F24" i="3"/>
  <c r="F62" i="18"/>
  <c r="E24" i="3"/>
  <c r="E62" i="18"/>
  <c r="D24" i="3"/>
  <c r="D62" i="18"/>
  <c r="C24" i="3"/>
  <c r="C62" i="18"/>
  <c r="B24" i="3"/>
  <c r="B62" i="18"/>
  <c r="G23" i="3"/>
  <c r="G61" i="18"/>
  <c r="F23" i="3"/>
  <c r="F61" i="18"/>
  <c r="E23" i="3"/>
  <c r="E61" i="18"/>
  <c r="D23" i="3"/>
  <c r="D61" i="18"/>
  <c r="C23" i="3"/>
  <c r="C61" i="18"/>
  <c r="B23" i="3"/>
  <c r="B61" i="18"/>
  <c r="G18" i="3"/>
  <c r="F18"/>
  <c r="E18"/>
  <c r="D18"/>
  <c r="C18"/>
  <c r="B18"/>
  <c r="G17"/>
  <c r="G57" i="18"/>
  <c r="F17" i="3"/>
  <c r="F57" i="18"/>
  <c r="E17" i="3"/>
  <c r="E57" i="18"/>
  <c r="D17" i="3"/>
  <c r="D57" i="18"/>
  <c r="C17" i="3"/>
  <c r="C57" i="18"/>
  <c r="B17" i="3"/>
  <c r="B57" i="18"/>
  <c r="G16" i="3"/>
  <c r="G56" i="18"/>
  <c r="F16" i="3"/>
  <c r="F56" i="18"/>
  <c r="E16" i="3"/>
  <c r="E56" i="18"/>
  <c r="D16" i="3"/>
  <c r="D56" i="18"/>
  <c r="C16" i="3"/>
  <c r="C56" i="18"/>
  <c r="B16" i="3"/>
  <c r="B56" i="18"/>
  <c r="G15" i="3"/>
  <c r="G55" i="18"/>
  <c r="F15" i="3"/>
  <c r="F55" i="18"/>
  <c r="E15" i="3"/>
  <c r="E55" i="18"/>
  <c r="D15" i="3"/>
  <c r="D55" i="18"/>
  <c r="C15" i="3"/>
  <c r="C55" i="18"/>
  <c r="B15" i="3"/>
  <c r="B55" i="18"/>
  <c r="G14" i="3"/>
  <c r="G54" i="18"/>
  <c r="F14" i="3"/>
  <c r="F54" i="18"/>
  <c r="E14" i="3"/>
  <c r="E54" i="18"/>
  <c r="D14" i="3"/>
  <c r="D54" i="18"/>
  <c r="C14" i="3"/>
  <c r="C54" i="18"/>
  <c r="B14" i="3"/>
  <c r="B54" i="18"/>
  <c r="G13" i="3"/>
  <c r="G53" i="18"/>
  <c r="F13" i="3"/>
  <c r="F53" i="18"/>
  <c r="E13" i="3"/>
  <c r="E53" i="18"/>
  <c r="D13" i="3"/>
  <c r="D53" i="18"/>
  <c r="C13" i="3"/>
  <c r="C53" i="18"/>
  <c r="B13" i="3"/>
  <c r="B53" i="18"/>
  <c r="G7" i="3"/>
  <c r="F7"/>
  <c r="E7"/>
  <c r="D7"/>
  <c r="C7"/>
  <c r="B7"/>
  <c r="G6"/>
  <c r="G49" i="18"/>
  <c r="F6" i="3"/>
  <c r="F49" i="18"/>
  <c r="E6" i="3"/>
  <c r="E49" i="18"/>
  <c r="D6" i="3"/>
  <c r="D49" i="18"/>
  <c r="G5" i="3"/>
  <c r="G48" i="18"/>
  <c r="F5" i="3"/>
  <c r="F48" i="18"/>
  <c r="E5" i="3"/>
  <c r="E48" i="18"/>
  <c r="C5" i="3"/>
  <c r="C48" i="18"/>
  <c r="B48"/>
  <c r="G4" i="3"/>
  <c r="G47" i="18"/>
  <c r="F4" i="3"/>
  <c r="F47" i="18"/>
  <c r="E4" i="3"/>
  <c r="E47" i="18"/>
  <c r="D4" i="3"/>
  <c r="D47" i="18"/>
  <c r="C4" i="3"/>
  <c r="C47" i="18"/>
  <c r="B4" i="3"/>
  <c r="B47" i="18"/>
  <c r="G3" i="3"/>
  <c r="G46" i="18"/>
  <c r="F3" i="3"/>
  <c r="F46" i="18"/>
  <c r="E3" i="3"/>
  <c r="E46" i="18"/>
  <c r="D3" i="3"/>
  <c r="D46" i="18"/>
  <c r="C3" i="3"/>
  <c r="C46" i="18"/>
  <c r="B3" i="3"/>
  <c r="B46" i="18"/>
  <c r="G2" i="3"/>
  <c r="G45" i="18"/>
  <c r="F2" i="3"/>
  <c r="F45" i="18"/>
  <c r="E2" i="3"/>
  <c r="E45" i="18"/>
  <c r="D2" i="3"/>
  <c r="D45" i="18"/>
  <c r="C2" i="3"/>
  <c r="C45" i="18"/>
  <c r="B2" i="3"/>
  <c r="B45" i="18"/>
  <c r="F54" i="2"/>
  <c r="E54"/>
  <c r="D54"/>
  <c r="C54"/>
  <c r="B54"/>
  <c r="G53"/>
  <c r="F53"/>
  <c r="E53"/>
  <c r="D53"/>
  <c r="C53"/>
  <c r="B53"/>
  <c r="G52"/>
  <c r="F52"/>
  <c r="E52"/>
  <c r="D52"/>
  <c r="C52"/>
  <c r="B52"/>
  <c r="G51"/>
  <c r="F51"/>
  <c r="E51"/>
  <c r="D51"/>
  <c r="C51"/>
  <c r="B51"/>
  <c r="G50"/>
  <c r="F50"/>
  <c r="E50"/>
  <c r="D50"/>
  <c r="C50"/>
  <c r="B50"/>
  <c r="G49"/>
  <c r="F49"/>
  <c r="E49"/>
  <c r="D49"/>
  <c r="C49"/>
  <c r="B49"/>
  <c r="G54"/>
  <c r="G18"/>
  <c r="G17"/>
  <c r="G16"/>
  <c r="G15"/>
  <c r="G14"/>
  <c r="G13"/>
  <c r="G7"/>
  <c r="G6"/>
  <c r="G5"/>
  <c r="G4"/>
  <c r="G3"/>
  <c r="G2"/>
  <c r="F18"/>
  <c r="F17"/>
  <c r="F16"/>
  <c r="F15"/>
  <c r="F14"/>
  <c r="F13"/>
  <c r="F7"/>
  <c r="F6"/>
  <c r="F5"/>
  <c r="F4"/>
  <c r="F3"/>
  <c r="F2"/>
  <c r="E18"/>
  <c r="E17"/>
  <c r="E16"/>
  <c r="E15"/>
  <c r="E14"/>
  <c r="E13"/>
  <c r="E7"/>
  <c r="E6"/>
  <c r="E5"/>
  <c r="E4"/>
  <c r="E3"/>
  <c r="E2"/>
  <c r="D18"/>
  <c r="D17"/>
  <c r="D5"/>
  <c r="D16"/>
  <c r="D15"/>
  <c r="D14"/>
  <c r="D13"/>
  <c r="D7"/>
  <c r="D6"/>
  <c r="D4"/>
  <c r="D3"/>
  <c r="D2"/>
  <c r="C18"/>
  <c r="C7"/>
  <c r="C17"/>
  <c r="C16"/>
  <c r="C15"/>
  <c r="C14"/>
  <c r="C13"/>
  <c r="C6"/>
  <c r="C5"/>
  <c r="C4"/>
  <c r="C3"/>
  <c r="C2"/>
  <c r="B18"/>
  <c r="B17"/>
  <c r="B16"/>
  <c r="B15"/>
  <c r="B14"/>
  <c r="B7"/>
  <c r="B6"/>
  <c r="B5"/>
  <c r="B4"/>
  <c r="B3"/>
  <c r="B13"/>
  <c r="B2"/>
  <c r="K47" i="8"/>
  <c r="L36"/>
  <c r="L34" i="4"/>
  <c r="K44"/>
  <c r="K12" i="3"/>
  <c r="K45"/>
  <c r="L45"/>
  <c r="K12" i="2"/>
  <c r="K12" i="12"/>
  <c r="K52" i="11"/>
  <c r="K11" i="10"/>
  <c r="K12" i="15"/>
  <c r="K24" i="11"/>
  <c r="K64" i="9"/>
  <c r="K51"/>
  <c r="K35" i="10"/>
  <c r="K23" i="9"/>
  <c r="K11"/>
  <c r="K33" i="6"/>
  <c r="K9" i="3"/>
  <c r="L9"/>
  <c r="K60" i="8"/>
  <c r="K48" i="10"/>
  <c r="K65" i="11"/>
  <c r="K47" i="12"/>
  <c r="K60" i="10"/>
  <c r="K23"/>
  <c r="K37" i="11"/>
  <c r="K24" i="14"/>
  <c r="K37" i="9"/>
  <c r="K35" i="12"/>
  <c r="K37" i="14"/>
  <c r="K11" i="11"/>
  <c r="K23" i="12"/>
  <c r="K12" i="14"/>
  <c r="K24" i="15"/>
  <c r="K11" i="13"/>
  <c r="K36"/>
  <c r="K48"/>
  <c r="K35" i="8"/>
  <c r="K22"/>
  <c r="K11"/>
  <c r="K23" i="13"/>
  <c r="K38" i="2"/>
  <c r="L38"/>
  <c r="K43"/>
  <c r="L43"/>
  <c r="K37"/>
  <c r="L37"/>
  <c r="K42"/>
  <c r="L42"/>
  <c r="K40"/>
  <c r="L40"/>
  <c r="K36"/>
  <c r="L36"/>
  <c r="K45"/>
  <c r="L45"/>
  <c r="K39"/>
  <c r="L39"/>
  <c r="K44"/>
  <c r="L44"/>
  <c r="K50"/>
  <c r="L50"/>
  <c r="K54"/>
  <c r="L54"/>
  <c r="K49"/>
  <c r="L49"/>
  <c r="K52"/>
  <c r="L52"/>
  <c r="K53"/>
  <c r="L53"/>
  <c r="K57"/>
  <c r="L57"/>
  <c r="K56"/>
  <c r="L56"/>
  <c r="K51"/>
  <c r="L51"/>
  <c r="K55"/>
  <c r="L55"/>
  <c r="K25"/>
  <c r="L25"/>
  <c r="K24"/>
  <c r="L24"/>
  <c r="K23"/>
  <c r="L23"/>
  <c r="K32"/>
  <c r="L32"/>
  <c r="K26"/>
  <c r="L26"/>
  <c r="K31"/>
  <c r="L31"/>
  <c r="K30"/>
  <c r="L30"/>
  <c r="K28"/>
  <c r="L28"/>
  <c r="K27"/>
  <c r="L27"/>
  <c r="K16"/>
  <c r="L16"/>
  <c r="K19"/>
  <c r="L19"/>
  <c r="K18"/>
  <c r="L18"/>
  <c r="K17"/>
  <c r="L17"/>
  <c r="K13"/>
  <c r="L13"/>
  <c r="K15"/>
  <c r="L15"/>
  <c r="K14"/>
  <c r="L14"/>
  <c r="K6"/>
  <c r="L6"/>
  <c r="K5"/>
  <c r="L5"/>
  <c r="K9"/>
  <c r="L9"/>
  <c r="K4"/>
  <c r="L4"/>
  <c r="K8"/>
  <c r="L8"/>
  <c r="K3"/>
  <c r="L3"/>
  <c r="K7"/>
  <c r="L7"/>
  <c r="K2"/>
  <c r="L2"/>
  <c r="K51" i="3"/>
  <c r="L51"/>
  <c r="K55"/>
  <c r="L55"/>
  <c r="K50"/>
  <c r="L50"/>
  <c r="K54"/>
  <c r="L54"/>
  <c r="K48"/>
  <c r="L48"/>
  <c r="K53"/>
  <c r="L53"/>
  <c r="K57"/>
  <c r="L57"/>
  <c r="K52"/>
  <c r="L52"/>
  <c r="K56"/>
  <c r="L56"/>
  <c r="K38"/>
  <c r="L38"/>
  <c r="K44"/>
  <c r="L44"/>
  <c r="K39"/>
  <c r="L39"/>
  <c r="K43"/>
  <c r="L43"/>
  <c r="K42"/>
  <c r="L42"/>
  <c r="K37"/>
  <c r="L37"/>
  <c r="K41"/>
  <c r="L41"/>
  <c r="K36"/>
  <c r="K40"/>
  <c r="L40"/>
  <c r="K23"/>
  <c r="L23"/>
  <c r="K27"/>
  <c r="L27"/>
  <c r="K31"/>
  <c r="L31"/>
  <c r="K29"/>
  <c r="L29"/>
  <c r="K28"/>
  <c r="L28"/>
  <c r="K26"/>
  <c r="L26"/>
  <c r="K30"/>
  <c r="L30"/>
  <c r="L25"/>
  <c r="K24"/>
  <c r="L24"/>
  <c r="K32"/>
  <c r="L32"/>
  <c r="K17"/>
  <c r="L17"/>
  <c r="K15"/>
  <c r="L15"/>
  <c r="K14"/>
  <c r="L14"/>
  <c r="K18"/>
  <c r="L18"/>
  <c r="K16"/>
  <c r="L16"/>
  <c r="K13"/>
  <c r="L13"/>
  <c r="K19"/>
  <c r="L19"/>
  <c r="K6"/>
  <c r="L6"/>
  <c r="K5"/>
  <c r="L5"/>
  <c r="K4"/>
  <c r="L4"/>
  <c r="K8"/>
  <c r="L8"/>
  <c r="K3"/>
  <c r="L3"/>
  <c r="K7"/>
  <c r="L7"/>
  <c r="K2"/>
  <c r="L2"/>
  <c r="K58" i="6"/>
  <c r="K32" i="5"/>
  <c r="K46" i="6"/>
  <c r="K21"/>
  <c r="K56" i="5"/>
  <c r="K10" i="6"/>
  <c r="K57" i="4"/>
  <c r="K44" i="5"/>
  <c r="K21"/>
  <c r="K10"/>
  <c r="K32" i="4"/>
  <c r="K9"/>
  <c r="K19"/>
  <c r="K46" i="3"/>
  <c r="L12"/>
  <c r="K20"/>
  <c r="L36"/>
  <c r="L12" i="2"/>
  <c r="K20"/>
  <c r="K46"/>
  <c r="K58"/>
  <c r="K33"/>
  <c r="K58" i="3"/>
  <c r="K10" i="2"/>
  <c r="K33" i="3"/>
  <c r="K10"/>
</calcChain>
</file>

<file path=xl/sharedStrings.xml><?xml version="1.0" encoding="utf-8"?>
<sst xmlns="http://schemas.openxmlformats.org/spreadsheetml/2006/main" count="3329" uniqueCount="229">
  <si>
    <t xml:space="preserve">                    </t>
  </si>
  <si>
    <t xml:space="preserve">lunedì   </t>
  </si>
  <si>
    <t xml:space="preserve">martedì  </t>
  </si>
  <si>
    <t>mercoledì</t>
  </si>
  <si>
    <t xml:space="preserve">giovedì  </t>
  </si>
  <si>
    <t xml:space="preserve">venerdì  </t>
  </si>
  <si>
    <t xml:space="preserve">sabato   </t>
  </si>
  <si>
    <t>3BL</t>
  </si>
  <si>
    <t>1BL</t>
  </si>
  <si>
    <t>2BL</t>
  </si>
  <si>
    <t>4BL</t>
  </si>
  <si>
    <t>4FL</t>
  </si>
  <si>
    <t>3DL</t>
  </si>
  <si>
    <t>3EL</t>
  </si>
  <si>
    <t>2EL</t>
  </si>
  <si>
    <t>2GL</t>
  </si>
  <si>
    <t>4GL</t>
  </si>
  <si>
    <t>2CL</t>
  </si>
  <si>
    <t>5BC</t>
  </si>
  <si>
    <t>3GL</t>
  </si>
  <si>
    <t>4CL</t>
  </si>
  <si>
    <t>5CC</t>
  </si>
  <si>
    <t>3EC</t>
  </si>
  <si>
    <t>4EC</t>
  </si>
  <si>
    <t>5EC</t>
  </si>
  <si>
    <t>3AL</t>
  </si>
  <si>
    <t>4AL</t>
  </si>
  <si>
    <t>1AL</t>
  </si>
  <si>
    <t>3HL</t>
  </si>
  <si>
    <t>3CL</t>
  </si>
  <si>
    <t>5CL</t>
  </si>
  <si>
    <t>5AL</t>
  </si>
  <si>
    <t>3DC</t>
  </si>
  <si>
    <t>1DC</t>
  </si>
  <si>
    <t>4DC</t>
  </si>
  <si>
    <t>2DC</t>
  </si>
  <si>
    <t>5DC</t>
  </si>
  <si>
    <t>4AC</t>
  </si>
  <si>
    <t>5AC</t>
  </si>
  <si>
    <t>2FL</t>
  </si>
  <si>
    <t>1DL</t>
  </si>
  <si>
    <t>2BC</t>
  </si>
  <si>
    <t>3BC</t>
  </si>
  <si>
    <t>1AC</t>
  </si>
  <si>
    <t>2AL</t>
  </si>
  <si>
    <t>5BL</t>
  </si>
  <si>
    <t>2DL</t>
  </si>
  <si>
    <t>4DL</t>
  </si>
  <si>
    <t>5DL</t>
  </si>
  <si>
    <t>3FL</t>
  </si>
  <si>
    <t>1FL</t>
  </si>
  <si>
    <t>4CC</t>
  </si>
  <si>
    <t>3CC</t>
  </si>
  <si>
    <t>3AC</t>
  </si>
  <si>
    <t>2EC</t>
  </si>
  <si>
    <t>1BC</t>
  </si>
  <si>
    <t>1EL</t>
  </si>
  <si>
    <t>4BC</t>
  </si>
  <si>
    <t>2AC</t>
  </si>
  <si>
    <t>4EL</t>
  </si>
  <si>
    <t>1CC</t>
  </si>
  <si>
    <t>2CC</t>
  </si>
  <si>
    <t>1CL</t>
  </si>
  <si>
    <t>1EC</t>
  </si>
  <si>
    <t>Lunedi</t>
  </si>
  <si>
    <t>Martedi</t>
  </si>
  <si>
    <t>Mercoledì</t>
  </si>
  <si>
    <t>Giovedì</t>
  </si>
  <si>
    <t>Venerdì</t>
  </si>
  <si>
    <t>Sabato</t>
  </si>
  <si>
    <t>LATINI</t>
  </si>
  <si>
    <t>PALLONE</t>
  </si>
  <si>
    <t>BO</t>
  </si>
  <si>
    <t>MADDALENA</t>
  </si>
  <si>
    <t>ILLIANO</t>
  </si>
  <si>
    <t>PONTONE</t>
  </si>
  <si>
    <t>BERTINI</t>
  </si>
  <si>
    <t>TIGLIO</t>
  </si>
  <si>
    <t>MARTORELLA</t>
  </si>
  <si>
    <t>CRUCIANI</t>
  </si>
  <si>
    <t>BALDUINI</t>
  </si>
  <si>
    <t>LANZIDEI</t>
  </si>
  <si>
    <t>MELE</t>
  </si>
  <si>
    <t>GIRLANDO</t>
  </si>
  <si>
    <t>MACCIOCCA</t>
  </si>
  <si>
    <t>MAROTTA</t>
  </si>
  <si>
    <t>CIACCIA</t>
  </si>
  <si>
    <t>PICCINNI</t>
  </si>
  <si>
    <t>BASSAN</t>
  </si>
  <si>
    <t>RUFO</t>
  </si>
  <si>
    <t>CATTANEO</t>
  </si>
  <si>
    <t>REALE</t>
  </si>
  <si>
    <t>TEDESCHI C.</t>
  </si>
  <si>
    <t>MOLINARI</t>
  </si>
  <si>
    <t>BEVILACQUA</t>
  </si>
  <si>
    <t>LOMBARDI</t>
  </si>
  <si>
    <t>NARDELLA</t>
  </si>
  <si>
    <t>TROVATO</t>
  </si>
  <si>
    <t>ROSATI</t>
  </si>
  <si>
    <t>FORMATO</t>
  </si>
  <si>
    <t>CANDELORO</t>
  </si>
  <si>
    <t>LEONE</t>
  </si>
  <si>
    <t>FAITA</t>
  </si>
  <si>
    <t>VICARI</t>
  </si>
  <si>
    <t>CROSTI</t>
  </si>
  <si>
    <t>ZAMBARDINO</t>
  </si>
  <si>
    <t>SALVATERRA</t>
  </si>
  <si>
    <t>ONEILI</t>
  </si>
  <si>
    <t>SIMONE</t>
  </si>
  <si>
    <t>BOSIO</t>
  </si>
  <si>
    <t>FLANDINA</t>
  </si>
  <si>
    <t>BAVUSI</t>
  </si>
  <si>
    <t>SPINOZZI</t>
  </si>
  <si>
    <t>MANZOCCHI</t>
  </si>
  <si>
    <t>ACQUISTA</t>
  </si>
  <si>
    <t>CABRERA</t>
  </si>
  <si>
    <t>FREZZA</t>
  </si>
  <si>
    <t>PAVERANI</t>
  </si>
  <si>
    <t>CORSINI</t>
  </si>
  <si>
    <t>PIETROPAOLI</t>
  </si>
  <si>
    <t>CONTIN</t>
  </si>
  <si>
    <t>DE VITA</t>
  </si>
  <si>
    <t>CHIAPPA</t>
  </si>
  <si>
    <t>CIRCI</t>
  </si>
  <si>
    <t>MAGGI</t>
  </si>
  <si>
    <t>GOLETTI</t>
  </si>
  <si>
    <t>MENNELLA</t>
  </si>
  <si>
    <t>DONDINI</t>
  </si>
  <si>
    <t>SANNINO</t>
  </si>
  <si>
    <t>GARAFFONI</t>
  </si>
  <si>
    <t>SERVISOLE</t>
  </si>
  <si>
    <t>SLEITER</t>
  </si>
  <si>
    <t>ARMATI</t>
  </si>
  <si>
    <t>CARAVELLI</t>
  </si>
  <si>
    <t>BIANCO</t>
  </si>
  <si>
    <t>CECCOBELLI</t>
  </si>
  <si>
    <t>GUADAGNI</t>
  </si>
  <si>
    <t>VENTURA R.</t>
  </si>
  <si>
    <t>ALFIERO</t>
  </si>
  <si>
    <t>MARSELLA</t>
  </si>
  <si>
    <t>UCCIARDELLO</t>
  </si>
  <si>
    <t>PIETRAFORTE</t>
  </si>
  <si>
    <t>FLAMINIO</t>
  </si>
  <si>
    <t xml:space="preserve"> </t>
  </si>
  <si>
    <t>BONELLI</t>
  </si>
  <si>
    <t>DAL BELLO</t>
  </si>
  <si>
    <t>DE NAPOLI</t>
  </si>
  <si>
    <t>DI SIBIO</t>
  </si>
  <si>
    <t>TEDESCHI A.</t>
  </si>
  <si>
    <t>VENTURA A.</t>
  </si>
  <si>
    <t>VERI'</t>
  </si>
  <si>
    <t>DIANO</t>
  </si>
  <si>
    <t>D</t>
  </si>
  <si>
    <t>PAPA</t>
  </si>
  <si>
    <t>GALASSO</t>
  </si>
  <si>
    <t>SAULINO</t>
  </si>
  <si>
    <t>BELLAHSENE</t>
  </si>
  <si>
    <t>s</t>
  </si>
  <si>
    <t>5EL</t>
  </si>
  <si>
    <t>SENESE</t>
  </si>
  <si>
    <t>RUSSO</t>
  </si>
  <si>
    <t>EVANGELISTA</t>
  </si>
  <si>
    <t>APICELLA</t>
  </si>
  <si>
    <t>GERMINARIO</t>
  </si>
  <si>
    <t>CAVEZZALI</t>
  </si>
  <si>
    <t>SANNA P</t>
  </si>
  <si>
    <t>IOVIERO</t>
  </si>
  <si>
    <t>ZIPPEL</t>
  </si>
  <si>
    <t>MARTURANO</t>
  </si>
  <si>
    <t>D'ANNEO</t>
  </si>
  <si>
    <t>5GL</t>
  </si>
  <si>
    <t>4HL</t>
  </si>
  <si>
    <t>5FL</t>
  </si>
  <si>
    <t>MAIORANA</t>
  </si>
  <si>
    <t>PT BONELLI</t>
  </si>
  <si>
    <t>BLANDINO</t>
  </si>
  <si>
    <t>PERRIN</t>
  </si>
  <si>
    <t>WIRTH</t>
  </si>
  <si>
    <t>DISPOSIZIONI</t>
  </si>
  <si>
    <t>ROMANO</t>
  </si>
  <si>
    <t>CERSOSIMO</t>
  </si>
  <si>
    <t>FERRETTI</t>
  </si>
  <si>
    <t>LUPPI</t>
  </si>
  <si>
    <t>PALUMBO</t>
  </si>
  <si>
    <t>PANTELLINI</t>
  </si>
  <si>
    <t>RAVONI</t>
  </si>
  <si>
    <t>P</t>
  </si>
  <si>
    <t>la 2AC di Verì può andare a martedì e Dal Bello può prenderla in 1^ del venerdi con spostamento della 4AC</t>
  </si>
  <si>
    <t>3CL</t>
    <phoneticPr fontId="7" type="noConversion"/>
  </si>
  <si>
    <t>5GL</t>
    <phoneticPr fontId="7" type="noConversion"/>
  </si>
  <si>
    <t>5BL</t>
    <phoneticPr fontId="7" type="noConversion"/>
  </si>
  <si>
    <t>5DL</t>
    <phoneticPr fontId="7" type="noConversion"/>
  </si>
  <si>
    <t>5EL</t>
    <phoneticPr fontId="7" type="noConversion"/>
  </si>
  <si>
    <t>1CL</t>
    <phoneticPr fontId="7" type="noConversion"/>
  </si>
  <si>
    <t>3EL</t>
    <phoneticPr fontId="7" type="noConversion"/>
  </si>
  <si>
    <t>3AL</t>
    <phoneticPr fontId="7" type="noConversion"/>
  </si>
  <si>
    <t>2BL</t>
    <phoneticPr fontId="7" type="noConversion"/>
  </si>
  <si>
    <t>5AL</t>
    <phoneticPr fontId="7" type="noConversion"/>
  </si>
  <si>
    <t>4AL</t>
    <phoneticPr fontId="7" type="noConversion"/>
  </si>
  <si>
    <t>4BL</t>
    <phoneticPr fontId="7" type="noConversion"/>
  </si>
  <si>
    <t>4EL</t>
    <phoneticPr fontId="7" type="noConversion"/>
  </si>
  <si>
    <t>1BL</t>
    <phoneticPr fontId="7" type="noConversion"/>
  </si>
  <si>
    <t>DUE GIONI CONSECUTI 3CL??</t>
  </si>
  <si>
    <t>ipotesi 2</t>
  </si>
  <si>
    <t>ORARIO DAL 24/10</t>
  </si>
  <si>
    <t>AB-24/11</t>
  </si>
  <si>
    <t>A-19/10</t>
  </si>
  <si>
    <t>APCELLA</t>
  </si>
  <si>
    <t>SANTAMARIA</t>
  </si>
  <si>
    <t>A-11/12</t>
  </si>
  <si>
    <t>UCCIADELLO</t>
  </si>
  <si>
    <t>TASSELLA</t>
  </si>
  <si>
    <t>REL/4</t>
  </si>
  <si>
    <t>PT MANZOCCHI</t>
  </si>
  <si>
    <t>PT NARDELLA</t>
  </si>
  <si>
    <t>PAOLESSI</t>
  </si>
  <si>
    <t>ROMANo</t>
  </si>
  <si>
    <t>POTENZA</t>
  </si>
  <si>
    <t>5HL</t>
  </si>
  <si>
    <t>A-54/5</t>
  </si>
  <si>
    <t>FISICA</t>
  </si>
  <si>
    <t>MARCUCCI</t>
  </si>
  <si>
    <t>ROMANIELLO</t>
  </si>
  <si>
    <t>AZZELLA</t>
  </si>
  <si>
    <t>PT D'ANNEO</t>
  </si>
  <si>
    <t>PT MAIORANA</t>
  </si>
  <si>
    <t>GENTILINI</t>
  </si>
  <si>
    <t>X</t>
  </si>
  <si>
    <t>FRONHOFER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</si>
</sst>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10"/>
      <color indexed="10"/>
      <name val="Arial"/>
      <family val="2"/>
    </font>
    <font>
      <sz val="9"/>
      <color indexed="10"/>
      <name val="Arial"/>
      <family val="2"/>
    </font>
    <font>
      <b/>
      <sz val="9"/>
      <name val="Arial"/>
      <family val="2"/>
    </font>
    <font>
      <sz val="9"/>
      <name val="Calibri"/>
      <family val="2"/>
    </font>
    <font>
      <b/>
      <sz val="10"/>
      <name val="Arial"/>
      <family val="2"/>
    </font>
    <font>
      <sz val="11"/>
      <name val="Calibri"/>
      <family val="2"/>
    </font>
    <font>
      <b/>
      <sz val="10"/>
      <color indexed="10"/>
      <name val="Arial"/>
      <family val="2"/>
    </font>
    <font>
      <b/>
      <sz val="10"/>
      <color indexed="62"/>
      <name val="Arial"/>
      <family val="2"/>
    </font>
    <font>
      <b/>
      <sz val="10"/>
      <color indexed="30"/>
      <name val="Arial"/>
      <family val="2"/>
    </font>
    <font>
      <b/>
      <sz val="10"/>
      <color indexed="62"/>
      <name val="Arial"/>
      <family val="2"/>
    </font>
    <font>
      <b/>
      <sz val="10"/>
      <color indexed="40"/>
      <name val="Arial"/>
      <family val="2"/>
    </font>
    <font>
      <b/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2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10"/>
      <name val="Arial"/>
      <family val="2"/>
    </font>
    <font>
      <b/>
      <sz val="9"/>
      <color indexed="30"/>
      <name val="Arial"/>
      <family val="2"/>
    </font>
    <font>
      <b/>
      <sz val="9"/>
      <color indexed="9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31"/>
        <bgColor indexed="64"/>
      </patternFill>
    </fill>
  </fills>
  <borders count="9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10"/>
      </top>
      <bottom style="thin">
        <color indexed="64"/>
      </bottom>
      <diagonal/>
    </border>
    <border>
      <left/>
      <right style="thin">
        <color indexed="64"/>
      </right>
      <top style="medium">
        <color indexed="10"/>
      </top>
      <bottom style="thin">
        <color indexed="64"/>
      </bottom>
      <diagonal/>
    </border>
    <border>
      <left style="thin">
        <color indexed="64"/>
      </left>
      <right/>
      <top style="medium">
        <color indexed="10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medium">
        <color indexed="10"/>
      </top>
      <bottom style="thin">
        <color indexed="64"/>
      </bottom>
      <diagonal/>
    </border>
    <border>
      <left style="medium">
        <color indexed="10"/>
      </left>
      <right/>
      <top/>
      <bottom style="medium">
        <color indexed="1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10"/>
      </bottom>
      <diagonal/>
    </border>
    <border>
      <left/>
      <right style="thin">
        <color indexed="64"/>
      </right>
      <top style="thin">
        <color indexed="64"/>
      </top>
      <bottom style="medium">
        <color indexed="10"/>
      </bottom>
      <diagonal/>
    </border>
    <border>
      <left style="thin">
        <color indexed="64"/>
      </left>
      <right/>
      <top style="thin">
        <color indexed="64"/>
      </top>
      <bottom style="medium">
        <color indexed="10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medium">
        <color indexed="1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10"/>
      </top>
      <bottom/>
      <diagonal/>
    </border>
    <border>
      <left/>
      <right/>
      <top style="medium">
        <color indexed="10"/>
      </top>
      <bottom/>
      <diagonal/>
    </border>
    <border>
      <left style="medium">
        <color indexed="1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10"/>
      </right>
      <top style="thin">
        <color indexed="64"/>
      </top>
      <bottom style="thin">
        <color indexed="64"/>
      </bottom>
      <diagonal/>
    </border>
    <border>
      <left style="medium">
        <color indexed="10"/>
      </left>
      <right/>
      <top style="thin">
        <color indexed="64"/>
      </top>
      <bottom style="medium">
        <color indexed="1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84">
    <xf numFmtId="0" fontId="0" fillId="0" borderId="0" xfId="0"/>
    <xf numFmtId="0" fontId="1" fillId="0" borderId="1" xfId="0" applyFont="1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3" fillId="0" borderId="0" xfId="0" applyFont="1"/>
    <xf numFmtId="0" fontId="3" fillId="0" borderId="1" xfId="0" applyFont="1" applyBorder="1"/>
    <xf numFmtId="0" fontId="4" fillId="0" borderId="0" xfId="0" applyFont="1"/>
    <xf numFmtId="0" fontId="5" fillId="0" borderId="0" xfId="0" applyFont="1"/>
    <xf numFmtId="0" fontId="0" fillId="0" borderId="0" xfId="0" applyBorder="1"/>
    <xf numFmtId="0" fontId="3" fillId="0" borderId="0" xfId="0" applyFont="1" applyBorder="1"/>
    <xf numFmtId="0" fontId="6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/>
    <xf numFmtId="0" fontId="3" fillId="0" borderId="0" xfId="0" applyFont="1" applyBorder="1" applyAlignment="1">
      <alignment horizontal="center"/>
    </xf>
    <xf numFmtId="0" fontId="7" fillId="0" borderId="0" xfId="0" applyFont="1" applyFill="1" applyBorder="1"/>
    <xf numFmtId="0" fontId="2" fillId="0" borderId="1" xfId="0" applyFont="1" applyFill="1" applyBorder="1"/>
    <xf numFmtId="0" fontId="3" fillId="2" borderId="1" xfId="0" applyFont="1" applyFill="1" applyBorder="1"/>
    <xf numFmtId="0" fontId="3" fillId="0" borderId="0" xfId="0" applyFont="1" applyFill="1" applyBorder="1"/>
    <xf numFmtId="0" fontId="1" fillId="0" borderId="2" xfId="0" applyFont="1" applyBorder="1"/>
    <xf numFmtId="0" fontId="3" fillId="0" borderId="1" xfId="0" applyFont="1" applyFill="1" applyBorder="1"/>
    <xf numFmtId="0" fontId="8" fillId="0" borderId="3" xfId="0" applyFont="1" applyBorder="1"/>
    <xf numFmtId="0" fontId="0" fillId="0" borderId="0" xfId="0" applyFill="1" applyBorder="1"/>
    <xf numFmtId="0" fontId="4" fillId="0" borderId="0" xfId="0" applyFont="1" applyFill="1"/>
    <xf numFmtId="0" fontId="5" fillId="0" borderId="0" xfId="0" applyFont="1" applyFill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4" xfId="0" applyFont="1" applyBorder="1"/>
    <xf numFmtId="0" fontId="1" fillId="0" borderId="5" xfId="0" applyFont="1" applyFill="1" applyBorder="1"/>
    <xf numFmtId="0" fontId="1" fillId="0" borderId="1" xfId="0" applyFont="1" applyFill="1" applyBorder="1"/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12" xfId="0" applyFont="1" applyFill="1" applyBorder="1"/>
    <xf numFmtId="0" fontId="0" fillId="0" borderId="13" xfId="0" applyBorder="1"/>
    <xf numFmtId="0" fontId="0" fillId="0" borderId="12" xfId="0" applyBorder="1"/>
    <xf numFmtId="0" fontId="0" fillId="0" borderId="14" xfId="0" applyBorder="1"/>
    <xf numFmtId="0" fontId="3" fillId="0" borderId="12" xfId="0" applyFont="1" applyBorder="1"/>
    <xf numFmtId="0" fontId="3" fillId="0" borderId="13" xfId="0" applyFont="1" applyFill="1" applyBorder="1"/>
    <xf numFmtId="0" fontId="3" fillId="0" borderId="13" xfId="0" applyFont="1" applyBorder="1"/>
    <xf numFmtId="0" fontId="3" fillId="0" borderId="12" xfId="0" applyFont="1" applyBorder="1" applyAlignment="1">
      <alignment horizontal="left" vertical="center"/>
    </xf>
    <xf numFmtId="0" fontId="3" fillId="0" borderId="12" xfId="0" applyFont="1" applyBorder="1" applyAlignment="1">
      <alignment vertical="center"/>
    </xf>
    <xf numFmtId="0" fontId="3" fillId="0" borderId="12" xfId="0" applyFont="1" applyFill="1" applyBorder="1"/>
    <xf numFmtId="0" fontId="0" fillId="0" borderId="12" xfId="0" applyFont="1" applyBorder="1"/>
    <xf numFmtId="0" fontId="0" fillId="0" borderId="13" xfId="0" applyFont="1" applyBorder="1"/>
    <xf numFmtId="0" fontId="9" fillId="0" borderId="12" xfId="0" applyFont="1" applyFill="1" applyBorder="1"/>
    <xf numFmtId="0" fontId="7" fillId="0" borderId="12" xfId="0" applyFont="1" applyFill="1" applyBorder="1"/>
    <xf numFmtId="0" fontId="0" fillId="0" borderId="12" xfId="0" applyFont="1" applyFill="1" applyBorder="1"/>
    <xf numFmtId="0" fontId="7" fillId="2" borderId="0" xfId="0" applyFont="1" applyFill="1" applyBorder="1"/>
    <xf numFmtId="0" fontId="1" fillId="0" borderId="15" xfId="0" applyFont="1" applyFill="1" applyBorder="1"/>
    <xf numFmtId="0" fontId="0" fillId="0" borderId="0" xfId="0" applyFill="1"/>
    <xf numFmtId="0" fontId="1" fillId="0" borderId="16" xfId="0" applyFont="1" applyFill="1" applyBorder="1"/>
    <xf numFmtId="0" fontId="2" fillId="0" borderId="12" xfId="0" applyFont="1" applyBorder="1"/>
    <xf numFmtId="0" fontId="1" fillId="0" borderId="2" xfId="0" applyFont="1" applyFill="1" applyBorder="1"/>
    <xf numFmtId="0" fontId="1" fillId="3" borderId="5" xfId="0" applyFont="1" applyFill="1" applyBorder="1"/>
    <xf numFmtId="0" fontId="1" fillId="3" borderId="16" xfId="0" applyFont="1" applyFill="1" applyBorder="1"/>
    <xf numFmtId="0" fontId="10" fillId="0" borderId="2" xfId="0" applyFont="1" applyBorder="1"/>
    <xf numFmtId="0" fontId="10" fillId="0" borderId="1" xfId="0" applyFont="1" applyBorder="1"/>
    <xf numFmtId="0" fontId="10" fillId="0" borderId="0" xfId="0" applyFont="1" applyFill="1" applyBorder="1"/>
    <xf numFmtId="0" fontId="1" fillId="4" borderId="1" xfId="0" applyFont="1" applyFill="1" applyBorder="1"/>
    <xf numFmtId="0" fontId="1" fillId="0" borderId="16" xfId="0" applyFont="1" applyBorder="1"/>
    <xf numFmtId="0" fontId="0" fillId="0" borderId="1" xfId="0" applyBorder="1"/>
    <xf numFmtId="0" fontId="1" fillId="0" borderId="17" xfId="0" applyFont="1" applyFill="1" applyBorder="1"/>
    <xf numFmtId="0" fontId="1" fillId="0" borderId="18" xfId="0" applyFont="1" applyFill="1" applyBorder="1"/>
    <xf numFmtId="0" fontId="1" fillId="0" borderId="19" xfId="0" applyFont="1" applyFill="1" applyBorder="1"/>
    <xf numFmtId="0" fontId="1" fillId="0" borderId="0" xfId="0" applyFont="1" applyBorder="1"/>
    <xf numFmtId="0" fontId="1" fillId="2" borderId="0" xfId="0" applyFont="1" applyFill="1" applyBorder="1"/>
    <xf numFmtId="0" fontId="1" fillId="0" borderId="20" xfId="0" applyFont="1" applyFill="1" applyBorder="1"/>
    <xf numFmtId="0" fontId="1" fillId="0" borderId="21" xfId="0" applyFont="1" applyFill="1" applyBorder="1"/>
    <xf numFmtId="0" fontId="1" fillId="0" borderId="22" xfId="0" applyFont="1" applyFill="1" applyBorder="1"/>
    <xf numFmtId="0" fontId="1" fillId="0" borderId="15" xfId="0" applyFont="1" applyBorder="1"/>
    <xf numFmtId="0" fontId="1" fillId="0" borderId="23" xfId="0" applyFont="1" applyBorder="1"/>
    <xf numFmtId="0" fontId="1" fillId="0" borderId="4" xfId="0" applyFont="1" applyFill="1" applyBorder="1"/>
    <xf numFmtId="0" fontId="1" fillId="0" borderId="24" xfId="0" applyFont="1" applyBorder="1"/>
    <xf numFmtId="0" fontId="1" fillId="0" borderId="0" xfId="0" applyFont="1"/>
    <xf numFmtId="0" fontId="1" fillId="0" borderId="0" xfId="0" applyFont="1" applyFill="1" applyBorder="1"/>
    <xf numFmtId="0" fontId="0" fillId="0" borderId="1" xfId="0" applyBorder="1" applyAlignment="1">
      <alignment horizontal="center"/>
    </xf>
    <xf numFmtId="0" fontId="3" fillId="3" borderId="12" xfId="0" applyFont="1" applyFill="1" applyBorder="1"/>
    <xf numFmtId="0" fontId="2" fillId="3" borderId="12" xfId="0" applyFont="1" applyFill="1" applyBorder="1"/>
    <xf numFmtId="0" fontId="1" fillId="3" borderId="1" xfId="0" applyFont="1" applyFill="1" applyBorder="1"/>
    <xf numFmtId="0" fontId="3" fillId="3" borderId="0" xfId="0" applyFont="1" applyFill="1" applyBorder="1"/>
    <xf numFmtId="0" fontId="1" fillId="0" borderId="25" xfId="0" applyFont="1" applyFill="1" applyBorder="1"/>
    <xf numFmtId="0" fontId="1" fillId="0" borderId="26" xfId="0" applyFont="1" applyFill="1" applyBorder="1"/>
    <xf numFmtId="0" fontId="1" fillId="0" borderId="27" xfId="0" applyFont="1" applyFill="1" applyBorder="1"/>
    <xf numFmtId="0" fontId="1" fillId="2" borderId="1" xfId="0" applyFont="1" applyFill="1" applyBorder="1"/>
    <xf numFmtId="0" fontId="10" fillId="2" borderId="1" xfId="0" applyFont="1" applyFill="1" applyBorder="1"/>
    <xf numFmtId="0" fontId="1" fillId="0" borderId="6" xfId="0" applyFont="1" applyFill="1" applyBorder="1"/>
    <xf numFmtId="0" fontId="1" fillId="0" borderId="7" xfId="0" applyFont="1" applyFill="1" applyBorder="1"/>
    <xf numFmtId="0" fontId="1" fillId="0" borderId="28" xfId="0" applyFont="1" applyFill="1" applyBorder="1"/>
    <xf numFmtId="0" fontId="1" fillId="0" borderId="8" xfId="0" applyFont="1" applyFill="1" applyBorder="1"/>
    <xf numFmtId="0" fontId="6" fillId="0" borderId="2" xfId="0" applyFont="1" applyFill="1" applyBorder="1"/>
    <xf numFmtId="0" fontId="6" fillId="0" borderId="1" xfId="0" applyFont="1" applyFill="1" applyBorder="1"/>
    <xf numFmtId="0" fontId="1" fillId="0" borderId="10" xfId="0" applyFont="1" applyFill="1" applyBorder="1"/>
    <xf numFmtId="0" fontId="1" fillId="0" borderId="9" xfId="0" applyFont="1" applyFill="1" applyBorder="1"/>
    <xf numFmtId="0" fontId="1" fillId="0" borderId="29" xfId="0" applyFont="1" applyFill="1" applyBorder="1"/>
    <xf numFmtId="0" fontId="1" fillId="0" borderId="11" xfId="0" applyFont="1" applyFill="1" applyBorder="1"/>
    <xf numFmtId="0" fontId="1" fillId="0" borderId="3" xfId="0" applyFont="1" applyFill="1" applyBorder="1"/>
    <xf numFmtId="0" fontId="1" fillId="0" borderId="30" xfId="0" applyFont="1" applyFill="1" applyBorder="1"/>
    <xf numFmtId="0" fontId="1" fillId="0" borderId="31" xfId="0" applyFont="1" applyFill="1" applyBorder="1"/>
    <xf numFmtId="0" fontId="1" fillId="5" borderId="1" xfId="0" applyFont="1" applyFill="1" applyBorder="1"/>
    <xf numFmtId="0" fontId="1" fillId="0" borderId="32" xfId="0" applyFont="1" applyFill="1" applyBorder="1"/>
    <xf numFmtId="0" fontId="1" fillId="0" borderId="24" xfId="0" applyFont="1" applyFill="1" applyBorder="1"/>
    <xf numFmtId="0" fontId="1" fillId="6" borderId="1" xfId="0" applyFont="1" applyFill="1" applyBorder="1"/>
    <xf numFmtId="0" fontId="1" fillId="6" borderId="2" xfId="0" applyFont="1" applyFill="1" applyBorder="1"/>
    <xf numFmtId="0" fontId="0" fillId="0" borderId="2" xfId="0" applyBorder="1"/>
    <xf numFmtId="0" fontId="1" fillId="0" borderId="33" xfId="0" applyFont="1" applyFill="1" applyBorder="1"/>
    <xf numFmtId="0" fontId="1" fillId="0" borderId="23" xfId="0" applyFont="1" applyFill="1" applyBorder="1"/>
    <xf numFmtId="0" fontId="1" fillId="0" borderId="34" xfId="0" applyFont="1" applyFill="1" applyBorder="1"/>
    <xf numFmtId="0" fontId="0" fillId="0" borderId="15" xfId="0" applyBorder="1"/>
    <xf numFmtId="0" fontId="1" fillId="7" borderId="1" xfId="0" applyFont="1" applyFill="1" applyBorder="1"/>
    <xf numFmtId="0" fontId="1" fillId="7" borderId="4" xfId="0" applyFont="1" applyFill="1" applyBorder="1"/>
    <xf numFmtId="0" fontId="11" fillId="0" borderId="2" xfId="0" applyFont="1" applyFill="1" applyBorder="1"/>
    <xf numFmtId="0" fontId="11" fillId="0" borderId="1" xfId="0" applyFont="1" applyFill="1" applyBorder="1"/>
    <xf numFmtId="0" fontId="12" fillId="0" borderId="1" xfId="0" applyFont="1" applyFill="1" applyBorder="1"/>
    <xf numFmtId="0" fontId="12" fillId="0" borderId="2" xfId="0" applyFont="1" applyFill="1" applyBorder="1"/>
    <xf numFmtId="0" fontId="13" fillId="0" borderId="1" xfId="0" applyFont="1" applyFill="1" applyBorder="1"/>
    <xf numFmtId="0" fontId="12" fillId="0" borderId="7" xfId="0" applyFont="1" applyFill="1" applyBorder="1"/>
    <xf numFmtId="0" fontId="12" fillId="0" borderId="15" xfId="0" applyFont="1" applyFill="1" applyBorder="1"/>
    <xf numFmtId="0" fontId="1" fillId="0" borderId="35" xfId="0" applyFont="1" applyFill="1" applyBorder="1"/>
    <xf numFmtId="0" fontId="1" fillId="4" borderId="5" xfId="0" applyFont="1" applyFill="1" applyBorder="1"/>
    <xf numFmtId="0" fontId="1" fillId="4" borderId="2" xfId="0" applyFont="1" applyFill="1" applyBorder="1"/>
    <xf numFmtId="0" fontId="12" fillId="0" borderId="31" xfId="0" applyFont="1" applyFill="1" applyBorder="1"/>
    <xf numFmtId="0" fontId="12" fillId="0" borderId="0" xfId="0" applyFont="1" applyFill="1" applyBorder="1"/>
    <xf numFmtId="0" fontId="1" fillId="5" borderId="15" xfId="0" applyFont="1" applyFill="1" applyBorder="1"/>
    <xf numFmtId="0" fontId="1" fillId="4" borderId="15" xfId="0" applyFont="1" applyFill="1" applyBorder="1"/>
    <xf numFmtId="0" fontId="6" fillId="0" borderId="15" xfId="0" applyFont="1" applyFill="1" applyBorder="1"/>
    <xf numFmtId="0" fontId="1" fillId="5" borderId="5" xfId="0" applyFont="1" applyFill="1" applyBorder="1"/>
    <xf numFmtId="0" fontId="0" fillId="5" borderId="0" xfId="0" applyFill="1"/>
    <xf numFmtId="0" fontId="1" fillId="8" borderId="5" xfId="0" applyFont="1" applyFill="1" applyBorder="1"/>
    <xf numFmtId="0" fontId="1" fillId="5" borderId="4" xfId="0" applyFont="1" applyFill="1" applyBorder="1"/>
    <xf numFmtId="0" fontId="1" fillId="5" borderId="2" xfId="0" applyFont="1" applyFill="1" applyBorder="1"/>
    <xf numFmtId="0" fontId="12" fillId="3" borderId="1" xfId="0" applyFont="1" applyFill="1" applyBorder="1"/>
    <xf numFmtId="0" fontId="1" fillId="3" borderId="2" xfId="0" applyFont="1" applyFill="1" applyBorder="1"/>
    <xf numFmtId="0" fontId="12" fillId="3" borderId="2" xfId="0" applyFont="1" applyFill="1" applyBorder="1"/>
    <xf numFmtId="0" fontId="14" fillId="0" borderId="1" xfId="0" applyFont="1" applyFill="1" applyBorder="1"/>
    <xf numFmtId="0" fontId="1" fillId="7" borderId="15" xfId="0" applyFont="1" applyFill="1" applyBorder="1"/>
    <xf numFmtId="0" fontId="1" fillId="7" borderId="2" xfId="0" applyFont="1" applyFill="1" applyBorder="1"/>
    <xf numFmtId="0" fontId="1" fillId="5" borderId="16" xfId="0" applyFont="1" applyFill="1" applyBorder="1"/>
    <xf numFmtId="0" fontId="10" fillId="0" borderId="0" xfId="0" applyFont="1"/>
    <xf numFmtId="0" fontId="1" fillId="5" borderId="7" xfId="0" applyFont="1" applyFill="1" applyBorder="1"/>
    <xf numFmtId="0" fontId="12" fillId="9" borderId="1" xfId="0" applyFont="1" applyFill="1" applyBorder="1"/>
    <xf numFmtId="0" fontId="1" fillId="0" borderId="27" xfId="0" applyFont="1" applyBorder="1"/>
    <xf numFmtId="0" fontId="1" fillId="5" borderId="0" xfId="0" applyFont="1" applyFill="1" applyBorder="1"/>
    <xf numFmtId="0" fontId="1" fillId="10" borderId="1" xfId="0" applyFont="1" applyFill="1" applyBorder="1"/>
    <xf numFmtId="0" fontId="1" fillId="0" borderId="36" xfId="0" applyFont="1" applyFill="1" applyBorder="1"/>
    <xf numFmtId="0" fontId="1" fillId="0" borderId="37" xfId="0" applyFont="1" applyFill="1" applyBorder="1"/>
    <xf numFmtId="0" fontId="15" fillId="0" borderId="1" xfId="0" applyFont="1" applyFill="1" applyBorder="1"/>
    <xf numFmtId="0" fontId="16" fillId="0" borderId="1" xfId="0" applyFont="1" applyFill="1" applyBorder="1"/>
    <xf numFmtId="0" fontId="12" fillId="4" borderId="7" xfId="0" applyFont="1" applyFill="1" applyBorder="1"/>
    <xf numFmtId="0" fontId="1" fillId="0" borderId="38" xfId="0" applyFont="1" applyFill="1" applyBorder="1"/>
    <xf numFmtId="0" fontId="12" fillId="0" borderId="6" xfId="0" applyFont="1" applyFill="1" applyBorder="1"/>
    <xf numFmtId="0" fontId="1" fillId="4" borderId="6" xfId="0" applyFont="1" applyFill="1" applyBorder="1"/>
    <xf numFmtId="0" fontId="1" fillId="4" borderId="7" xfId="0" applyFont="1" applyFill="1" applyBorder="1"/>
    <xf numFmtId="0" fontId="1" fillId="0" borderId="39" xfId="0" applyFont="1" applyFill="1" applyBorder="1"/>
    <xf numFmtId="0" fontId="1" fillId="0" borderId="40" xfId="0" applyFont="1" applyFill="1" applyBorder="1"/>
    <xf numFmtId="0" fontId="1" fillId="0" borderId="41" xfId="0" applyFont="1" applyFill="1" applyBorder="1"/>
    <xf numFmtId="0" fontId="1" fillId="0" borderId="42" xfId="0" applyFont="1" applyFill="1" applyBorder="1"/>
    <xf numFmtId="0" fontId="1" fillId="0" borderId="43" xfId="0" applyFont="1" applyFill="1" applyBorder="1"/>
    <xf numFmtId="0" fontId="1" fillId="0" borderId="44" xfId="0" applyFont="1" applyFill="1" applyBorder="1"/>
    <xf numFmtId="0" fontId="1" fillId="0" borderId="45" xfId="0" applyFont="1" applyFill="1" applyBorder="1"/>
    <xf numFmtId="0" fontId="1" fillId="6" borderId="46" xfId="0" applyFont="1" applyFill="1" applyBorder="1"/>
    <xf numFmtId="0" fontId="1" fillId="0" borderId="47" xfId="0" applyFont="1" applyFill="1" applyBorder="1"/>
    <xf numFmtId="0" fontId="1" fillId="0" borderId="48" xfId="0" applyFont="1" applyFill="1" applyBorder="1"/>
    <xf numFmtId="0" fontId="1" fillId="0" borderId="49" xfId="0" applyFont="1" applyFill="1" applyBorder="1"/>
    <xf numFmtId="0" fontId="1" fillId="0" borderId="50" xfId="0" applyFont="1" applyFill="1" applyBorder="1"/>
    <xf numFmtId="0" fontId="1" fillId="6" borderId="48" xfId="0" applyFont="1" applyFill="1" applyBorder="1"/>
    <xf numFmtId="0" fontId="1" fillId="6" borderId="49" xfId="0" applyFont="1" applyFill="1" applyBorder="1"/>
    <xf numFmtId="0" fontId="1" fillId="0" borderId="51" xfId="0" applyFont="1" applyFill="1" applyBorder="1"/>
    <xf numFmtId="0" fontId="1" fillId="0" borderId="52" xfId="0" applyFont="1" applyFill="1" applyBorder="1"/>
    <xf numFmtId="0" fontId="1" fillId="0" borderId="53" xfId="0" applyFont="1" applyFill="1" applyBorder="1"/>
    <xf numFmtId="0" fontId="1" fillId="0" borderId="54" xfId="0" applyFont="1" applyFill="1" applyBorder="1"/>
    <xf numFmtId="0" fontId="1" fillId="0" borderId="55" xfId="0" applyFont="1" applyFill="1" applyBorder="1"/>
    <xf numFmtId="0" fontId="1" fillId="6" borderId="42" xfId="0" applyFont="1" applyFill="1" applyBorder="1"/>
    <xf numFmtId="0" fontId="1" fillId="0" borderId="56" xfId="0" applyFont="1" applyFill="1" applyBorder="1"/>
    <xf numFmtId="0" fontId="1" fillId="0" borderId="57" xfId="0" applyFont="1" applyBorder="1"/>
    <xf numFmtId="0" fontId="1" fillId="0" borderId="46" xfId="0" applyFont="1" applyFill="1" applyBorder="1"/>
    <xf numFmtId="0" fontId="1" fillId="0" borderId="58" xfId="0" applyFont="1" applyFill="1" applyBorder="1"/>
    <xf numFmtId="0" fontId="1" fillId="0" borderId="59" xfId="0" applyFont="1" applyFill="1" applyBorder="1"/>
    <xf numFmtId="0" fontId="1" fillId="0" borderId="60" xfId="0" applyFont="1" applyFill="1" applyBorder="1"/>
    <xf numFmtId="0" fontId="12" fillId="0" borderId="24" xfId="0" applyFont="1" applyFill="1" applyBorder="1"/>
    <xf numFmtId="0" fontId="12" fillId="0" borderId="4" xfId="0" applyFont="1" applyFill="1" applyBorder="1"/>
    <xf numFmtId="0" fontId="1" fillId="5" borderId="9" xfId="0" applyFont="1" applyFill="1" applyBorder="1"/>
    <xf numFmtId="0" fontId="1" fillId="0" borderId="61" xfId="0" applyFont="1" applyFill="1" applyBorder="1"/>
    <xf numFmtId="0" fontId="1" fillId="0" borderId="62" xfId="0" applyFont="1" applyFill="1" applyBorder="1"/>
    <xf numFmtId="0" fontId="0" fillId="0" borderId="63" xfId="0" applyBorder="1"/>
    <xf numFmtId="0" fontId="17" fillId="0" borderId="5" xfId="0" applyFont="1" applyFill="1" applyBorder="1"/>
    <xf numFmtId="0" fontId="1" fillId="11" borderId="1" xfId="0" applyFont="1" applyFill="1" applyBorder="1"/>
    <xf numFmtId="0" fontId="1" fillId="11" borderId="2" xfId="0" applyFont="1" applyFill="1" applyBorder="1"/>
    <xf numFmtId="0" fontId="1" fillId="11" borderId="15" xfId="0" applyFont="1" applyFill="1" applyBorder="1"/>
    <xf numFmtId="0" fontId="1" fillId="6" borderId="4" xfId="0" applyFont="1" applyFill="1" applyBorder="1"/>
    <xf numFmtId="0" fontId="1" fillId="6" borderId="6" xfId="0" applyFont="1" applyFill="1" applyBorder="1"/>
    <xf numFmtId="0" fontId="12" fillId="6" borderId="1" xfId="0" applyFont="1" applyFill="1" applyBorder="1"/>
    <xf numFmtId="0" fontId="0" fillId="12" borderId="0" xfId="0" applyFill="1"/>
    <xf numFmtId="0" fontId="0" fillId="9" borderId="0" xfId="0" applyFill="1"/>
    <xf numFmtId="0" fontId="1" fillId="2" borderId="2" xfId="0" applyFont="1" applyFill="1" applyBorder="1"/>
    <xf numFmtId="0" fontId="12" fillId="0" borderId="32" xfId="0" applyFont="1" applyFill="1" applyBorder="1"/>
    <xf numFmtId="0" fontId="6" fillId="0" borderId="1" xfId="0" applyFont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/>
    </xf>
    <xf numFmtId="0" fontId="6" fillId="2" borderId="21" xfId="0" applyFont="1" applyFill="1" applyBorder="1" applyAlignment="1">
      <alignment horizontal="center"/>
    </xf>
    <xf numFmtId="0" fontId="18" fillId="4" borderId="1" xfId="0" applyFont="1" applyFill="1" applyBorder="1" applyAlignment="1">
      <alignment horizontal="center"/>
    </xf>
    <xf numFmtId="0" fontId="6" fillId="2" borderId="64" xfId="0" applyFont="1" applyFill="1" applyBorder="1" applyAlignment="1">
      <alignment horizontal="center"/>
    </xf>
    <xf numFmtId="0" fontId="6" fillId="7" borderId="1" xfId="0" applyFont="1" applyFill="1" applyBorder="1" applyAlignment="1">
      <alignment horizontal="center"/>
    </xf>
    <xf numFmtId="0" fontId="19" fillId="7" borderId="1" xfId="0" applyFont="1" applyFill="1" applyBorder="1" applyAlignment="1">
      <alignment horizontal="center"/>
    </xf>
    <xf numFmtId="0" fontId="6" fillId="7" borderId="21" xfId="0" applyFont="1" applyFill="1" applyBorder="1" applyAlignment="1">
      <alignment horizontal="center"/>
    </xf>
    <xf numFmtId="0" fontId="6" fillId="7" borderId="64" xfId="0" applyFont="1" applyFill="1" applyBorder="1" applyAlignment="1">
      <alignment horizontal="center"/>
    </xf>
    <xf numFmtId="0" fontId="6" fillId="2" borderId="31" xfId="0" applyFont="1" applyFill="1" applyBorder="1" applyAlignment="1">
      <alignment horizontal="center"/>
    </xf>
    <xf numFmtId="0" fontId="6" fillId="4" borderId="21" xfId="0" applyFont="1" applyFill="1" applyBorder="1" applyAlignment="1">
      <alignment horizontal="center"/>
    </xf>
    <xf numFmtId="0" fontId="18" fillId="4" borderId="64" xfId="0" applyFont="1" applyFill="1" applyBorder="1" applyAlignment="1">
      <alignment horizontal="center"/>
    </xf>
    <xf numFmtId="0" fontId="18" fillId="2" borderId="21" xfId="0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0" fontId="6" fillId="2" borderId="65" xfId="0" applyFont="1" applyFill="1" applyBorder="1" applyAlignment="1">
      <alignment horizontal="center"/>
    </xf>
    <xf numFmtId="0" fontId="6" fillId="2" borderId="66" xfId="0" applyFont="1" applyFill="1" applyBorder="1" applyAlignment="1">
      <alignment horizontal="center"/>
    </xf>
    <xf numFmtId="0" fontId="6" fillId="4" borderId="65" xfId="0" applyFont="1" applyFill="1" applyBorder="1" applyAlignment="1">
      <alignment horizontal="center"/>
    </xf>
    <xf numFmtId="0" fontId="18" fillId="4" borderId="65" xfId="0" applyFont="1" applyFill="1" applyBorder="1" applyAlignment="1">
      <alignment horizontal="center"/>
    </xf>
    <xf numFmtId="0" fontId="8" fillId="0" borderId="25" xfId="0" applyFont="1" applyBorder="1"/>
    <xf numFmtId="0" fontId="1" fillId="0" borderId="67" xfId="0" applyFont="1" applyFill="1" applyBorder="1"/>
    <xf numFmtId="0" fontId="1" fillId="0" borderId="68" xfId="0" applyFont="1" applyFill="1" applyBorder="1"/>
    <xf numFmtId="0" fontId="1" fillId="0" borderId="69" xfId="0" applyFont="1" applyFill="1" applyBorder="1"/>
    <xf numFmtId="0" fontId="1" fillId="2" borderId="68" xfId="0" applyFont="1" applyFill="1" applyBorder="1"/>
    <xf numFmtId="0" fontId="1" fillId="0" borderId="70" xfId="0" applyFont="1" applyFill="1" applyBorder="1"/>
    <xf numFmtId="0" fontId="18" fillId="2" borderId="65" xfId="0" applyFont="1" applyFill="1" applyBorder="1" applyAlignment="1">
      <alignment horizontal="center"/>
    </xf>
    <xf numFmtId="0" fontId="6" fillId="2" borderId="71" xfId="0" applyFont="1" applyFill="1" applyBorder="1" applyAlignment="1">
      <alignment horizontal="center"/>
    </xf>
    <xf numFmtId="0" fontId="6" fillId="2" borderId="72" xfId="0" applyFont="1" applyFill="1" applyBorder="1" applyAlignment="1">
      <alignment horizontal="center"/>
    </xf>
    <xf numFmtId="0" fontId="6" fillId="2" borderId="73" xfId="0" applyFont="1" applyFill="1" applyBorder="1" applyAlignment="1">
      <alignment horizontal="center"/>
    </xf>
    <xf numFmtId="0" fontId="6" fillId="2" borderId="74" xfId="0" applyFont="1" applyFill="1" applyBorder="1" applyAlignment="1">
      <alignment horizontal="center"/>
    </xf>
    <xf numFmtId="0" fontId="1" fillId="0" borderId="75" xfId="0" applyFont="1" applyFill="1" applyBorder="1"/>
    <xf numFmtId="0" fontId="1" fillId="0" borderId="75" xfId="0" applyFont="1" applyBorder="1"/>
    <xf numFmtId="0" fontId="1" fillId="0" borderId="76" xfId="0" applyFont="1" applyFill="1" applyBorder="1"/>
    <xf numFmtId="0" fontId="1" fillId="0" borderId="77" xfId="0" applyFont="1" applyFill="1" applyBorder="1"/>
    <xf numFmtId="0" fontId="1" fillId="0" borderId="68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20" fillId="2" borderId="78" xfId="0" applyFont="1" applyFill="1" applyBorder="1" applyAlignment="1">
      <alignment horizontal="center"/>
    </xf>
    <xf numFmtId="0" fontId="6" fillId="2" borderId="78" xfId="0" applyFont="1" applyFill="1" applyBorder="1" applyAlignment="1">
      <alignment horizontal="center"/>
    </xf>
    <xf numFmtId="0" fontId="6" fillId="2" borderId="79" xfId="0" applyFont="1" applyFill="1" applyBorder="1" applyAlignment="1">
      <alignment horizontal="center"/>
    </xf>
    <xf numFmtId="0" fontId="6" fillId="0" borderId="65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65" xfId="0" applyFont="1" applyFill="1" applyBorder="1" applyAlignment="1">
      <alignment horizontal="center"/>
    </xf>
    <xf numFmtId="0" fontId="6" fillId="0" borderId="66" xfId="0" applyFont="1" applyFill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6" fillId="0" borderId="24" xfId="0" applyFont="1" applyFill="1" applyBorder="1" applyAlignment="1">
      <alignment horizontal="center"/>
    </xf>
    <xf numFmtId="0" fontId="6" fillId="0" borderId="73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74" xfId="0" applyFont="1" applyBorder="1" applyAlignment="1">
      <alignment horizontal="center"/>
    </xf>
    <xf numFmtId="0" fontId="6" fillId="2" borderId="80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6" fillId="7" borderId="78" xfId="0" applyFont="1" applyFill="1" applyBorder="1" applyAlignment="1">
      <alignment horizontal="center"/>
    </xf>
    <xf numFmtId="0" fontId="18" fillId="2" borderId="0" xfId="0" applyFont="1" applyFill="1" applyBorder="1" applyAlignment="1">
      <alignment horizontal="center"/>
    </xf>
    <xf numFmtId="0" fontId="10" fillId="4" borderId="0" xfId="0" applyFont="1" applyFill="1" applyBorder="1"/>
    <xf numFmtId="0" fontId="6" fillId="13" borderId="1" xfId="0" applyFont="1" applyFill="1" applyBorder="1" applyAlignment="1">
      <alignment horizontal="center"/>
    </xf>
    <xf numFmtId="0" fontId="18" fillId="2" borderId="31" xfId="0" applyFont="1" applyFill="1" applyBorder="1" applyAlignment="1">
      <alignment horizontal="center"/>
    </xf>
    <xf numFmtId="0" fontId="21" fillId="2" borderId="1" xfId="0" applyFont="1" applyFill="1" applyBorder="1" applyAlignment="1">
      <alignment horizontal="center"/>
    </xf>
    <xf numFmtId="0" fontId="21" fillId="2" borderId="66" xfId="0" applyFont="1" applyFill="1" applyBorder="1" applyAlignment="1">
      <alignment horizontal="center"/>
    </xf>
    <xf numFmtId="0" fontId="18" fillId="4" borderId="21" xfId="0" applyFont="1" applyFill="1" applyBorder="1" applyAlignment="1">
      <alignment horizontal="center"/>
    </xf>
    <xf numFmtId="0" fontId="1" fillId="0" borderId="81" xfId="0" applyFont="1" applyFill="1" applyBorder="1"/>
    <xf numFmtId="0" fontId="6" fillId="0" borderId="71" xfId="0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0" fontId="6" fillId="0" borderId="82" xfId="0" applyFont="1" applyBorder="1" applyAlignment="1">
      <alignment horizontal="center"/>
    </xf>
    <xf numFmtId="0" fontId="6" fillId="0" borderId="83" xfId="0" applyFont="1" applyBorder="1" applyAlignment="1">
      <alignment horizontal="center"/>
    </xf>
    <xf numFmtId="0" fontId="6" fillId="0" borderId="84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35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6" fillId="0" borderId="35" xfId="0" applyFont="1" applyBorder="1" applyAlignment="1">
      <alignment horizontal="center"/>
    </xf>
    <xf numFmtId="0" fontId="6" fillId="0" borderId="85" xfId="0" applyFont="1" applyBorder="1" applyAlignment="1">
      <alignment horizontal="center"/>
    </xf>
    <xf numFmtId="0" fontId="8" fillId="0" borderId="85" xfId="0" applyFont="1" applyBorder="1" applyAlignment="1">
      <alignment horizontal="center"/>
    </xf>
    <xf numFmtId="0" fontId="8" fillId="0" borderId="86" xfId="0" applyFont="1" applyBorder="1" applyAlignment="1">
      <alignment horizontal="center"/>
    </xf>
    <xf numFmtId="0" fontId="8" fillId="0" borderId="87" xfId="0" applyFont="1" applyBorder="1" applyAlignment="1">
      <alignment horizontal="center"/>
    </xf>
    <xf numFmtId="0" fontId="8" fillId="0" borderId="88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" fillId="0" borderId="89" xfId="0" applyFont="1" applyBorder="1" applyAlignment="1">
      <alignment horizontal="center"/>
    </xf>
  </cellXfs>
  <cellStyles count="1">
    <cellStyle name="Normale" xfId="0" builtinId="0"/>
  </cellStyles>
  <dxfs count="22859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theme="4" tint="0.39994506668294322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00206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140"/>
  <sheetViews>
    <sheetView tabSelected="1" zoomScaleNormal="100" workbookViewId="0">
      <pane ySplit="1" topLeftCell="A2" activePane="bottomLeft" state="frozen"/>
      <selection pane="bottomLeft" activeCell="A133" sqref="A133"/>
    </sheetView>
  </sheetViews>
  <sheetFormatPr defaultRowHeight="12.75"/>
  <cols>
    <col min="1" max="1" width="13.5703125" customWidth="1"/>
    <col min="2" max="7" width="3.7109375" customWidth="1"/>
    <col min="8" max="8" width="5.28515625" customWidth="1"/>
    <col min="9" max="9" width="12.85546875" customWidth="1"/>
  </cols>
  <sheetData>
    <row r="1" spans="1:8" ht="14.25" thickTop="1" thickBot="1">
      <c r="A1" s="222" t="s">
        <v>0</v>
      </c>
      <c r="B1" s="269" t="s">
        <v>3</v>
      </c>
      <c r="C1" s="270"/>
      <c r="D1" s="270"/>
      <c r="E1" s="270"/>
      <c r="F1" s="270"/>
      <c r="G1" s="271"/>
    </row>
    <row r="2" spans="1:8" ht="13.5" thickTop="1">
      <c r="A2" s="223" t="s">
        <v>114</v>
      </c>
      <c r="B2" s="254"/>
      <c r="C2" s="241"/>
      <c r="D2" s="256"/>
      <c r="E2" s="242" t="s">
        <v>45</v>
      </c>
      <c r="F2" s="242" t="s">
        <v>9</v>
      </c>
      <c r="G2" s="243"/>
    </row>
    <row r="3" spans="1:8">
      <c r="A3" s="224" t="s">
        <v>138</v>
      </c>
      <c r="B3" s="221" t="s">
        <v>152</v>
      </c>
      <c r="C3" s="221" t="s">
        <v>152</v>
      </c>
      <c r="D3" s="209"/>
      <c r="E3" s="202"/>
      <c r="F3" s="202"/>
      <c r="G3" s="219"/>
    </row>
    <row r="4" spans="1:8">
      <c r="A4" s="224" t="s">
        <v>162</v>
      </c>
      <c r="B4" s="218"/>
      <c r="C4" s="202"/>
      <c r="D4" s="209"/>
      <c r="E4" s="203" t="s">
        <v>152</v>
      </c>
      <c r="F4" s="202" t="s">
        <v>14</v>
      </c>
      <c r="G4" s="219"/>
      <c r="H4" s="2"/>
    </row>
    <row r="5" spans="1:8">
      <c r="A5" s="225" t="s">
        <v>132</v>
      </c>
      <c r="B5" s="218"/>
      <c r="C5" s="202"/>
      <c r="D5" s="209"/>
      <c r="E5" s="204" t="s">
        <v>46</v>
      </c>
      <c r="F5" s="207" t="s">
        <v>152</v>
      </c>
      <c r="G5" s="219"/>
    </row>
    <row r="6" spans="1:8">
      <c r="A6" s="225" t="s">
        <v>223</v>
      </c>
      <c r="B6" s="221" t="s">
        <v>152</v>
      </c>
      <c r="C6" s="221" t="s">
        <v>152</v>
      </c>
      <c r="D6" s="209"/>
      <c r="E6" s="261"/>
      <c r="F6" s="261"/>
      <c r="G6" s="262"/>
    </row>
    <row r="7" spans="1:8">
      <c r="A7" s="224" t="s">
        <v>80</v>
      </c>
      <c r="B7" s="218"/>
      <c r="C7" s="202"/>
      <c r="D7" s="209"/>
      <c r="E7" s="202" t="s">
        <v>16</v>
      </c>
      <c r="F7" s="202" t="s">
        <v>170</v>
      </c>
      <c r="G7" s="219"/>
    </row>
    <row r="8" spans="1:8">
      <c r="A8" s="224" t="s">
        <v>88</v>
      </c>
      <c r="B8" s="218"/>
      <c r="C8" s="202"/>
      <c r="D8" s="209"/>
      <c r="E8" s="204" t="s">
        <v>24</v>
      </c>
      <c r="F8" s="204" t="s">
        <v>23</v>
      </c>
      <c r="G8" s="219"/>
    </row>
    <row r="9" spans="1:8">
      <c r="A9" s="224" t="s">
        <v>111</v>
      </c>
      <c r="B9" s="218" t="s">
        <v>55</v>
      </c>
      <c r="C9" s="203" t="s">
        <v>152</v>
      </c>
      <c r="D9" s="209"/>
      <c r="E9" s="202"/>
      <c r="F9" s="202"/>
      <c r="G9" s="219"/>
    </row>
    <row r="10" spans="1:8">
      <c r="A10" s="224" t="s">
        <v>76</v>
      </c>
      <c r="B10" s="218"/>
      <c r="C10" s="202"/>
      <c r="D10" s="209"/>
      <c r="E10" s="203" t="s">
        <v>152</v>
      </c>
      <c r="F10" s="202" t="s">
        <v>29</v>
      </c>
      <c r="G10" s="219"/>
    </row>
    <row r="11" spans="1:8">
      <c r="A11" s="224" t="s">
        <v>94</v>
      </c>
      <c r="B11" s="218"/>
      <c r="C11" s="202"/>
      <c r="D11" s="209"/>
      <c r="E11" s="202" t="s">
        <v>32</v>
      </c>
      <c r="F11" s="203" t="s">
        <v>152</v>
      </c>
      <c r="G11" s="219"/>
    </row>
    <row r="12" spans="1:8">
      <c r="A12" s="224" t="s">
        <v>134</v>
      </c>
      <c r="B12" s="218"/>
      <c r="C12" s="202"/>
      <c r="D12" s="209"/>
      <c r="E12" s="207" t="s">
        <v>152</v>
      </c>
      <c r="F12" s="204" t="s">
        <v>46</v>
      </c>
      <c r="G12" s="219"/>
    </row>
    <row r="13" spans="1:8">
      <c r="A13" s="224" t="s">
        <v>175</v>
      </c>
      <c r="B13" s="228" t="s">
        <v>152</v>
      </c>
      <c r="C13" s="202" t="s">
        <v>50</v>
      </c>
      <c r="D13" s="209"/>
      <c r="E13" s="202"/>
      <c r="F13" s="202"/>
      <c r="G13" s="219"/>
      <c r="H13" s="2"/>
    </row>
    <row r="14" spans="1:8">
      <c r="A14" s="224" t="s">
        <v>72</v>
      </c>
      <c r="B14" s="218"/>
      <c r="C14" s="202"/>
      <c r="D14" s="209"/>
      <c r="E14" s="213" t="s">
        <v>57</v>
      </c>
      <c r="F14" s="202" t="s">
        <v>18</v>
      </c>
      <c r="G14" s="219"/>
    </row>
    <row r="15" spans="1:8">
      <c r="A15" s="224" t="s">
        <v>144</v>
      </c>
      <c r="B15" s="218"/>
      <c r="C15" s="202"/>
      <c r="D15" s="209"/>
      <c r="E15" s="202"/>
      <c r="F15" s="202"/>
      <c r="G15" s="219"/>
    </row>
    <row r="16" spans="1:8">
      <c r="A16" s="224" t="s">
        <v>109</v>
      </c>
      <c r="B16" s="218"/>
      <c r="C16" s="202"/>
      <c r="D16" s="209"/>
      <c r="E16" s="204" t="s">
        <v>25</v>
      </c>
      <c r="F16" s="204" t="s">
        <v>31</v>
      </c>
      <c r="G16" s="219"/>
    </row>
    <row r="17" spans="1:8">
      <c r="A17" s="224" t="s">
        <v>115</v>
      </c>
      <c r="B17" s="218"/>
      <c r="C17" s="202"/>
      <c r="D17" s="209"/>
      <c r="E17" s="203" t="s">
        <v>152</v>
      </c>
      <c r="F17" s="202" t="s">
        <v>10</v>
      </c>
      <c r="G17" s="219"/>
    </row>
    <row r="18" spans="1:8">
      <c r="A18" s="224" t="s">
        <v>100</v>
      </c>
      <c r="B18" s="218"/>
      <c r="C18" s="202"/>
      <c r="D18" s="209"/>
      <c r="E18" s="203" t="s">
        <v>152</v>
      </c>
      <c r="F18" s="202" t="s">
        <v>20</v>
      </c>
      <c r="G18" s="219"/>
    </row>
    <row r="19" spans="1:8">
      <c r="A19" s="224" t="s">
        <v>133</v>
      </c>
      <c r="B19" s="218" t="s">
        <v>50</v>
      </c>
      <c r="C19" s="202" t="s">
        <v>62</v>
      </c>
      <c r="D19" s="209"/>
      <c r="E19" s="202"/>
      <c r="F19" s="202"/>
      <c r="G19" s="219"/>
    </row>
    <row r="20" spans="1:8">
      <c r="A20" s="224" t="s">
        <v>90</v>
      </c>
      <c r="B20" s="218"/>
      <c r="C20" s="202"/>
      <c r="D20" s="209"/>
      <c r="E20" s="202" t="s">
        <v>14</v>
      </c>
      <c r="F20" s="202" t="s">
        <v>32</v>
      </c>
      <c r="G20" s="219"/>
    </row>
    <row r="21" spans="1:8">
      <c r="A21" s="224" t="s">
        <v>164</v>
      </c>
      <c r="B21" s="218" t="s">
        <v>8</v>
      </c>
      <c r="C21" s="203" t="s">
        <v>152</v>
      </c>
      <c r="D21" s="209"/>
      <c r="E21" s="202"/>
      <c r="F21" s="202"/>
      <c r="G21" s="219"/>
      <c r="H21" s="2"/>
    </row>
    <row r="22" spans="1:8">
      <c r="A22" s="224" t="s">
        <v>135</v>
      </c>
      <c r="B22" s="220" t="s">
        <v>40</v>
      </c>
      <c r="C22" s="203"/>
      <c r="D22" s="209"/>
      <c r="E22" s="202"/>
      <c r="F22" s="202"/>
      <c r="G22" s="219"/>
      <c r="H22" s="2"/>
    </row>
    <row r="23" spans="1:8">
      <c r="A23" s="224" t="s">
        <v>180</v>
      </c>
      <c r="B23" s="218"/>
      <c r="C23" s="202"/>
      <c r="D23" s="209"/>
      <c r="E23" s="202" t="s">
        <v>59</v>
      </c>
      <c r="F23" s="203" t="s">
        <v>152</v>
      </c>
      <c r="G23" s="219"/>
      <c r="H23" s="2"/>
    </row>
    <row r="24" spans="1:8">
      <c r="A24" s="224" t="s">
        <v>122</v>
      </c>
      <c r="B24" s="218"/>
      <c r="C24" s="202"/>
      <c r="D24" s="209"/>
      <c r="E24" s="203" t="s">
        <v>152</v>
      </c>
      <c r="F24" s="203" t="s">
        <v>152</v>
      </c>
      <c r="G24" s="219"/>
    </row>
    <row r="25" spans="1:8">
      <c r="A25" s="224" t="s">
        <v>86</v>
      </c>
      <c r="B25" s="218"/>
      <c r="C25" s="202"/>
      <c r="D25" s="209"/>
      <c r="E25" s="203" t="s">
        <v>152</v>
      </c>
      <c r="F25" s="203" t="s">
        <v>152</v>
      </c>
      <c r="G25" s="219"/>
    </row>
    <row r="26" spans="1:8">
      <c r="A26" s="224" t="s">
        <v>123</v>
      </c>
      <c r="B26" s="218"/>
      <c r="C26" s="202"/>
      <c r="D26" s="209"/>
      <c r="E26" s="202" t="s">
        <v>53</v>
      </c>
      <c r="F26" s="202" t="s">
        <v>37</v>
      </c>
      <c r="G26" s="219"/>
    </row>
    <row r="27" spans="1:8">
      <c r="A27" s="224" t="s">
        <v>120</v>
      </c>
      <c r="B27" s="218"/>
      <c r="C27" s="202"/>
      <c r="D27" s="209"/>
      <c r="E27" s="259" t="s">
        <v>158</v>
      </c>
      <c r="F27" s="260" t="s">
        <v>152</v>
      </c>
      <c r="G27" s="219"/>
    </row>
    <row r="28" spans="1:8">
      <c r="A28" s="224" t="s">
        <v>118</v>
      </c>
      <c r="B28" s="221" t="s">
        <v>152</v>
      </c>
      <c r="C28" s="204" t="s">
        <v>27</v>
      </c>
      <c r="D28" s="209"/>
      <c r="E28" s="202"/>
      <c r="F28" s="203"/>
      <c r="G28" s="219"/>
    </row>
    <row r="29" spans="1:8">
      <c r="A29" s="224" t="s">
        <v>104</v>
      </c>
      <c r="B29" s="218"/>
      <c r="C29" s="202"/>
      <c r="D29" s="209"/>
      <c r="E29" s="203" t="s">
        <v>152</v>
      </c>
      <c r="F29" s="202" t="s">
        <v>41</v>
      </c>
      <c r="G29" s="219"/>
    </row>
    <row r="30" spans="1:8">
      <c r="A30" s="224" t="s">
        <v>79</v>
      </c>
      <c r="B30" s="218"/>
      <c r="C30" s="202"/>
      <c r="D30" s="209"/>
      <c r="E30" s="203" t="s">
        <v>152</v>
      </c>
      <c r="F30" s="202" t="s">
        <v>13</v>
      </c>
      <c r="G30" s="219"/>
    </row>
    <row r="31" spans="1:8">
      <c r="A31" s="224" t="s">
        <v>145</v>
      </c>
      <c r="B31" s="203" t="s">
        <v>152</v>
      </c>
      <c r="C31" s="202" t="s">
        <v>43</v>
      </c>
      <c r="D31" s="209"/>
      <c r="F31" s="203"/>
      <c r="G31" s="219"/>
      <c r="H31" s="2"/>
    </row>
    <row r="32" spans="1:8">
      <c r="A32" s="224" t="s">
        <v>169</v>
      </c>
      <c r="B32" s="218"/>
      <c r="C32" s="202"/>
      <c r="D32" s="209"/>
      <c r="E32" s="203" t="s">
        <v>152</v>
      </c>
      <c r="F32" s="202" t="s">
        <v>19</v>
      </c>
      <c r="G32" s="219"/>
    </row>
    <row r="33" spans="1:8">
      <c r="A33" s="224" t="s">
        <v>146</v>
      </c>
      <c r="B33" s="218"/>
      <c r="C33" s="202"/>
      <c r="D33" s="209"/>
      <c r="E33" s="202" t="s">
        <v>170</v>
      </c>
      <c r="F33" s="202" t="s">
        <v>39</v>
      </c>
      <c r="G33" s="219"/>
    </row>
    <row r="34" spans="1:8">
      <c r="A34" s="224" t="s">
        <v>121</v>
      </c>
      <c r="B34" s="218"/>
      <c r="C34" s="202"/>
      <c r="D34" s="209"/>
      <c r="E34" s="202" t="s">
        <v>171</v>
      </c>
      <c r="F34" s="202" t="s">
        <v>218</v>
      </c>
      <c r="G34" s="219"/>
    </row>
    <row r="35" spans="1:8">
      <c r="A35" s="226" t="s">
        <v>147</v>
      </c>
      <c r="B35" s="218"/>
      <c r="C35" s="202"/>
      <c r="D35" s="209"/>
      <c r="E35" s="202" t="s">
        <v>52</v>
      </c>
      <c r="F35" s="249" t="s">
        <v>152</v>
      </c>
      <c r="G35" s="219"/>
    </row>
    <row r="37" spans="1:8">
      <c r="A37" s="224" t="s">
        <v>127</v>
      </c>
      <c r="B37" s="218"/>
      <c r="C37" s="202"/>
      <c r="D37" s="209"/>
      <c r="E37" s="202" t="s">
        <v>20</v>
      </c>
      <c r="F37" s="202" t="s">
        <v>17</v>
      </c>
      <c r="G37" s="219"/>
    </row>
    <row r="38" spans="1:8">
      <c r="A38" s="224" t="s">
        <v>161</v>
      </c>
      <c r="B38" s="218"/>
      <c r="C38" s="202"/>
      <c r="D38" s="209"/>
      <c r="E38" s="204" t="s">
        <v>47</v>
      </c>
      <c r="F38" s="207" t="s">
        <v>152</v>
      </c>
      <c r="G38" s="219"/>
      <c r="H38" s="2"/>
    </row>
    <row r="39" spans="1:8">
      <c r="A39" s="224" t="s">
        <v>102</v>
      </c>
      <c r="B39" s="228" t="s">
        <v>152</v>
      </c>
      <c r="C39" s="202" t="s">
        <v>60</v>
      </c>
      <c r="D39" s="209"/>
      <c r="E39" s="203"/>
      <c r="F39" s="257"/>
      <c r="G39" s="219"/>
      <c r="H39" s="2"/>
    </row>
    <row r="40" spans="1:8">
      <c r="A40" s="224" t="s">
        <v>181</v>
      </c>
      <c r="B40" s="218"/>
      <c r="C40" s="202"/>
      <c r="D40" s="209"/>
      <c r="E40" s="202" t="s">
        <v>18</v>
      </c>
      <c r="F40" s="203" t="s">
        <v>152</v>
      </c>
      <c r="G40" s="219"/>
    </row>
    <row r="41" spans="1:8">
      <c r="A41" s="224" t="s">
        <v>142</v>
      </c>
      <c r="B41" s="218"/>
      <c r="C41" s="202"/>
      <c r="D41" s="209"/>
      <c r="E41" s="202" t="s">
        <v>49</v>
      </c>
      <c r="F41" s="203" t="s">
        <v>152</v>
      </c>
      <c r="G41" s="219"/>
    </row>
    <row r="42" spans="1:8">
      <c r="A42" s="224" t="s">
        <v>110</v>
      </c>
      <c r="B42" s="218"/>
      <c r="C42" s="202"/>
      <c r="D42" s="209"/>
      <c r="E42" s="204" t="s">
        <v>26</v>
      </c>
      <c r="F42" s="204" t="s">
        <v>44</v>
      </c>
      <c r="G42" s="219"/>
    </row>
    <row r="43" spans="1:8">
      <c r="A43" s="224" t="s">
        <v>99</v>
      </c>
      <c r="B43" s="218"/>
      <c r="C43" s="202"/>
      <c r="D43" s="209"/>
      <c r="E43" s="207" t="s">
        <v>152</v>
      </c>
      <c r="F43" s="204" t="s">
        <v>48</v>
      </c>
      <c r="G43" s="219"/>
      <c r="H43" s="2"/>
    </row>
    <row r="44" spans="1:8">
      <c r="A44" s="224" t="s">
        <v>116</v>
      </c>
      <c r="B44" s="218"/>
      <c r="C44" s="202"/>
      <c r="D44" s="209"/>
      <c r="E44" s="203" t="s">
        <v>152</v>
      </c>
      <c r="F44" s="202" t="s">
        <v>158</v>
      </c>
      <c r="G44" s="219"/>
      <c r="H44" s="2"/>
    </row>
    <row r="45" spans="1:8">
      <c r="A45" s="224" t="s">
        <v>129</v>
      </c>
      <c r="B45" s="218"/>
      <c r="C45" s="202"/>
      <c r="D45" s="209"/>
      <c r="E45" s="202" t="s">
        <v>30</v>
      </c>
      <c r="F45" s="203" t="s">
        <v>152</v>
      </c>
      <c r="G45" s="219"/>
      <c r="H45" s="2"/>
    </row>
    <row r="46" spans="1:8">
      <c r="A46" s="224" t="s">
        <v>226</v>
      </c>
      <c r="B46" s="218"/>
      <c r="C46" s="202"/>
      <c r="D46" s="209"/>
      <c r="E46" s="202"/>
      <c r="F46" s="202"/>
      <c r="G46" s="219"/>
      <c r="H46" s="2"/>
    </row>
    <row r="47" spans="1:8">
      <c r="A47" s="224" t="s">
        <v>163</v>
      </c>
      <c r="B47" s="218"/>
      <c r="C47" s="202"/>
      <c r="D47" s="209"/>
      <c r="E47" s="203" t="s">
        <v>152</v>
      </c>
      <c r="F47" s="202" t="s">
        <v>7</v>
      </c>
      <c r="G47" s="219"/>
      <c r="H47" s="2"/>
    </row>
    <row r="48" spans="1:8">
      <c r="A48" s="224" t="s">
        <v>83</v>
      </c>
      <c r="D48" s="209"/>
      <c r="E48" s="203" t="s">
        <v>152</v>
      </c>
      <c r="F48" s="202" t="s">
        <v>16</v>
      </c>
      <c r="G48" s="219"/>
      <c r="H48" s="2"/>
    </row>
    <row r="49" spans="1:8">
      <c r="A49" s="224" t="s">
        <v>125</v>
      </c>
      <c r="B49" s="218"/>
      <c r="C49" s="202"/>
      <c r="D49" s="209"/>
      <c r="E49" s="203" t="s">
        <v>152</v>
      </c>
      <c r="F49" s="202" t="s">
        <v>59</v>
      </c>
      <c r="G49" s="219"/>
    </row>
    <row r="50" spans="1:8">
      <c r="A50" s="224" t="s">
        <v>136</v>
      </c>
      <c r="B50" s="218"/>
      <c r="C50" s="202"/>
      <c r="D50" s="209"/>
      <c r="E50" s="203" t="s">
        <v>152</v>
      </c>
      <c r="F50" s="202" t="s">
        <v>61</v>
      </c>
      <c r="G50" s="219"/>
    </row>
    <row r="51" spans="1:8">
      <c r="A51" s="224" t="s">
        <v>74</v>
      </c>
      <c r="B51" s="218"/>
      <c r="C51" s="202"/>
      <c r="D51" s="209"/>
      <c r="E51" s="203" t="s">
        <v>152</v>
      </c>
      <c r="F51" s="203" t="s">
        <v>152</v>
      </c>
      <c r="G51" s="219"/>
      <c r="H51" s="2"/>
    </row>
    <row r="52" spans="1:8">
      <c r="A52" s="224" t="s">
        <v>166</v>
      </c>
      <c r="B52" s="218"/>
      <c r="C52" s="202"/>
      <c r="D52" s="209"/>
      <c r="E52" s="202" t="s">
        <v>29</v>
      </c>
      <c r="F52" s="202" t="s">
        <v>30</v>
      </c>
      <c r="G52" s="219"/>
    </row>
    <row r="53" spans="1:8">
      <c r="A53" s="224" t="s">
        <v>81</v>
      </c>
      <c r="B53" s="218" t="s">
        <v>60</v>
      </c>
      <c r="C53" s="202" t="s">
        <v>8</v>
      </c>
      <c r="D53" s="209"/>
      <c r="E53" s="202"/>
      <c r="F53" s="202"/>
      <c r="G53" s="219"/>
    </row>
    <row r="54" spans="1:8">
      <c r="A54" s="224" t="s">
        <v>70</v>
      </c>
      <c r="B54" s="218"/>
      <c r="C54" s="202"/>
      <c r="D54" s="209"/>
      <c r="E54" s="202" t="s">
        <v>34</v>
      </c>
      <c r="F54" s="202" t="s">
        <v>42</v>
      </c>
      <c r="G54" s="219"/>
    </row>
    <row r="55" spans="1:8">
      <c r="A55" s="224" t="s">
        <v>101</v>
      </c>
      <c r="B55" s="218"/>
      <c r="C55" s="202"/>
      <c r="D55" s="209"/>
      <c r="E55" s="202" t="s">
        <v>41</v>
      </c>
      <c r="F55" s="202" t="s">
        <v>35</v>
      </c>
      <c r="G55" s="219"/>
    </row>
    <row r="56" spans="1:8">
      <c r="A56" s="224" t="s">
        <v>95</v>
      </c>
      <c r="B56" s="220" t="s">
        <v>27</v>
      </c>
      <c r="C56" s="204" t="s">
        <v>63</v>
      </c>
      <c r="D56" s="209"/>
      <c r="E56" s="202"/>
      <c r="F56" s="202"/>
      <c r="G56" s="219"/>
    </row>
    <row r="57" spans="1:8">
      <c r="A57" s="224" t="s">
        <v>84</v>
      </c>
      <c r="B57" s="218"/>
      <c r="C57" s="202"/>
      <c r="D57" s="209"/>
      <c r="E57" s="203" t="s">
        <v>152</v>
      </c>
      <c r="F57" s="203" t="s">
        <v>152</v>
      </c>
      <c r="G57" s="219"/>
    </row>
    <row r="58" spans="1:8">
      <c r="A58" s="224" t="s">
        <v>124</v>
      </c>
      <c r="B58" s="218"/>
      <c r="C58" s="202"/>
      <c r="D58" s="210"/>
      <c r="E58" s="202" t="s">
        <v>172</v>
      </c>
      <c r="F58" s="202" t="s">
        <v>49</v>
      </c>
      <c r="G58" s="219"/>
      <c r="H58" s="2"/>
    </row>
    <row r="59" spans="1:8">
      <c r="A59" s="224" t="s">
        <v>173</v>
      </c>
      <c r="B59" s="221" t="s">
        <v>152</v>
      </c>
      <c r="C59" s="204" t="s">
        <v>40</v>
      </c>
      <c r="D59" s="210"/>
      <c r="G59" s="219"/>
    </row>
    <row r="60" spans="1:8">
      <c r="A60" s="224" t="s">
        <v>113</v>
      </c>
      <c r="B60" s="218"/>
      <c r="C60" s="202"/>
      <c r="D60" s="209"/>
      <c r="E60" s="202" t="s">
        <v>10</v>
      </c>
      <c r="F60" s="203" t="s">
        <v>152</v>
      </c>
      <c r="G60" s="219"/>
    </row>
    <row r="61" spans="1:8">
      <c r="A61" s="224" t="s">
        <v>221</v>
      </c>
      <c r="B61" s="218"/>
      <c r="C61" s="202"/>
      <c r="D61" s="209"/>
      <c r="E61" s="203" t="s">
        <v>152</v>
      </c>
      <c r="F61" s="202" t="s">
        <v>45</v>
      </c>
      <c r="G61" s="219"/>
    </row>
    <row r="62" spans="1:8">
      <c r="A62" s="224" t="s">
        <v>85</v>
      </c>
      <c r="B62" s="218"/>
      <c r="C62" s="202"/>
      <c r="D62" s="209"/>
      <c r="E62" s="202" t="s">
        <v>21</v>
      </c>
      <c r="F62" s="202" t="s">
        <v>51</v>
      </c>
      <c r="G62" s="219"/>
    </row>
    <row r="63" spans="1:8">
      <c r="A63" s="224" t="s">
        <v>139</v>
      </c>
      <c r="D63" s="209"/>
      <c r="E63" s="204" t="s">
        <v>12</v>
      </c>
      <c r="F63" s="207" t="s">
        <v>152</v>
      </c>
      <c r="G63" s="219"/>
    </row>
    <row r="64" spans="1:8">
      <c r="A64" s="224" t="s">
        <v>78</v>
      </c>
      <c r="B64" s="218" t="s">
        <v>43</v>
      </c>
      <c r="C64" s="202" t="s">
        <v>33</v>
      </c>
      <c r="D64" s="209"/>
      <c r="E64" s="202"/>
      <c r="F64" s="202"/>
      <c r="G64" s="219"/>
    </row>
    <row r="65" spans="1:8">
      <c r="A65" s="224" t="s">
        <v>168</v>
      </c>
      <c r="B65" s="218"/>
      <c r="C65" s="202"/>
      <c r="D65" s="209"/>
      <c r="E65" s="202" t="s">
        <v>218</v>
      </c>
      <c r="F65" s="202" t="s">
        <v>171</v>
      </c>
      <c r="G65" s="219"/>
      <c r="H65" s="2"/>
    </row>
    <row r="66" spans="1:8">
      <c r="A66" s="224" t="s">
        <v>82</v>
      </c>
      <c r="B66" s="218"/>
      <c r="C66" s="202"/>
      <c r="D66" s="209"/>
      <c r="E66" s="202" t="s">
        <v>61</v>
      </c>
      <c r="F66" s="202" t="s">
        <v>21</v>
      </c>
      <c r="G66" s="219"/>
    </row>
    <row r="67" spans="1:8">
      <c r="A67" s="224" t="s">
        <v>126</v>
      </c>
      <c r="B67" s="218"/>
      <c r="C67" s="202"/>
      <c r="D67" s="209"/>
      <c r="E67" s="202" t="s">
        <v>17</v>
      </c>
      <c r="F67" s="203" t="s">
        <v>152</v>
      </c>
      <c r="G67" s="219"/>
      <c r="H67" s="2"/>
    </row>
    <row r="68" spans="1:8">
      <c r="A68" s="224" t="s">
        <v>93</v>
      </c>
      <c r="B68" s="218"/>
      <c r="C68" s="202"/>
      <c r="D68" s="209"/>
      <c r="E68" s="203" t="s">
        <v>152</v>
      </c>
      <c r="F68" s="202" t="s">
        <v>58</v>
      </c>
      <c r="G68" s="219"/>
      <c r="H68" s="2"/>
    </row>
    <row r="69" spans="1:8">
      <c r="A69" s="224" t="s">
        <v>96</v>
      </c>
      <c r="B69" s="218"/>
      <c r="C69" s="202"/>
      <c r="D69" s="210"/>
      <c r="E69" s="202" t="s">
        <v>38</v>
      </c>
      <c r="F69" s="202"/>
      <c r="G69" s="219"/>
    </row>
    <row r="70" spans="1:8">
      <c r="A70" s="224" t="s">
        <v>107</v>
      </c>
      <c r="B70" s="218"/>
      <c r="C70" s="202"/>
      <c r="D70" s="209"/>
      <c r="E70" s="207" t="s">
        <v>152</v>
      </c>
      <c r="F70" s="204" t="s">
        <v>22</v>
      </c>
      <c r="G70" s="219"/>
    </row>
    <row r="71" spans="1:8">
      <c r="A71" s="224" t="s">
        <v>71</v>
      </c>
      <c r="B71" s="228" t="s">
        <v>152</v>
      </c>
      <c r="C71" s="202" t="s">
        <v>55</v>
      </c>
      <c r="D71" s="209"/>
      <c r="E71" s="203"/>
      <c r="F71" s="203"/>
      <c r="G71" s="219"/>
    </row>
    <row r="72" spans="1:8">
      <c r="A72" s="224" t="s">
        <v>215</v>
      </c>
      <c r="B72" s="218"/>
      <c r="C72" s="202"/>
      <c r="D72" s="209"/>
      <c r="E72" s="202" t="s">
        <v>39</v>
      </c>
      <c r="F72" s="203" t="s">
        <v>152</v>
      </c>
      <c r="G72" s="219"/>
    </row>
    <row r="73" spans="1:8">
      <c r="A73" s="224" t="s">
        <v>117</v>
      </c>
      <c r="B73" s="218"/>
      <c r="C73" s="202"/>
      <c r="D73" s="209"/>
      <c r="E73" s="203" t="s">
        <v>152</v>
      </c>
      <c r="F73" s="203" t="s">
        <v>152</v>
      </c>
      <c r="G73" s="219"/>
    </row>
    <row r="74" spans="1:8">
      <c r="A74" s="224" t="s">
        <v>87</v>
      </c>
      <c r="B74" s="218"/>
      <c r="C74" s="202"/>
      <c r="D74" s="209"/>
      <c r="E74" s="202" t="s">
        <v>51</v>
      </c>
      <c r="F74" s="202" t="s">
        <v>52</v>
      </c>
      <c r="G74" s="219"/>
      <c r="H74" s="2"/>
    </row>
    <row r="75" spans="1:8">
      <c r="A75" s="224" t="s">
        <v>141</v>
      </c>
      <c r="B75" s="218"/>
      <c r="C75" s="202"/>
      <c r="D75" s="209"/>
      <c r="E75" s="202" t="s">
        <v>11</v>
      </c>
      <c r="F75" s="202" t="s">
        <v>172</v>
      </c>
      <c r="G75" s="219"/>
      <c r="H75" s="2"/>
    </row>
    <row r="76" spans="1:8">
      <c r="A76" s="224" t="s">
        <v>119</v>
      </c>
      <c r="B76" s="218"/>
      <c r="C76" s="202"/>
      <c r="D76" s="209"/>
      <c r="E76" s="202" t="s">
        <v>9</v>
      </c>
      <c r="F76" s="203" t="s">
        <v>152</v>
      </c>
      <c r="G76" s="219"/>
      <c r="H76" s="2"/>
    </row>
    <row r="77" spans="1:8">
      <c r="A77" s="224" t="s">
        <v>75</v>
      </c>
      <c r="B77" s="218"/>
      <c r="C77" s="202"/>
      <c r="D77" s="209"/>
      <c r="E77" s="203" t="s">
        <v>152</v>
      </c>
      <c r="F77" s="202" t="s">
        <v>57</v>
      </c>
      <c r="G77" s="219"/>
      <c r="H77" s="2"/>
    </row>
    <row r="78" spans="1:8">
      <c r="A78" s="224" t="s">
        <v>217</v>
      </c>
      <c r="B78" s="218"/>
      <c r="C78" s="202"/>
      <c r="D78" s="209"/>
      <c r="E78" s="202" t="s">
        <v>13</v>
      </c>
      <c r="F78" s="203" t="s">
        <v>152</v>
      </c>
      <c r="G78" s="219"/>
      <c r="H78" s="2"/>
    </row>
    <row r="79" spans="1:8">
      <c r="A79" s="224" t="s">
        <v>174</v>
      </c>
      <c r="B79" s="218"/>
      <c r="C79" s="202"/>
      <c r="D79" s="209"/>
      <c r="E79" s="202"/>
      <c r="F79" s="202"/>
      <c r="G79" s="219"/>
      <c r="H79" s="2"/>
    </row>
    <row r="80" spans="1:8">
      <c r="A80" s="224" t="s">
        <v>224</v>
      </c>
      <c r="B80" s="218"/>
      <c r="C80" s="202"/>
      <c r="D80" s="209"/>
      <c r="E80" s="202"/>
      <c r="F80" s="202"/>
      <c r="G80" s="219"/>
      <c r="H80" s="2"/>
    </row>
    <row r="81" spans="1:8">
      <c r="A81" s="224" t="s">
        <v>225</v>
      </c>
      <c r="B81" s="218"/>
      <c r="C81" s="202"/>
      <c r="D81" s="209"/>
      <c r="E81" s="202"/>
      <c r="F81" s="202"/>
      <c r="G81" s="219"/>
      <c r="H81" s="2"/>
    </row>
    <row r="82" spans="1:8">
      <c r="A82" s="237" t="s">
        <v>213</v>
      </c>
      <c r="B82" s="218"/>
      <c r="C82" s="202"/>
      <c r="D82" s="209"/>
      <c r="E82" s="202"/>
      <c r="F82" s="202"/>
      <c r="G82" s="219"/>
      <c r="H82" s="2"/>
    </row>
    <row r="83" spans="1:8">
      <c r="A83" s="224" t="s">
        <v>214</v>
      </c>
      <c r="B83" s="218"/>
      <c r="C83" s="202"/>
      <c r="D83" s="209"/>
      <c r="E83" s="202"/>
      <c r="F83" s="202"/>
      <c r="G83" s="219"/>
      <c r="H83" s="2"/>
    </row>
    <row r="84" spans="1:8">
      <c r="A84" s="224" t="s">
        <v>91</v>
      </c>
      <c r="B84" s="218"/>
      <c r="C84" s="202"/>
      <c r="D84" s="209"/>
      <c r="E84" s="202" t="s">
        <v>35</v>
      </c>
      <c r="F84" s="203" t="s">
        <v>152</v>
      </c>
      <c r="G84" s="219"/>
    </row>
    <row r="85" spans="1:8">
      <c r="A85" s="224" t="s">
        <v>222</v>
      </c>
      <c r="B85" s="218"/>
      <c r="C85" s="202"/>
      <c r="D85" s="209"/>
      <c r="E85" s="202" t="s">
        <v>42</v>
      </c>
      <c r="F85" s="203" t="s">
        <v>152</v>
      </c>
      <c r="G85" s="219"/>
    </row>
    <row r="86" spans="1:8">
      <c r="A86" s="224" t="s">
        <v>179</v>
      </c>
      <c r="B86" s="218"/>
      <c r="C86" s="202"/>
      <c r="D86" s="209"/>
      <c r="E86" s="202" t="s">
        <v>7</v>
      </c>
      <c r="F86" s="203" t="s">
        <v>152</v>
      </c>
      <c r="G86" s="219"/>
    </row>
    <row r="87" spans="1:8">
      <c r="A87" s="224" t="s">
        <v>98</v>
      </c>
      <c r="D87" s="209"/>
      <c r="E87" s="205" t="s">
        <v>152</v>
      </c>
      <c r="F87" s="202" t="s">
        <v>36</v>
      </c>
      <c r="G87" s="219"/>
    </row>
    <row r="88" spans="1:8">
      <c r="A88" s="224" t="s">
        <v>89</v>
      </c>
      <c r="B88" s="218" t="s">
        <v>56</v>
      </c>
      <c r="C88" s="205" t="s">
        <v>152</v>
      </c>
      <c r="D88" s="209"/>
      <c r="F88" s="66"/>
      <c r="G88" s="219"/>
      <c r="H88" s="2"/>
    </row>
    <row r="89" spans="1:8">
      <c r="A89" s="224" t="s">
        <v>160</v>
      </c>
      <c r="B89" s="218"/>
      <c r="C89" s="202"/>
      <c r="D89" s="209"/>
      <c r="E89" s="203" t="s">
        <v>152</v>
      </c>
      <c r="F89" s="202" t="s">
        <v>34</v>
      </c>
      <c r="G89" s="219"/>
    </row>
    <row r="90" spans="1:8">
      <c r="A90" s="224" t="s">
        <v>106</v>
      </c>
      <c r="D90" s="209"/>
      <c r="E90" s="202" t="s">
        <v>58</v>
      </c>
      <c r="F90" s="203" t="s">
        <v>152</v>
      </c>
      <c r="G90" s="219"/>
    </row>
    <row r="91" spans="1:8">
      <c r="A91" s="224" t="s">
        <v>165</v>
      </c>
      <c r="B91" s="218" t="s">
        <v>62</v>
      </c>
      <c r="C91" s="202" t="s">
        <v>56</v>
      </c>
      <c r="D91" s="209"/>
      <c r="F91" s="66"/>
      <c r="G91" s="219"/>
    </row>
    <row r="92" spans="1:8">
      <c r="A92" s="224" t="s">
        <v>128</v>
      </c>
      <c r="B92" s="229"/>
      <c r="C92" s="206"/>
      <c r="D92" s="211"/>
      <c r="E92" s="207" t="s">
        <v>152</v>
      </c>
      <c r="F92" s="207" t="s">
        <v>152</v>
      </c>
      <c r="G92" s="230"/>
      <c r="H92" s="2"/>
    </row>
    <row r="93" spans="1:8">
      <c r="A93" s="224" t="s">
        <v>208</v>
      </c>
      <c r="B93" s="263" t="s">
        <v>152</v>
      </c>
      <c r="C93" s="263" t="s">
        <v>152</v>
      </c>
      <c r="D93" s="211"/>
      <c r="F93" s="66"/>
      <c r="G93" s="230"/>
      <c r="H93" s="2"/>
    </row>
    <row r="94" spans="1:8">
      <c r="A94" s="224" t="s">
        <v>159</v>
      </c>
      <c r="B94" s="218"/>
      <c r="C94" s="202"/>
      <c r="D94" s="211"/>
      <c r="E94" s="263" t="s">
        <v>152</v>
      </c>
      <c r="F94" s="263" t="s">
        <v>152</v>
      </c>
      <c r="G94" s="219"/>
      <c r="H94" s="2"/>
    </row>
    <row r="95" spans="1:8">
      <c r="A95" s="224" t="s">
        <v>130</v>
      </c>
      <c r="B95" s="218"/>
      <c r="C95" s="202"/>
      <c r="D95" s="211"/>
      <c r="E95" s="202" t="s">
        <v>19</v>
      </c>
      <c r="F95" s="202" t="s">
        <v>11</v>
      </c>
      <c r="G95" s="219"/>
    </row>
    <row r="96" spans="1:8">
      <c r="A96" s="224" t="s">
        <v>108</v>
      </c>
      <c r="B96" s="218"/>
      <c r="C96" s="202"/>
      <c r="D96" s="211"/>
      <c r="E96" s="204" t="s">
        <v>44</v>
      </c>
      <c r="F96" s="204" t="s">
        <v>26</v>
      </c>
      <c r="G96" s="219"/>
    </row>
    <row r="97" spans="1:8">
      <c r="A97" s="224" t="s">
        <v>131</v>
      </c>
      <c r="B97" s="218"/>
      <c r="C97" s="202"/>
      <c r="D97" s="211"/>
      <c r="E97" s="216" t="s">
        <v>152</v>
      </c>
      <c r="F97" s="216" t="s">
        <v>152</v>
      </c>
      <c r="G97" s="219"/>
    </row>
    <row r="98" spans="1:8">
      <c r="A98" s="224" t="s">
        <v>112</v>
      </c>
      <c r="B98" s="218"/>
      <c r="C98" s="202"/>
      <c r="D98" s="211"/>
      <c r="E98" s="204" t="s">
        <v>31</v>
      </c>
      <c r="F98" s="204" t="s">
        <v>25</v>
      </c>
      <c r="G98" s="219"/>
    </row>
    <row r="99" spans="1:8">
      <c r="A99" s="224" t="s">
        <v>148</v>
      </c>
      <c r="B99" s="218"/>
      <c r="C99" s="202"/>
      <c r="D99" s="211"/>
      <c r="E99" s="203" t="s">
        <v>152</v>
      </c>
      <c r="F99" s="202" t="s">
        <v>53</v>
      </c>
      <c r="G99" s="219"/>
      <c r="H99" s="2"/>
    </row>
    <row r="100" spans="1:8">
      <c r="A100" s="224" t="s">
        <v>92</v>
      </c>
      <c r="B100" s="220" t="s">
        <v>63</v>
      </c>
      <c r="C100" s="207" t="s">
        <v>152</v>
      </c>
      <c r="D100" s="211"/>
      <c r="E100" s="202"/>
      <c r="F100" s="202"/>
      <c r="G100" s="219"/>
    </row>
    <row r="101" spans="1:8">
      <c r="A101" s="224" t="s">
        <v>77</v>
      </c>
      <c r="B101" s="218"/>
      <c r="C101" s="202"/>
      <c r="D101" s="211"/>
      <c r="E101" s="216" t="s">
        <v>152</v>
      </c>
      <c r="F101" s="216" t="s">
        <v>152</v>
      </c>
      <c r="G101" s="219"/>
    </row>
    <row r="102" spans="1:8">
      <c r="A102" s="224" t="s">
        <v>97</v>
      </c>
      <c r="B102" s="228"/>
      <c r="D102" s="211"/>
      <c r="E102" s="202" t="s">
        <v>36</v>
      </c>
      <c r="F102" s="216" t="s">
        <v>152</v>
      </c>
      <c r="G102" s="219"/>
    </row>
    <row r="103" spans="1:8">
      <c r="A103" s="224" t="s">
        <v>140</v>
      </c>
      <c r="B103" s="218"/>
      <c r="C103" s="202"/>
      <c r="D103" s="209"/>
      <c r="E103" s="202" t="s">
        <v>48</v>
      </c>
      <c r="F103" s="202" t="s">
        <v>12</v>
      </c>
      <c r="G103" s="219"/>
    </row>
    <row r="104" spans="1:8">
      <c r="A104" s="224" t="s">
        <v>149</v>
      </c>
      <c r="B104" s="218"/>
      <c r="C104" s="202"/>
      <c r="D104" s="209"/>
      <c r="E104" s="202" t="s">
        <v>37</v>
      </c>
      <c r="F104" s="202" t="s">
        <v>38</v>
      </c>
      <c r="G104" s="219"/>
    </row>
    <row r="105" spans="1:8">
      <c r="A105" s="224" t="s">
        <v>137</v>
      </c>
      <c r="B105" s="218" t="s">
        <v>33</v>
      </c>
      <c r="C105" s="203" t="s">
        <v>152</v>
      </c>
      <c r="D105" s="209"/>
      <c r="E105" s="202"/>
      <c r="F105" s="202"/>
      <c r="G105" s="219"/>
    </row>
    <row r="106" spans="1:8">
      <c r="A106" s="224" t="s">
        <v>150</v>
      </c>
      <c r="B106" s="218"/>
      <c r="C106" s="202"/>
      <c r="D106" s="209"/>
      <c r="E106" s="204" t="s">
        <v>22</v>
      </c>
      <c r="F106" s="204" t="s">
        <v>54</v>
      </c>
      <c r="G106" s="219"/>
      <c r="H106" s="2"/>
    </row>
    <row r="107" spans="1:8">
      <c r="A107" s="224" t="s">
        <v>103</v>
      </c>
      <c r="B107" s="218"/>
      <c r="C107" s="202"/>
      <c r="D107" s="209"/>
      <c r="E107" s="204" t="s">
        <v>54</v>
      </c>
      <c r="F107" s="207" t="s">
        <v>152</v>
      </c>
      <c r="G107" s="219"/>
    </row>
    <row r="108" spans="1:8">
      <c r="A108" s="224" t="s">
        <v>105</v>
      </c>
      <c r="B108" s="229"/>
      <c r="C108" s="206"/>
      <c r="D108" s="211"/>
      <c r="E108" s="214" t="s">
        <v>23</v>
      </c>
      <c r="F108" s="214" t="s">
        <v>24</v>
      </c>
      <c r="G108" s="230"/>
    </row>
    <row r="109" spans="1:8" ht="13.5" thickBot="1">
      <c r="A109" s="227" t="s">
        <v>167</v>
      </c>
      <c r="B109" s="231"/>
      <c r="C109" s="208"/>
      <c r="D109" s="212"/>
      <c r="E109" s="215" t="s">
        <v>152</v>
      </c>
      <c r="F109" s="217" t="s">
        <v>47</v>
      </c>
      <c r="G109" s="232"/>
      <c r="H109" s="2"/>
    </row>
    <row r="110" spans="1:8" ht="13.5" thickTop="1">
      <c r="B110" s="238">
        <f>COUNTIF(B2:B109,"1AL")+COUNTIF(B2:B109,"2AL")+COUNTIF(B2:B109,"3AL")+COUNTIF(B2:B109,"4AL")+COUNTIF(B2:B109,"5AL")+COUNTIF(B2:B109,"1BL")+COUNTIF(B2:B109,"2BL")+COUNTIF(B2:B109,"3BL")+COUNTIF(B2:B109,"4BL")+COUNTIF(B2:B109,"5BL")+COUNTIF(B2:B109,"1CL")+COUNTIF(B2:B109,"2CL")+COUNTIF(B2:B109,"3CL")+COUNTIF(B2:B109,"4CL")+COUNTIF(B2:B109,"5CL")+COUNTIF(B2:B109,"1DL")+COUNTIF(B2:B109,"2DL")+COUNTIF(B2:B109,"3DL")+COUNTIF(B2:B109,"4DL")+COUNTIF(B2:B109,"5DL")+COUNTIF(B2:B109,"1EL")+COUNTIF(B2:B109,"2EL")+COUNTIF(B2:B109,"3EL")+COUNTIF(B2:B109,"4EL")+COUNTIF(B2:B109,"5EL")+COUNTIF(B2:B109,"1FL")+COUNTIF(B2:B109,"2FL")+COUNTIF(B2:B109,"3FL")+COUNTIF(B2:B109,"4FL")+COUNTIF(B2:B109,"5FL")+COUNTIF(B2:B109,"2GL")+COUNTIF(B2:B109,"3GL")+COUNTIF(B2:B109,"4GL")+COUNTIF(B2:B109,"5GL")+COUNTIF(B2:B109,"5HL")+COUNTIF(B2:B109,"4HL")+COUNTIF(B2:B109,"1AC")+COUNTIF(B2:B109,"2AC")+COUNTIF(B2:B109,"3AC")+COUNTIF(B2:B109,"4AC")+COUNTIF(B2:B109,"5AC")+COUNTIF(B2:B109,"1BC")+COUNTIF(B2:B109,"2BC")+COUNTIF(B2:B109,"3BC")+COUNTIF(B2:B109,"4BC")+COUNTIF(B2:B109,"5BC")+COUNTIF(B2:B109,"1CC")+COUNTIF(B2:B109,"2CC")+COUNTIF(B2:B109,"3CC")+COUNTIF(B2:B109,"4CC")+COUNTIF(B2:B109,"5CC")+COUNTIF(B2:B109,"1DC")+COUNTIF(B2:B109,"2DC")+COUNTIF(B2:B109,"3DC")+COUNTIF(B2:B109,"4DC")+COUNTIF(B2:B109,"5DC")+COUNTIF(B2:B109,"1EC")+COUNTIF(B2:B109,"2EC")+COUNTIF(B2:B109,"3EC")+COUNTIF(B2:B109,"4EC")+COUNTIF(B2:B109,"5EC")</f>
        <v>11</v>
      </c>
      <c r="C110" s="238">
        <f>COUNTIF(C2:C109,"1AL")+COUNTIF(C2:C109,"2AL")+COUNTIF(C2:C109,"3AL")+COUNTIF(C2:C109,"4AL")+COUNTIF(C2:C109,"5AL")+COUNTIF(C2:C109,"1BL")+COUNTIF(C2:C109,"2BL")+COUNTIF(C2:C109,"3BL")+COUNTIF(C2:C109,"4BL")+COUNTIF(C2:C109,"5BL")+COUNTIF(C2:C109,"1CL")+COUNTIF(C2:C109,"2CL")+COUNTIF(C2:C109,"3CL")+COUNTIF(C2:C109,"4CL")+COUNTIF(C2:C109,"5CL")+COUNTIF(C2:C109,"1DL")+COUNTIF(C2:C109,"2DL")+COUNTIF(C2:C109,"3DL")+COUNTIF(C2:C109,"4DL")+COUNTIF(C2:C109,"5DL")+COUNTIF(C2:C109,"1EL")+COUNTIF(C2:C109,"2EL")+COUNTIF(C2:C109,"3EL")+COUNTIF(C2:C109,"4EL")+COUNTIF(C2:C109,"5EL")+COUNTIF(C2:C109,"1FL")+COUNTIF(C2:C109,"2FL")+COUNTIF(C2:C109,"3FL")+COUNTIF(C2:C109,"4FL")+COUNTIF(C2:C109,"5FL")+COUNTIF(C2:C109,"2GL")+COUNTIF(C2:C109,"3GL")+COUNTIF(C2:C109,"4GL")+COUNTIF(C2:C109,"5GL")+COUNTIF(C2:C109,"5HL")+COUNTIF(C2:C109,"4HL")+COUNTIF(C2:C109,"1AC")+COUNTIF(C2:C109,"2AC")+COUNTIF(C2:C109,"3AC")+COUNTIF(C2:C109,"4AC")+COUNTIF(C2:C109,"5AC")+COUNTIF(C2:C109,"1BC")+COUNTIF(C2:C109,"2BC")+COUNTIF(C2:C109,"3BC")+COUNTIF(C2:C109,"4BC")+COUNTIF(C2:C109,"5BC")+COUNTIF(C2:C109,"1CC")+COUNTIF(C2:C109,"2CC")+COUNTIF(C2:C109,"3CC")+COUNTIF(C2:C109,"4CC")+COUNTIF(C2:C109,"5CC")+COUNTIF(C2:C109,"1DC")+COUNTIF(C2:C109,"2DC")+COUNTIF(C2:C109,"3DC")+COUNTIF(C2:C109,"4DC")+COUNTIF(C2:C109,"5DC")+COUNTIF(C2:C109,"1EC")+COUNTIF(C2:C109,"2EC")+COUNTIF(C2:C109,"3EC")+COUNTIF(C2:C109,"4EC")+COUNTIF(C2:C109,"5EC")</f>
        <v>11</v>
      </c>
      <c r="D110" s="238">
        <f>COUNTIF(D2:D109,"1AL")+COUNTIF(D2:D109,"2AL")+COUNTIF(D2:D109,"3AL")+COUNTIF(D2:D109,"4AL")+COUNTIF(D2:D109,"5AL")+COUNTIF(D2:D109,"1BL")+COUNTIF(D2:D109,"2BL")+COUNTIF(D2:D109,"3BL")+COUNTIF(D2:D109,"4BL")+COUNTIF(D2:D109,"5BL")+COUNTIF(D2:D109,"1CL")+COUNTIF(D2:D109,"2CL")+COUNTIF(D2:D109,"3CL")+COUNTIF(D2:D109,"4CL")+COUNTIF(D2:D109,"5CL")+COUNTIF(D2:D109,"1DL")+COUNTIF(D2:D109,"2DL")+COUNTIF(D2:D109,"3DL")+COUNTIF(D2:D109,"4DL")+COUNTIF(D2:D109,"5DL")+COUNTIF(D2:D109,"1EL")+COUNTIF(D2:D109,"2EL")+COUNTIF(D2:D109,"3EL")+COUNTIF(D2:D109,"4EL")+COUNTIF(D2:D109,"5EL")+COUNTIF(D2:D109,"1FL")+COUNTIF(D2:D109,"2FL")+COUNTIF(D2:D109,"3FL")+COUNTIF(D2:D109,"4FL")+COUNTIF(D2:D109,"5FL")+COUNTIF(D2:D109,"2GL")+COUNTIF(D2:D109,"3GL")+COUNTIF(D2:D109,"4GL")+COUNTIF(D2:D109,"5GL")+COUNTIF(D2:D109,"5HL")+COUNTIF(D2:D109,"4HL")+COUNTIF(D2:D109,"1AC")+COUNTIF(D2:D109,"2AC")+COUNTIF(D2:D109,"3AC")+COUNTIF(D2:D109,"4AC")+COUNTIF(D2:D109,"5AC")+COUNTIF(D2:D109,"1BC")+COUNTIF(D2:D109,"2BC")+COUNTIF(D2:D109,"3BC")+COUNTIF(D2:D109,"4BC")+COUNTIF(D2:D109,"5BC")+COUNTIF(D2:D109,"1CC")+COUNTIF(D2:D109,"2CC")+COUNTIF(D2:D109,"3CC")+COUNTIF(D2:D109,"4CC")+COUNTIF(D2:D109,"5CC")+COUNTIF(D2:D109,"1DC")+COUNTIF(D2:D109,"2DC")+COUNTIF(D2:D109,"3DC")+COUNTIF(D2:D109,"4DC")+COUNTIF(D2:D109,"5DC")+COUNTIF(D2:D109,"1EC")+COUNTIF(D2:D109,"2EC")+COUNTIF(D2:D109,"3EC")+COUNTIF(D2:D109,"4EC")+COUNTIF(D2:D109,"5EC")</f>
        <v>0</v>
      </c>
      <c r="E110" s="238">
        <v>49</v>
      </c>
      <c r="F110" s="238">
        <f>COUNTIF(F2:F109,"1AL")+COUNTIF(F2:F109,"2AL")+COUNTIF(F2:F109,"3AL")+COUNTIF(F2:F109,"4AL")+COUNTIF(F2:F109,"5AL")+COUNTIF(F2:F109,"1BL")+COUNTIF(F2:F109,"2BL")+COUNTIF(F2:F109,"3BL")+COUNTIF(F2:F109,"4BL")+COUNTIF(F2:F109,"5BL")+COUNTIF(F2:F109,"1CL")+COUNTIF(F2:F109,"2CL")+COUNTIF(F2:F109,"3CL")+COUNTIF(F2:F109,"4CL")+COUNTIF(F2:F109,"5CL")+COUNTIF(F2:F109,"1DL")+COUNTIF(F2:F109,"2DL")+COUNTIF(F2:F109,"3DL")+COUNTIF(F2:F109,"4DL")+COUNTIF(F2:F109,"5DL")+COUNTIF(F2:F109,"1EL")+COUNTIF(F2:F109,"2EL")+COUNTIF(F2:F109,"3EL")+COUNTIF(F2:F109,"4EL")+COUNTIF(F2:F109,"5EL")+COUNTIF(F2:F109,"1FL")+COUNTIF(F2:F109,"2FL")+COUNTIF(F2:F109,"3FL")+COUNTIF(F2:F109,"4FL")+COUNTIF(F2:F109,"5FL")+COUNTIF(F2:F109,"2GL")+COUNTIF(F2:F109,"3GL")+COUNTIF(F2:F109,"4GL")+COUNTIF(F2:F109,"5GL")+COUNTIF(F2:F109,"5HL")+COUNTIF(F2:F109,"4HL")+COUNTIF(F2:F109,"1AC")+COUNTIF(F2:F109,"2AC")+COUNTIF(F2:F109,"3AC")+COUNTIF(F2:F109,"4AC")+COUNTIF(F2:F109,"5AC")+COUNTIF(F2:F109,"1BC")+COUNTIF(F2:F109,"2BC")+COUNTIF(F2:F109,"3BC")+COUNTIF(F2:F109,"4BC")+COUNTIF(F2:F109,"5BC")+COUNTIF(F2:F109,"1CC")+COUNTIF(F2:F109,"2CC")+COUNTIF(F2:F109,"3CC")+COUNTIF(F2:F109,"4CC")+COUNTIF(F2:F109,"5CC")+COUNTIF(F2:F109,"1DC")+COUNTIF(F2:F109,"2DC")+COUNTIF(F2:F109,"3DC")+COUNTIF(F2:F109,"4DC")+COUNTIF(F2:F109,"5DC")+COUNTIF(F2:F109,"1EC")+COUNTIF(F2:F109,"2EC")+COUNTIF(F2:F109,"3EC")+COUNTIF(F2:F109,"4EC")+COUNTIF(F2:F109,"5EC")</f>
        <v>49</v>
      </c>
      <c r="G110" s="238"/>
    </row>
    <row r="111" spans="1:8">
      <c r="B111" s="238"/>
      <c r="C111" s="238"/>
      <c r="D111" s="238"/>
      <c r="E111" s="238"/>
      <c r="F111" s="238"/>
      <c r="G111" s="238"/>
    </row>
    <row r="112" spans="1:8" ht="13.5" thickBot="1">
      <c r="A112" s="63" t="s">
        <v>178</v>
      </c>
      <c r="B112" s="239">
        <v>4</v>
      </c>
      <c r="C112" s="239">
        <v>4</v>
      </c>
      <c r="D112" s="212" t="s">
        <v>227</v>
      </c>
      <c r="E112" s="239">
        <v>25</v>
      </c>
      <c r="F112" s="239">
        <v>25</v>
      </c>
      <c r="G112" s="239"/>
    </row>
    <row r="113" spans="1:7" ht="14.25" thickTop="1" thickBot="1">
      <c r="A113" s="258" t="s">
        <v>178</v>
      </c>
      <c r="B113" s="240">
        <v>5</v>
      </c>
      <c r="C113" s="240">
        <v>3</v>
      </c>
      <c r="D113" s="212" t="s">
        <v>227</v>
      </c>
      <c r="E113" s="240">
        <v>6</v>
      </c>
      <c r="F113" s="240">
        <v>6</v>
      </c>
      <c r="G113" s="240"/>
    </row>
    <row r="114" spans="1:7" ht="13.5" thickTop="1">
      <c r="A114" s="24"/>
      <c r="B114" s="240"/>
      <c r="C114" s="240"/>
      <c r="D114" s="240"/>
      <c r="E114" s="240"/>
      <c r="F114" s="240"/>
      <c r="G114" s="240"/>
    </row>
    <row r="115" spans="1:7">
      <c r="A115" s="55"/>
      <c r="B115" s="240"/>
      <c r="C115" s="240"/>
      <c r="D115" s="240"/>
      <c r="E115" s="240"/>
      <c r="F115" s="240"/>
      <c r="G115" s="240"/>
    </row>
    <row r="116" spans="1:7">
      <c r="A116" s="55"/>
      <c r="B116" s="240"/>
      <c r="C116" s="240"/>
      <c r="D116" s="240"/>
      <c r="E116" s="240"/>
      <c r="F116" s="240"/>
      <c r="G116" s="240"/>
    </row>
    <row r="117" spans="1:7">
      <c r="B117" s="238"/>
      <c r="C117" s="238"/>
      <c r="D117" s="238"/>
      <c r="E117" s="238"/>
      <c r="F117" s="238"/>
      <c r="G117" s="238"/>
    </row>
    <row r="118" spans="1:7">
      <c r="A118" s="226" t="s">
        <v>151</v>
      </c>
      <c r="B118" s="218"/>
      <c r="C118" s="202"/>
      <c r="D118" s="209"/>
      <c r="E118" s="259" t="s">
        <v>158</v>
      </c>
      <c r="F118" s="249" t="s">
        <v>152</v>
      </c>
      <c r="G118" s="219"/>
    </row>
    <row r="119" spans="1:7" ht="13.5" thickBot="1">
      <c r="A119" s="233" t="s">
        <v>153</v>
      </c>
      <c r="B119" s="218"/>
      <c r="C119" s="202"/>
      <c r="D119" s="212"/>
      <c r="E119" s="202"/>
      <c r="F119" s="202"/>
      <c r="G119" s="219"/>
    </row>
    <row r="120" spans="1:7" ht="14.25" thickTop="1" thickBot="1">
      <c r="A120" s="234" t="s">
        <v>154</v>
      </c>
      <c r="B120" s="218"/>
      <c r="C120" s="202"/>
      <c r="D120" s="212"/>
      <c r="E120" s="202"/>
      <c r="F120" s="202"/>
      <c r="G120" s="219"/>
    </row>
    <row r="121" spans="1:7" ht="14.25" thickTop="1" thickBot="1">
      <c r="A121" s="233" t="s">
        <v>155</v>
      </c>
      <c r="B121" s="244"/>
      <c r="C121" s="201"/>
      <c r="D121" s="212"/>
      <c r="E121" s="201"/>
      <c r="F121" s="201"/>
      <c r="G121" s="245"/>
    </row>
    <row r="122" spans="1:7" ht="14.25" thickTop="1" thickBot="1">
      <c r="A122" s="233" t="s">
        <v>156</v>
      </c>
      <c r="B122" s="247"/>
      <c r="C122" s="246"/>
      <c r="D122" s="212"/>
      <c r="E122" s="201"/>
      <c r="F122" s="246"/>
      <c r="G122" s="248"/>
    </row>
    <row r="123" spans="1:7" ht="14.25" thickTop="1" thickBot="1">
      <c r="A123" s="233" t="s">
        <v>176</v>
      </c>
      <c r="B123" s="244"/>
      <c r="C123" s="201"/>
      <c r="D123" s="212"/>
      <c r="E123" s="250"/>
      <c r="F123" s="201"/>
      <c r="G123" s="245"/>
    </row>
    <row r="124" spans="1:7" ht="14.25" thickTop="1" thickBot="1">
      <c r="A124" s="264" t="s">
        <v>228</v>
      </c>
      <c r="B124" s="265"/>
      <c r="C124" s="266"/>
      <c r="D124" s="212"/>
      <c r="E124" s="267"/>
      <c r="F124" s="266"/>
      <c r="G124" s="268"/>
    </row>
    <row r="125" spans="1:7" ht="14.25" thickTop="1" thickBot="1">
      <c r="A125" s="235" t="s">
        <v>177</v>
      </c>
      <c r="B125" s="251"/>
      <c r="C125" s="252"/>
      <c r="D125" s="212"/>
      <c r="E125" s="252"/>
      <c r="F125" s="252"/>
      <c r="G125" s="253"/>
    </row>
    <row r="126" spans="1:7" ht="13.5" thickTop="1">
      <c r="B126" s="238"/>
      <c r="C126" s="238"/>
      <c r="D126" s="238"/>
      <c r="E126" s="238"/>
      <c r="F126" s="238"/>
      <c r="G126" s="238"/>
    </row>
    <row r="127" spans="1:7" ht="13.5" thickBot="1">
      <c r="B127" s="238"/>
      <c r="C127" s="238"/>
      <c r="D127" s="238"/>
      <c r="E127" s="238"/>
      <c r="F127" s="238"/>
      <c r="G127" s="238"/>
    </row>
    <row r="128" spans="1:7" ht="13.5" thickTop="1">
      <c r="A128" s="236" t="s">
        <v>182</v>
      </c>
      <c r="B128" s="254"/>
      <c r="C128" s="242"/>
      <c r="D128" s="242"/>
      <c r="E128" s="242"/>
      <c r="F128" s="242"/>
      <c r="G128" s="243"/>
    </row>
    <row r="129" spans="1:7">
      <c r="A129" s="233" t="s">
        <v>183</v>
      </c>
      <c r="B129" s="218"/>
      <c r="C129" s="202"/>
      <c r="D129" s="202"/>
      <c r="E129" s="202"/>
      <c r="F129" s="202"/>
      <c r="G129" s="219"/>
    </row>
    <row r="130" spans="1:7">
      <c r="A130" s="233" t="s">
        <v>184</v>
      </c>
      <c r="B130" s="218"/>
      <c r="C130" s="202"/>
      <c r="D130" s="202"/>
      <c r="E130" s="202"/>
      <c r="F130" s="202"/>
      <c r="G130" s="219"/>
    </row>
    <row r="131" spans="1:7">
      <c r="B131" s="255"/>
      <c r="C131" s="255"/>
      <c r="D131" s="255"/>
      <c r="E131" s="255"/>
      <c r="F131" s="255"/>
      <c r="G131" s="255"/>
    </row>
    <row r="132" spans="1:7">
      <c r="A132" s="80" t="s">
        <v>74</v>
      </c>
      <c r="B132" s="255"/>
      <c r="C132" s="255"/>
      <c r="D132" s="255"/>
      <c r="E132" s="255"/>
      <c r="F132" s="255"/>
      <c r="G132" s="255"/>
    </row>
    <row r="133" spans="1:7">
      <c r="A133" s="80" t="s">
        <v>84</v>
      </c>
      <c r="B133" s="5"/>
      <c r="C133" s="5"/>
      <c r="D133" s="5"/>
      <c r="E133" s="5"/>
      <c r="F133" s="5"/>
      <c r="G133" s="5"/>
    </row>
    <row r="134" spans="1:7">
      <c r="B134" s="5"/>
      <c r="C134" s="5"/>
      <c r="D134" s="5"/>
      <c r="E134" s="5"/>
      <c r="F134" s="5"/>
      <c r="G134" s="5"/>
    </row>
    <row r="135" spans="1:7">
      <c r="B135" s="5"/>
      <c r="C135" s="5"/>
      <c r="D135" s="5"/>
      <c r="E135" s="5"/>
      <c r="F135" s="5"/>
      <c r="G135" s="5"/>
    </row>
    <row r="136" spans="1:7">
      <c r="B136" s="5"/>
      <c r="C136" s="5"/>
      <c r="D136" s="5"/>
      <c r="E136" s="5"/>
      <c r="F136" s="5"/>
      <c r="G136" s="5"/>
    </row>
    <row r="137" spans="1:7">
      <c r="B137" s="5"/>
      <c r="C137" s="5"/>
      <c r="D137" s="5"/>
      <c r="E137" s="5"/>
      <c r="F137" s="5"/>
      <c r="G137" s="5"/>
    </row>
    <row r="138" spans="1:7">
      <c r="B138" s="5"/>
      <c r="C138" s="5"/>
      <c r="D138" s="5"/>
      <c r="E138" s="5"/>
      <c r="F138" s="5"/>
      <c r="G138" s="5"/>
    </row>
    <row r="139" spans="1:7">
      <c r="B139" s="5"/>
      <c r="C139" s="5"/>
      <c r="D139" s="5"/>
      <c r="E139" s="5"/>
      <c r="F139" s="5"/>
      <c r="G139" s="5"/>
    </row>
    <row r="140" spans="1:7">
      <c r="B140" s="5"/>
      <c r="C140" s="5"/>
      <c r="D140" s="5"/>
      <c r="E140" s="5"/>
      <c r="F140" s="5"/>
      <c r="G140" s="5"/>
    </row>
  </sheetData>
  <mergeCells count="1">
    <mergeCell ref="B1:G1"/>
  </mergeCells>
  <phoneticPr fontId="0" type="noConversion"/>
  <conditionalFormatting sqref="A128:A130 A121:A125 A119 A132:A133">
    <cfRule type="cellIs" dxfId="22858" priority="13602" operator="equal">
      <formula>"2GL"</formula>
    </cfRule>
    <cfRule type="cellIs" dxfId="22857" priority="13603" operator="equal">
      <formula>"1GL"</formula>
    </cfRule>
    <cfRule type="cellIs" dxfId="22856" priority="13604" operator="equal">
      <formula>"2EL"</formula>
    </cfRule>
    <cfRule type="cellIs" dxfId="22845" priority="13605" operator="equal">
      <formula>"1EL"</formula>
    </cfRule>
    <cfRule type="cellIs" dxfId="22844" priority="13606" operator="equal">
      <formula>"2DL"</formula>
    </cfRule>
    <cfRule type="cellIs" dxfId="22843" priority="13607" operator="equal">
      <formula>"1DL"</formula>
    </cfRule>
    <cfRule type="cellIs" dxfId="22842" priority="13608" operator="equal">
      <formula>"2CL"</formula>
    </cfRule>
    <cfRule type="cellIs" dxfId="22841" priority="13609" operator="equal">
      <formula>"1CL"</formula>
    </cfRule>
    <cfRule type="cellIs" dxfId="22840" priority="13610" operator="equal">
      <formula>"2EC"</formula>
    </cfRule>
    <cfRule type="cellIs" dxfId="22839" priority="13611" operator="equal">
      <formula>"1EC"</formula>
    </cfRule>
    <cfRule type="cellIs" dxfId="22838" priority="13612" operator="equal">
      <formula>"2BC"</formula>
    </cfRule>
    <cfRule type="cellIs" dxfId="22837" priority="13613" operator="equal">
      <formula>"1BC"</formula>
    </cfRule>
  </conditionalFormatting>
  <conditionalFormatting sqref="B110:C117 E110:G117 D110:D111 D114:D117">
    <cfRule type="cellIs" dxfId="22855" priority="11211" operator="equal">
      <formula>"D"</formula>
    </cfRule>
  </conditionalFormatting>
  <conditionalFormatting sqref="B128:G130">
    <cfRule type="cellIs" dxfId="22854" priority="7685" operator="equal">
      <formula>"2AC"</formula>
    </cfRule>
    <cfRule type="cellIs" dxfId="22853" priority="7686" operator="equal">
      <formula>"1AC"</formula>
    </cfRule>
    <cfRule type="cellIs" dxfId="22852" priority="7687" operator="equal">
      <formula>"2AL"</formula>
    </cfRule>
    <cfRule type="cellIs" dxfId="22836" priority="7688" operator="equal">
      <formula>"2GL"</formula>
    </cfRule>
    <cfRule type="cellIs" dxfId="22835" priority="7689" operator="equal">
      <formula>"1AL"</formula>
    </cfRule>
    <cfRule type="cellIs" dxfId="22834" priority="7690" operator="equal">
      <formula>"2EL"</formula>
    </cfRule>
    <cfRule type="cellIs" dxfId="22833" priority="7691" operator="equal">
      <formula>"1EL"</formula>
    </cfRule>
    <cfRule type="cellIs" dxfId="22832" priority="7692" operator="equal">
      <formula>"2DL"</formula>
    </cfRule>
    <cfRule type="cellIs" dxfId="22831" priority="7693" operator="equal">
      <formula>"1DL"</formula>
    </cfRule>
    <cfRule type="cellIs" dxfId="22830" priority="7694" operator="equal">
      <formula>"2CL"</formula>
    </cfRule>
    <cfRule type="cellIs" dxfId="22829" priority="7695" operator="equal">
      <formula>"1CL"</formula>
    </cfRule>
    <cfRule type="cellIs" dxfId="22828" priority="7696" operator="equal">
      <formula>"2EC"</formula>
    </cfRule>
    <cfRule type="cellIs" dxfId="22827" priority="7697" operator="equal">
      <formula>"1EC"</formula>
    </cfRule>
    <cfRule type="cellIs" dxfId="22826" priority="7698" operator="equal">
      <formula>"2BC"</formula>
    </cfRule>
    <cfRule type="cellIs" dxfId="22825" priority="7699" operator="equal">
      <formula>"1BC"</formula>
    </cfRule>
  </conditionalFormatting>
  <conditionalFormatting sqref="A2:A35 A37:A109 A118">
    <cfRule type="cellIs" dxfId="22851" priority="70" operator="equal">
      <formula>"D"</formula>
    </cfRule>
    <cfRule type="cellIs" dxfId="22850" priority="71" operator="equal">
      <formula>"2EC"</formula>
    </cfRule>
    <cfRule type="cellIs" dxfId="22849" priority="72" operator="equal">
      <formula>"1EC"</formula>
    </cfRule>
    <cfRule type="cellIs" dxfId="22824" priority="73" operator="equal">
      <formula>"2AL"</formula>
    </cfRule>
    <cfRule type="cellIs" dxfId="22823" priority="74" operator="equal">
      <formula>"3AL"</formula>
    </cfRule>
    <cfRule type="cellIs" dxfId="22822" priority="75" operator="equal">
      <formula>"1AL"</formula>
    </cfRule>
    <cfRule type="cellIs" dxfId="22821" priority="76" operator="equal">
      <formula>"4AL"</formula>
    </cfRule>
    <cfRule type="cellIs" dxfId="22820" priority="77" operator="equal">
      <formula>"5AL"</formula>
    </cfRule>
    <cfRule type="cellIs" dxfId="22819" priority="78" operator="equal">
      <formula>"2DL"</formula>
    </cfRule>
    <cfRule type="cellIs" dxfId="22818" priority="79" operator="equal">
      <formula>"1DL"</formula>
    </cfRule>
    <cfRule type="cellIs" dxfId="22817" priority="80" operator="equal">
      <formula>"3DL"</formula>
    </cfRule>
    <cfRule type="cellIs" dxfId="22816" priority="81" operator="equal">
      <formula>"4DL"</formula>
    </cfRule>
    <cfRule type="cellIs" dxfId="22815" priority="82" operator="equal">
      <formula>"3EC"</formula>
    </cfRule>
    <cfRule type="cellIs" dxfId="22814" priority="83" operator="equal">
      <formula>"4EC"</formula>
    </cfRule>
    <cfRule type="cellIs" dxfId="22813" priority="84" operator="equal">
      <formula>"5EC"</formula>
    </cfRule>
    <cfRule type="cellIs" dxfId="22812" priority="85" operator="equal">
      <formula>"5DL"</formula>
    </cfRule>
  </conditionalFormatting>
  <conditionalFormatting sqref="E44 B15:G15 B45:D46 F45:G46 E46 B77:G83 E85:F85 G2 B2:D2 D6:G6 B119:C125 E119:G125">
    <cfRule type="cellIs" dxfId="22848" priority="52" operator="equal">
      <formula>"R"</formula>
    </cfRule>
    <cfRule type="cellIs" dxfId="22847" priority="53" operator="equal">
      <formula>"D"</formula>
    </cfRule>
    <cfRule type="cellIs" dxfId="22846" priority="54" operator="equal">
      <formula>"5DL"</formula>
    </cfRule>
    <cfRule type="cellIs" dxfId="22811" priority="55" operator="equal">
      <formula>"4DL"</formula>
    </cfRule>
    <cfRule type="cellIs" dxfId="22810" priority="56" operator="equal">
      <formula>"3DL"</formula>
    </cfRule>
    <cfRule type="cellIs" dxfId="22809" priority="57" operator="equal">
      <formula>"2DL"</formula>
    </cfRule>
    <cfRule type="cellIs" dxfId="22808" priority="58" operator="equal">
      <formula>"1DL"</formula>
    </cfRule>
    <cfRule type="cellIs" dxfId="22807" priority="60" operator="equal">
      <formula>"5EC"</formula>
    </cfRule>
    <cfRule type="cellIs" dxfId="22806" priority="61" operator="equal">
      <formula>"4EC"</formula>
    </cfRule>
    <cfRule type="cellIs" dxfId="22805" priority="62" operator="equal">
      <formula>"3EC"</formula>
    </cfRule>
    <cfRule type="cellIs" dxfId="22804" priority="63" operator="equal">
      <formula>"2EC"</formula>
    </cfRule>
    <cfRule type="cellIs" dxfId="22803" priority="64" operator="equal">
      <formula>"1EC"</formula>
    </cfRule>
    <cfRule type="cellIs" dxfId="22802" priority="65" operator="equal">
      <formula>"5AL"</formula>
    </cfRule>
    <cfRule type="cellIs" dxfId="22801" priority="66" operator="equal">
      <formula>"4AL"</formula>
    </cfRule>
    <cfRule type="cellIs" dxfId="22800" priority="67" operator="equal">
      <formula>"3AL"</formula>
    </cfRule>
    <cfRule type="cellIs" dxfId="22799" priority="68" operator="equal">
      <formula>"2AL"</formula>
    </cfRule>
    <cfRule type="cellIs" dxfId="22798" priority="69" operator="equal">
      <formula>"1AL"</formula>
    </cfRule>
  </conditionalFormatting>
  <pageMargins left="0.23622047244094491" right="0.23622047244094491" top="0.35433070866141736" bottom="0.35433070866141736" header="0.31496062992125984" footer="0.31496062992125984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AL333"/>
  <sheetViews>
    <sheetView topLeftCell="A100" workbookViewId="0">
      <selection activeCell="AF94" sqref="AF94"/>
    </sheetView>
  </sheetViews>
  <sheetFormatPr defaultRowHeight="12.75"/>
  <cols>
    <col min="1" max="1" width="12.7109375" customWidth="1"/>
    <col min="2" max="36" width="3.7109375" customWidth="1"/>
  </cols>
  <sheetData>
    <row r="1" spans="1:37">
      <c r="B1" s="274" t="s">
        <v>1</v>
      </c>
      <c r="C1" s="275"/>
      <c r="D1" s="275"/>
      <c r="E1" s="275"/>
      <c r="F1" s="275"/>
      <c r="G1" s="276"/>
      <c r="H1" s="274" t="s">
        <v>2</v>
      </c>
      <c r="I1" s="275"/>
      <c r="J1" s="275"/>
      <c r="K1" s="275"/>
      <c r="L1" s="275"/>
      <c r="M1" s="276"/>
      <c r="N1" s="274" t="s">
        <v>3</v>
      </c>
      <c r="O1" s="275"/>
      <c r="P1" s="275"/>
      <c r="Q1" s="275"/>
      <c r="R1" s="275"/>
      <c r="S1" s="276"/>
      <c r="T1" s="274" t="s">
        <v>4</v>
      </c>
      <c r="U1" s="275"/>
      <c r="V1" s="275"/>
      <c r="W1" s="275"/>
      <c r="X1" s="275"/>
      <c r="Y1" s="276"/>
      <c r="Z1" s="272" t="s">
        <v>5</v>
      </c>
      <c r="AA1" s="273"/>
      <c r="AB1" s="273"/>
      <c r="AC1" s="273"/>
      <c r="AD1" s="273"/>
      <c r="AE1" s="277"/>
      <c r="AF1" s="272" t="s">
        <v>6</v>
      </c>
      <c r="AG1" s="273"/>
      <c r="AH1" s="273"/>
      <c r="AI1" s="273"/>
      <c r="AJ1" s="273"/>
    </row>
    <row r="2" spans="1:37" ht="13.5" thickBot="1">
      <c r="A2" s="87"/>
      <c r="B2" s="72"/>
      <c r="C2" s="73"/>
      <c r="D2" s="73"/>
      <c r="E2" s="73"/>
      <c r="F2" s="73"/>
      <c r="G2" s="74"/>
      <c r="H2" s="72"/>
      <c r="I2" s="73"/>
      <c r="J2" s="73"/>
      <c r="K2" s="73"/>
      <c r="L2" s="73"/>
      <c r="M2" s="74"/>
      <c r="N2" s="72"/>
      <c r="O2" s="73"/>
      <c r="P2" s="73"/>
      <c r="Q2" s="73"/>
      <c r="R2" s="73"/>
      <c r="S2" s="74"/>
      <c r="T2" s="72"/>
      <c r="U2" s="73"/>
      <c r="V2" s="73"/>
      <c r="W2" s="73"/>
      <c r="X2" s="73"/>
      <c r="Y2" s="74"/>
      <c r="Z2" s="72"/>
      <c r="AA2" s="73"/>
      <c r="AB2" s="73"/>
      <c r="AC2" s="73"/>
      <c r="AD2" s="73"/>
      <c r="AE2" s="74"/>
      <c r="AF2" s="72"/>
      <c r="AG2" s="73"/>
      <c r="AH2" s="73"/>
      <c r="AI2" s="73"/>
      <c r="AJ2" s="154"/>
    </row>
    <row r="3" spans="1:37">
      <c r="A3" s="159" t="s">
        <v>111</v>
      </c>
      <c r="B3" s="160" t="s">
        <v>44</v>
      </c>
      <c r="C3" s="161" t="s">
        <v>27</v>
      </c>
      <c r="D3" s="161" t="s">
        <v>157</v>
      </c>
      <c r="E3" s="161" t="s">
        <v>31</v>
      </c>
      <c r="F3" s="161" t="s">
        <v>171</v>
      </c>
      <c r="G3" s="162"/>
      <c r="H3" s="160"/>
      <c r="I3" s="161"/>
      <c r="J3" s="161" t="s">
        <v>25</v>
      </c>
      <c r="K3" s="161" t="s">
        <v>172</v>
      </c>
      <c r="L3" s="161" t="s">
        <v>28</v>
      </c>
      <c r="M3" s="162"/>
      <c r="N3" s="160" t="s">
        <v>55</v>
      </c>
      <c r="O3" s="177"/>
      <c r="P3" s="161" t="s">
        <v>44</v>
      </c>
      <c r="Q3" s="161" t="s">
        <v>157</v>
      </c>
      <c r="R3" s="161" t="s">
        <v>26</v>
      </c>
      <c r="S3" s="162"/>
      <c r="T3" s="178" t="s">
        <v>25</v>
      </c>
      <c r="U3" s="161" t="s">
        <v>26</v>
      </c>
      <c r="V3" s="179"/>
      <c r="W3" s="179" t="s">
        <v>28</v>
      </c>
      <c r="X3" s="161" t="s">
        <v>172</v>
      </c>
      <c r="Y3" s="164"/>
      <c r="Z3" s="160" t="s">
        <v>27</v>
      </c>
      <c r="AA3" s="161" t="s">
        <v>55</v>
      </c>
      <c r="AB3" s="161" t="s">
        <v>157</v>
      </c>
      <c r="AC3" s="161" t="s">
        <v>31</v>
      </c>
      <c r="AD3" s="161" t="s">
        <v>171</v>
      </c>
      <c r="AE3" s="164"/>
      <c r="AF3" s="160"/>
      <c r="AG3" s="161"/>
      <c r="AH3" s="161"/>
      <c r="AI3" s="161"/>
      <c r="AJ3" s="180"/>
    </row>
    <row r="4" spans="1:37">
      <c r="A4" s="181" t="s">
        <v>109</v>
      </c>
      <c r="B4" s="58"/>
      <c r="C4" s="30"/>
      <c r="D4" s="30"/>
      <c r="E4" s="30"/>
      <c r="F4" s="30"/>
      <c r="G4" s="77"/>
      <c r="H4" s="58" t="s">
        <v>27</v>
      </c>
      <c r="I4" s="30" t="s">
        <v>44</v>
      </c>
      <c r="J4" s="30" t="s">
        <v>157</v>
      </c>
      <c r="K4" s="30" t="s">
        <v>26</v>
      </c>
      <c r="L4" s="118" t="s">
        <v>31</v>
      </c>
      <c r="M4" s="77"/>
      <c r="N4" s="58" t="s">
        <v>44</v>
      </c>
      <c r="O4" s="30" t="s">
        <v>27</v>
      </c>
      <c r="P4" s="30" t="s">
        <v>157</v>
      </c>
      <c r="Q4" s="30" t="s">
        <v>26</v>
      </c>
      <c r="R4" s="30" t="s">
        <v>25</v>
      </c>
      <c r="S4" s="77"/>
      <c r="T4" s="118" t="s">
        <v>44</v>
      </c>
      <c r="U4" s="118" t="s">
        <v>27</v>
      </c>
      <c r="V4" s="30" t="s">
        <v>157</v>
      </c>
      <c r="W4" s="126" t="s">
        <v>25</v>
      </c>
      <c r="X4" s="126" t="s">
        <v>26</v>
      </c>
      <c r="Y4" s="56"/>
      <c r="Z4" s="58" t="s">
        <v>31</v>
      </c>
      <c r="AA4" s="30" t="s">
        <v>31</v>
      </c>
      <c r="AB4" s="30" t="s">
        <v>25</v>
      </c>
      <c r="AC4" s="30" t="s">
        <v>26</v>
      </c>
      <c r="AD4" s="30"/>
      <c r="AE4" s="56"/>
      <c r="AF4" s="108"/>
      <c r="AG4" s="107"/>
      <c r="AH4" s="30" t="s">
        <v>25</v>
      </c>
      <c r="AI4" s="30" t="s">
        <v>31</v>
      </c>
      <c r="AJ4" s="182"/>
    </row>
    <row r="5" spans="1:37">
      <c r="A5" s="181" t="s">
        <v>162</v>
      </c>
      <c r="B5" s="58" t="s">
        <v>27</v>
      </c>
      <c r="C5" s="30" t="s">
        <v>15</v>
      </c>
      <c r="D5" s="30" t="s">
        <v>15</v>
      </c>
      <c r="E5" s="30" t="s">
        <v>56</v>
      </c>
      <c r="F5" s="30"/>
      <c r="G5" s="77"/>
      <c r="H5" s="58" t="s">
        <v>56</v>
      </c>
      <c r="I5" s="30" t="s">
        <v>56</v>
      </c>
      <c r="J5" s="30"/>
      <c r="K5" s="30" t="s">
        <v>27</v>
      </c>
      <c r="L5" s="30"/>
      <c r="M5" s="77"/>
      <c r="N5" s="58" t="s">
        <v>56</v>
      </c>
      <c r="O5" s="30" t="s">
        <v>15</v>
      </c>
      <c r="P5" s="30" t="s">
        <v>27</v>
      </c>
      <c r="Q5" s="30" t="s">
        <v>27</v>
      </c>
      <c r="R5" s="30"/>
      <c r="S5" s="77"/>
      <c r="T5" s="54"/>
      <c r="U5" s="30"/>
      <c r="V5" s="30"/>
      <c r="W5" s="30"/>
      <c r="X5" s="30"/>
      <c r="Y5" s="56"/>
      <c r="Z5" s="108"/>
      <c r="AA5" s="30" t="s">
        <v>15</v>
      </c>
      <c r="AB5" s="64" t="s">
        <v>152</v>
      </c>
      <c r="AC5" s="30" t="s">
        <v>27</v>
      </c>
      <c r="AD5" s="30"/>
      <c r="AE5" s="56"/>
      <c r="AF5" s="58" t="s">
        <v>27</v>
      </c>
      <c r="AG5" s="30" t="s">
        <v>27</v>
      </c>
      <c r="AH5" s="30"/>
      <c r="AI5" s="30"/>
      <c r="AJ5" s="182"/>
    </row>
    <row r="6" spans="1:37" ht="13.5" thickBot="1">
      <c r="A6" s="183" t="s">
        <v>105</v>
      </c>
      <c r="B6" s="167" t="s">
        <v>23</v>
      </c>
      <c r="C6" s="168" t="s">
        <v>22</v>
      </c>
      <c r="D6" s="168" t="s">
        <v>22</v>
      </c>
      <c r="E6" s="168"/>
      <c r="F6" s="168" t="s">
        <v>23</v>
      </c>
      <c r="G6" s="169"/>
      <c r="H6" s="167" t="s">
        <v>23</v>
      </c>
      <c r="I6" s="168" t="s">
        <v>23</v>
      </c>
      <c r="J6" s="168" t="s">
        <v>22</v>
      </c>
      <c r="K6" s="168"/>
      <c r="L6" s="168"/>
      <c r="M6" s="169"/>
      <c r="N6" s="167"/>
      <c r="O6" s="168"/>
      <c r="P6" s="168"/>
      <c r="Q6" s="168"/>
      <c r="R6" s="168"/>
      <c r="S6" s="169"/>
      <c r="T6" s="172" t="s">
        <v>24</v>
      </c>
      <c r="U6" s="168" t="s">
        <v>24</v>
      </c>
      <c r="V6" s="168" t="s">
        <v>23</v>
      </c>
      <c r="W6" s="168" t="s">
        <v>56</v>
      </c>
      <c r="X6" s="168"/>
      <c r="Y6" s="173"/>
      <c r="Z6" s="167"/>
      <c r="AA6" s="168" t="s">
        <v>24</v>
      </c>
      <c r="AB6" s="168" t="s">
        <v>23</v>
      </c>
      <c r="AC6" s="168"/>
      <c r="AD6" s="168" t="s">
        <v>22</v>
      </c>
      <c r="AE6" s="173" t="s">
        <v>23</v>
      </c>
      <c r="AF6" s="167"/>
      <c r="AG6" s="168" t="s">
        <v>23</v>
      </c>
      <c r="AH6" s="168" t="s">
        <v>24</v>
      </c>
      <c r="AI6" s="168" t="s">
        <v>56</v>
      </c>
      <c r="AJ6" s="174"/>
    </row>
    <row r="7" spans="1:37" ht="13.5" thickBot="1">
      <c r="A7" s="38"/>
      <c r="B7" s="175"/>
      <c r="C7" s="103"/>
      <c r="D7" s="103"/>
      <c r="E7" s="103"/>
      <c r="F7" s="103"/>
      <c r="G7" s="102"/>
      <c r="H7" s="175"/>
      <c r="I7" s="103"/>
      <c r="J7" s="103"/>
      <c r="K7" s="103"/>
      <c r="L7" s="103"/>
      <c r="M7" s="102"/>
      <c r="N7" s="175"/>
      <c r="O7" s="103"/>
      <c r="P7" s="103"/>
      <c r="Q7" s="103"/>
      <c r="R7" s="103"/>
      <c r="S7" s="102"/>
      <c r="T7" s="175"/>
      <c r="U7" s="103"/>
      <c r="V7" s="103"/>
      <c r="W7" s="103"/>
      <c r="X7" s="103"/>
      <c r="Y7" s="102"/>
      <c r="Z7" s="175"/>
      <c r="AA7" s="103"/>
      <c r="AB7" s="103"/>
      <c r="AC7" s="103"/>
      <c r="AD7" s="103"/>
      <c r="AE7" s="102"/>
      <c r="AF7" s="175"/>
      <c r="AG7" s="103"/>
      <c r="AH7" s="103"/>
      <c r="AI7" s="103"/>
      <c r="AJ7" s="176"/>
    </row>
    <row r="8" spans="1:37">
      <c r="A8" s="159" t="s">
        <v>145</v>
      </c>
      <c r="B8" s="160" t="s">
        <v>53</v>
      </c>
      <c r="C8" s="161" t="s">
        <v>37</v>
      </c>
      <c r="D8" s="161" t="s">
        <v>10</v>
      </c>
      <c r="E8" s="161" t="s">
        <v>43</v>
      </c>
      <c r="F8" s="161" t="s">
        <v>58</v>
      </c>
      <c r="G8" s="162"/>
      <c r="H8" s="160" t="s">
        <v>46</v>
      </c>
      <c r="I8" s="161" t="s">
        <v>43</v>
      </c>
      <c r="J8" s="161" t="s">
        <v>157</v>
      </c>
      <c r="K8" s="161" t="s">
        <v>7</v>
      </c>
      <c r="L8" s="161"/>
      <c r="M8" s="162"/>
      <c r="N8" s="160" t="s">
        <v>46</v>
      </c>
      <c r="O8" s="161" t="s">
        <v>58</v>
      </c>
      <c r="P8" s="161" t="s">
        <v>157</v>
      </c>
      <c r="Q8" s="161" t="s">
        <v>53</v>
      </c>
      <c r="R8" s="161" t="s">
        <v>10</v>
      </c>
      <c r="S8" s="162"/>
      <c r="T8" s="163"/>
      <c r="U8" s="161"/>
      <c r="V8" s="161"/>
      <c r="W8" s="161"/>
      <c r="X8" s="161"/>
      <c r="Y8" s="164"/>
      <c r="Z8" s="160" t="s">
        <v>7</v>
      </c>
      <c r="AA8" s="161" t="s">
        <v>37</v>
      </c>
      <c r="AB8" s="161" t="s">
        <v>37</v>
      </c>
      <c r="AC8" s="161" t="s">
        <v>43</v>
      </c>
      <c r="AD8" s="161" t="s">
        <v>58</v>
      </c>
      <c r="AE8" s="164"/>
      <c r="AF8" s="160" t="s">
        <v>53</v>
      </c>
      <c r="AG8" s="161" t="s">
        <v>37</v>
      </c>
      <c r="AH8" s="161" t="s">
        <v>53</v>
      </c>
      <c r="AI8" s="161" t="s">
        <v>46</v>
      </c>
      <c r="AJ8" s="165"/>
    </row>
    <row r="9" spans="1:37" ht="13.5" thickBot="1">
      <c r="A9" s="166" t="s">
        <v>132</v>
      </c>
      <c r="B9" s="167"/>
      <c r="C9" s="168"/>
      <c r="D9" s="168"/>
      <c r="E9" s="168"/>
      <c r="F9" s="168"/>
      <c r="G9" s="169"/>
      <c r="H9" s="170"/>
      <c r="I9" s="171"/>
      <c r="J9" s="168" t="s">
        <v>16</v>
      </c>
      <c r="K9" s="168" t="s">
        <v>19</v>
      </c>
      <c r="L9" s="168" t="s">
        <v>46</v>
      </c>
      <c r="M9" s="169"/>
      <c r="N9" s="167" t="s">
        <v>170</v>
      </c>
      <c r="O9" s="168" t="s">
        <v>19</v>
      </c>
      <c r="P9" s="168" t="s">
        <v>19</v>
      </c>
      <c r="Q9" s="168" t="s">
        <v>46</v>
      </c>
      <c r="R9" s="168"/>
      <c r="S9" s="169"/>
      <c r="T9" s="172" t="s">
        <v>46</v>
      </c>
      <c r="U9" s="168" t="s">
        <v>40</v>
      </c>
      <c r="V9" s="168" t="s">
        <v>40</v>
      </c>
      <c r="W9" s="168"/>
      <c r="X9" s="168"/>
      <c r="Y9" s="173"/>
      <c r="Z9" s="167" t="s">
        <v>40</v>
      </c>
      <c r="AA9" s="168" t="s">
        <v>157</v>
      </c>
      <c r="AB9" s="168" t="s">
        <v>170</v>
      </c>
      <c r="AC9" s="168" t="s">
        <v>16</v>
      </c>
      <c r="AD9" s="168" t="s">
        <v>16</v>
      </c>
      <c r="AE9" s="173"/>
      <c r="AF9" s="167" t="s">
        <v>19</v>
      </c>
      <c r="AG9" s="168" t="s">
        <v>170</v>
      </c>
      <c r="AH9" s="168" t="s">
        <v>170</v>
      </c>
      <c r="AI9" s="168"/>
      <c r="AJ9" s="174" t="s">
        <v>16</v>
      </c>
      <c r="AK9" s="80"/>
    </row>
    <row r="10" spans="1:37">
      <c r="A10" s="158"/>
      <c r="B10" s="105"/>
      <c r="C10" s="106"/>
      <c r="D10" s="106"/>
      <c r="E10" s="106"/>
      <c r="F10" s="106"/>
      <c r="G10" s="150"/>
      <c r="H10" s="105"/>
      <c r="I10" s="106"/>
      <c r="J10" s="106"/>
      <c r="K10" s="106"/>
      <c r="L10" s="106"/>
      <c r="M10" s="150"/>
      <c r="N10" s="105"/>
      <c r="O10" s="106"/>
      <c r="P10" s="106"/>
      <c r="Q10" s="106"/>
      <c r="R10" s="106"/>
      <c r="S10" s="150"/>
      <c r="T10" s="105"/>
      <c r="U10" s="106"/>
      <c r="V10" s="106"/>
      <c r="W10" s="106"/>
      <c r="X10" s="106"/>
      <c r="Y10" s="150"/>
      <c r="Z10" s="105"/>
      <c r="AA10" s="106"/>
      <c r="AB10" s="106"/>
      <c r="AC10" s="106"/>
      <c r="AD10" s="106"/>
      <c r="AE10" s="150"/>
      <c r="AF10" s="105"/>
      <c r="AG10" s="106"/>
      <c r="AH10" s="106"/>
      <c r="AI10" s="106"/>
      <c r="AJ10" s="149"/>
    </row>
    <row r="11" spans="1:37">
      <c r="A11" s="29" t="s">
        <v>72</v>
      </c>
      <c r="B11" s="58" t="s">
        <v>55</v>
      </c>
      <c r="C11" s="30" t="s">
        <v>157</v>
      </c>
      <c r="D11" s="30" t="s">
        <v>57</v>
      </c>
      <c r="E11" s="30" t="s">
        <v>42</v>
      </c>
      <c r="F11" s="30"/>
      <c r="G11" s="77"/>
      <c r="H11" s="58" t="s">
        <v>55</v>
      </c>
      <c r="I11" s="30"/>
      <c r="J11" s="30" t="s">
        <v>55</v>
      </c>
      <c r="K11" s="30" t="s">
        <v>157</v>
      </c>
      <c r="L11" s="30" t="s">
        <v>23</v>
      </c>
      <c r="M11" s="77"/>
      <c r="N11" s="58" t="s">
        <v>57</v>
      </c>
      <c r="O11" s="30" t="s">
        <v>57</v>
      </c>
      <c r="P11" s="30" t="s">
        <v>42</v>
      </c>
      <c r="Q11" s="30" t="s">
        <v>55</v>
      </c>
      <c r="R11" s="30"/>
      <c r="S11" s="77"/>
      <c r="T11" s="54"/>
      <c r="U11" s="30" t="s">
        <v>42</v>
      </c>
      <c r="V11" s="30" t="s">
        <v>42</v>
      </c>
      <c r="W11" s="30" t="s">
        <v>55</v>
      </c>
      <c r="X11" s="30" t="s">
        <v>55</v>
      </c>
      <c r="Y11" s="56"/>
      <c r="Z11" s="58"/>
      <c r="AA11" s="30"/>
      <c r="AB11" s="30"/>
      <c r="AC11" s="30"/>
      <c r="AD11" s="30"/>
      <c r="AE11" s="56"/>
      <c r="AF11" s="58" t="s">
        <v>55</v>
      </c>
      <c r="AG11" s="30" t="s">
        <v>55</v>
      </c>
      <c r="AH11" s="30" t="s">
        <v>157</v>
      </c>
      <c r="AI11" s="30" t="s">
        <v>23</v>
      </c>
      <c r="AJ11" s="77" t="s">
        <v>23</v>
      </c>
    </row>
    <row r="12" spans="1:37">
      <c r="A12" s="29" t="s">
        <v>150</v>
      </c>
      <c r="B12" s="58"/>
      <c r="C12" s="30"/>
      <c r="D12" s="30"/>
      <c r="E12" s="30"/>
      <c r="F12" s="30"/>
      <c r="G12" s="77"/>
      <c r="H12" s="58" t="s">
        <v>53</v>
      </c>
      <c r="I12" s="30" t="s">
        <v>38</v>
      </c>
      <c r="J12" s="30" t="s">
        <v>23</v>
      </c>
      <c r="K12" s="30"/>
      <c r="L12" s="30" t="s">
        <v>37</v>
      </c>
      <c r="M12" s="77"/>
      <c r="N12" s="58" t="s">
        <v>63</v>
      </c>
      <c r="O12" s="30" t="s">
        <v>43</v>
      </c>
      <c r="P12" s="30" t="s">
        <v>58</v>
      </c>
      <c r="Q12" s="30" t="s">
        <v>54</v>
      </c>
      <c r="R12" s="30"/>
      <c r="S12" s="77"/>
      <c r="T12" s="54" t="s">
        <v>23</v>
      </c>
      <c r="U12" s="30" t="s">
        <v>37</v>
      </c>
      <c r="V12" s="30"/>
      <c r="W12" s="30" t="s">
        <v>12</v>
      </c>
      <c r="X12" s="30" t="s">
        <v>22</v>
      </c>
      <c r="Y12" s="56"/>
      <c r="Z12" s="58" t="s">
        <v>58</v>
      </c>
      <c r="AA12" s="30" t="s">
        <v>43</v>
      </c>
      <c r="AB12" s="30" t="s">
        <v>157</v>
      </c>
      <c r="AC12" s="30" t="s">
        <v>53</v>
      </c>
      <c r="AD12" s="30" t="s">
        <v>38</v>
      </c>
      <c r="AE12" s="56"/>
      <c r="AF12" s="58" t="s">
        <v>12</v>
      </c>
      <c r="AG12" s="30" t="s">
        <v>22</v>
      </c>
      <c r="AH12" s="30" t="s">
        <v>54</v>
      </c>
      <c r="AI12" s="30" t="s">
        <v>63</v>
      </c>
      <c r="AJ12" s="77"/>
    </row>
    <row r="13" spans="1:37">
      <c r="A13" s="29" t="s">
        <v>73</v>
      </c>
      <c r="B13" s="58"/>
      <c r="C13" s="30" t="s">
        <v>57</v>
      </c>
      <c r="D13" s="30" t="s">
        <v>18</v>
      </c>
      <c r="E13" s="30" t="s">
        <v>18</v>
      </c>
      <c r="F13" s="30" t="s">
        <v>42</v>
      </c>
      <c r="G13" s="77"/>
      <c r="H13" s="58"/>
      <c r="I13" s="30"/>
      <c r="J13" s="30"/>
      <c r="K13" s="30" t="s">
        <v>57</v>
      </c>
      <c r="L13" s="30" t="s">
        <v>18</v>
      </c>
      <c r="M13" s="77"/>
      <c r="N13" s="58" t="s">
        <v>42</v>
      </c>
      <c r="O13" s="30" t="s">
        <v>18</v>
      </c>
      <c r="P13" s="30" t="s">
        <v>18</v>
      </c>
      <c r="Q13" s="30"/>
      <c r="R13" s="30" t="s">
        <v>57</v>
      </c>
      <c r="S13" s="77"/>
      <c r="T13" s="54" t="s">
        <v>57</v>
      </c>
      <c r="U13" s="30"/>
      <c r="V13" s="30" t="s">
        <v>18</v>
      </c>
      <c r="W13" s="30" t="s">
        <v>42</v>
      </c>
      <c r="X13" s="30" t="s">
        <v>42</v>
      </c>
      <c r="Y13" s="56"/>
      <c r="Z13" s="58"/>
      <c r="AA13" s="30"/>
      <c r="AB13" s="30"/>
      <c r="AC13" s="30"/>
      <c r="AD13" s="30"/>
      <c r="AE13" s="56"/>
      <c r="AF13" s="58" t="s">
        <v>42</v>
      </c>
      <c r="AG13" s="30" t="s">
        <v>42</v>
      </c>
      <c r="AH13" s="30"/>
      <c r="AI13" s="30" t="s">
        <v>57</v>
      </c>
      <c r="AJ13" s="77" t="s">
        <v>57</v>
      </c>
    </row>
    <row r="14" spans="1:37">
      <c r="A14" s="29" t="s">
        <v>76</v>
      </c>
      <c r="B14" s="58" t="s">
        <v>26</v>
      </c>
      <c r="C14" s="30" t="s">
        <v>31</v>
      </c>
      <c r="D14" s="30" t="s">
        <v>25</v>
      </c>
      <c r="E14" s="30" t="s">
        <v>20</v>
      </c>
      <c r="F14" s="30"/>
      <c r="G14" s="77"/>
      <c r="H14" s="58"/>
      <c r="I14" s="30"/>
      <c r="J14" s="30"/>
      <c r="K14" s="30" t="s">
        <v>29</v>
      </c>
      <c r="L14" s="30" t="s">
        <v>42</v>
      </c>
      <c r="M14" s="77" t="s">
        <v>18</v>
      </c>
      <c r="N14" s="58"/>
      <c r="O14" s="30"/>
      <c r="P14" s="30"/>
      <c r="Q14" s="30"/>
      <c r="R14" s="30"/>
      <c r="S14" s="77"/>
      <c r="T14" s="58"/>
      <c r="U14" s="30" t="s">
        <v>57</v>
      </c>
      <c r="V14" s="102" t="s">
        <v>26</v>
      </c>
      <c r="W14" s="30" t="s">
        <v>30</v>
      </c>
      <c r="X14" s="30" t="s">
        <v>31</v>
      </c>
      <c r="Y14" s="56"/>
      <c r="Z14" s="58" t="s">
        <v>25</v>
      </c>
      <c r="AA14" s="30" t="s">
        <v>18</v>
      </c>
      <c r="AB14" s="30" t="s">
        <v>20</v>
      </c>
      <c r="AC14" s="30"/>
      <c r="AD14" s="30"/>
      <c r="AE14" s="56"/>
      <c r="AF14" s="58" t="s">
        <v>57</v>
      </c>
      <c r="AG14" s="30" t="s">
        <v>29</v>
      </c>
      <c r="AH14" s="30" t="s">
        <v>30</v>
      </c>
      <c r="AI14" s="30"/>
      <c r="AJ14" s="77" t="s">
        <v>42</v>
      </c>
    </row>
    <row r="15" spans="1:37">
      <c r="A15" s="29" t="s">
        <v>71</v>
      </c>
      <c r="B15" s="58" t="s">
        <v>18</v>
      </c>
      <c r="C15" s="30" t="s">
        <v>42</v>
      </c>
      <c r="D15" s="30" t="s">
        <v>42</v>
      </c>
      <c r="E15" s="30" t="s">
        <v>55</v>
      </c>
      <c r="F15" s="30"/>
      <c r="G15" s="77"/>
      <c r="H15" s="58"/>
      <c r="I15" s="30"/>
      <c r="J15" s="30" t="s">
        <v>42</v>
      </c>
      <c r="K15" s="30" t="s">
        <v>55</v>
      </c>
      <c r="L15" s="30" t="s">
        <v>55</v>
      </c>
      <c r="M15" s="77"/>
      <c r="N15" s="58"/>
      <c r="O15" s="30"/>
      <c r="P15" s="30"/>
      <c r="Q15" s="30"/>
      <c r="R15" s="30"/>
      <c r="S15" s="77"/>
      <c r="T15" s="54" t="s">
        <v>18</v>
      </c>
      <c r="U15" s="30"/>
      <c r="V15" s="30" t="s">
        <v>57</v>
      </c>
      <c r="W15" s="30" t="s">
        <v>57</v>
      </c>
      <c r="X15" s="30" t="s">
        <v>18</v>
      </c>
      <c r="Y15" s="56"/>
      <c r="Z15" s="58" t="s">
        <v>55</v>
      </c>
      <c r="AA15" s="30" t="s">
        <v>157</v>
      </c>
      <c r="AB15" s="30" t="s">
        <v>57</v>
      </c>
      <c r="AC15" s="30" t="s">
        <v>18</v>
      </c>
      <c r="AD15" s="30" t="s">
        <v>18</v>
      </c>
      <c r="AE15" s="56"/>
      <c r="AF15" s="58" t="s">
        <v>18</v>
      </c>
      <c r="AG15" s="80" t="s">
        <v>18</v>
      </c>
      <c r="AH15" s="30" t="s">
        <v>57</v>
      </c>
      <c r="AI15" s="30"/>
      <c r="AJ15" s="77"/>
    </row>
    <row r="16" spans="1:37">
      <c r="A16" s="29" t="s">
        <v>107</v>
      </c>
      <c r="B16" s="58"/>
      <c r="C16" s="30"/>
      <c r="D16" s="30"/>
      <c r="E16" s="30"/>
      <c r="F16" s="30"/>
      <c r="G16" s="77"/>
      <c r="H16" s="58"/>
      <c r="I16" s="30"/>
      <c r="J16" s="30"/>
      <c r="K16" s="30" t="s">
        <v>23</v>
      </c>
      <c r="L16" s="30" t="s">
        <v>24</v>
      </c>
      <c r="M16" s="77" t="s">
        <v>22</v>
      </c>
      <c r="N16" s="58" t="s">
        <v>24</v>
      </c>
      <c r="O16" s="30"/>
      <c r="P16" s="30" t="s">
        <v>23</v>
      </c>
      <c r="Q16" s="30" t="s">
        <v>23</v>
      </c>
      <c r="R16" s="30" t="s">
        <v>22</v>
      </c>
      <c r="S16" s="77"/>
      <c r="T16" s="54"/>
      <c r="U16" s="30"/>
      <c r="V16" s="30" t="s">
        <v>22</v>
      </c>
      <c r="W16" s="30" t="s">
        <v>24</v>
      </c>
      <c r="X16" s="30" t="s">
        <v>24</v>
      </c>
      <c r="Y16" s="56"/>
      <c r="Z16" s="58"/>
      <c r="AA16" s="30" t="s">
        <v>23</v>
      </c>
      <c r="AB16" s="30" t="s">
        <v>24</v>
      </c>
      <c r="AC16" s="30" t="s">
        <v>22</v>
      </c>
      <c r="AD16" s="30" t="s">
        <v>23</v>
      </c>
      <c r="AE16" s="56"/>
      <c r="AF16" s="58" t="s">
        <v>23</v>
      </c>
      <c r="AG16" s="30"/>
      <c r="AH16" s="30" t="s">
        <v>22</v>
      </c>
      <c r="AI16" s="30" t="s">
        <v>22</v>
      </c>
      <c r="AJ16" s="77" t="s">
        <v>24</v>
      </c>
    </row>
    <row r="17" spans="1:38">
      <c r="A17" s="29" t="s">
        <v>161</v>
      </c>
      <c r="B17" s="58" t="s">
        <v>63</v>
      </c>
      <c r="C17" s="30" t="s">
        <v>157</v>
      </c>
      <c r="D17" s="30" t="s">
        <v>23</v>
      </c>
      <c r="E17" s="30" t="s">
        <v>23</v>
      </c>
      <c r="F17" s="30" t="s">
        <v>22</v>
      </c>
      <c r="G17" s="77"/>
      <c r="H17" s="58" t="s">
        <v>54</v>
      </c>
      <c r="I17" s="30" t="s">
        <v>157</v>
      </c>
      <c r="J17" s="30" t="s">
        <v>12</v>
      </c>
      <c r="K17" s="30" t="s">
        <v>47</v>
      </c>
      <c r="L17" s="30" t="s">
        <v>22</v>
      </c>
      <c r="M17" s="77"/>
      <c r="N17" s="58" t="s">
        <v>23</v>
      </c>
      <c r="O17" s="30" t="s">
        <v>54</v>
      </c>
      <c r="P17" s="30" t="s">
        <v>63</v>
      </c>
      <c r="Q17" s="30"/>
      <c r="R17" s="30"/>
      <c r="S17" s="77"/>
      <c r="T17" s="54" t="s">
        <v>22</v>
      </c>
      <c r="U17" s="30" t="s">
        <v>22</v>
      </c>
      <c r="V17" s="30"/>
      <c r="W17" s="30" t="s">
        <v>23</v>
      </c>
      <c r="X17" s="30" t="s">
        <v>12</v>
      </c>
      <c r="Y17" s="56"/>
      <c r="Z17" s="58"/>
      <c r="AA17" s="30"/>
      <c r="AB17" s="30"/>
      <c r="AC17" s="30"/>
      <c r="AD17" s="30"/>
      <c r="AE17" s="56"/>
      <c r="AF17" s="58" t="s">
        <v>47</v>
      </c>
      <c r="AG17" s="30"/>
      <c r="AH17" s="30" t="s">
        <v>63</v>
      </c>
      <c r="AI17" s="30" t="s">
        <v>54</v>
      </c>
      <c r="AJ17" s="77"/>
    </row>
    <row r="18" spans="1:38">
      <c r="A18" s="29" t="s">
        <v>104</v>
      </c>
      <c r="B18" s="58" t="s">
        <v>41</v>
      </c>
      <c r="C18" s="30" t="s">
        <v>55</v>
      </c>
      <c r="D18" s="30" t="s">
        <v>157</v>
      </c>
      <c r="E18" s="30" t="s">
        <v>57</v>
      </c>
      <c r="F18" s="30" t="s">
        <v>24</v>
      </c>
      <c r="G18" s="77"/>
      <c r="H18" s="58" t="s">
        <v>42</v>
      </c>
      <c r="I18" s="30" t="s">
        <v>42</v>
      </c>
      <c r="J18" s="30" t="s">
        <v>24</v>
      </c>
      <c r="K18" s="30"/>
      <c r="L18" s="30" t="s">
        <v>57</v>
      </c>
      <c r="M18" s="77"/>
      <c r="N18" s="58"/>
      <c r="O18" s="30" t="s">
        <v>41</v>
      </c>
      <c r="P18" s="30" t="s">
        <v>55</v>
      </c>
      <c r="Q18" s="30" t="s">
        <v>157</v>
      </c>
      <c r="R18" s="30" t="s">
        <v>24</v>
      </c>
      <c r="S18" s="77"/>
      <c r="T18" s="54"/>
      <c r="U18" s="30"/>
      <c r="V18" s="30"/>
      <c r="W18" s="30"/>
      <c r="X18" s="30"/>
      <c r="Y18" s="56"/>
      <c r="Z18" s="58" t="s">
        <v>42</v>
      </c>
      <c r="AA18" s="30" t="s">
        <v>57</v>
      </c>
      <c r="AB18" s="30" t="s">
        <v>55</v>
      </c>
      <c r="AC18" s="30" t="s">
        <v>41</v>
      </c>
      <c r="AD18" s="30"/>
      <c r="AE18" s="56"/>
      <c r="AF18" s="58" t="s">
        <v>24</v>
      </c>
      <c r="AG18" s="30" t="s">
        <v>57</v>
      </c>
      <c r="AH18" s="30" t="s">
        <v>42</v>
      </c>
      <c r="AI18" s="30"/>
      <c r="AJ18" s="77"/>
    </row>
    <row r="19" spans="1:38">
      <c r="A19" s="29"/>
      <c r="B19" s="58"/>
      <c r="C19" s="30"/>
      <c r="D19" s="30"/>
      <c r="E19" s="30"/>
      <c r="F19" s="30"/>
      <c r="G19" s="56"/>
      <c r="H19" s="58"/>
      <c r="I19" s="30"/>
      <c r="J19" s="30"/>
      <c r="K19" s="30"/>
      <c r="L19" s="30"/>
      <c r="M19" s="56"/>
      <c r="N19" s="58"/>
      <c r="O19" s="30"/>
      <c r="P19" s="30"/>
      <c r="Q19" s="30"/>
      <c r="R19" s="30"/>
      <c r="S19" s="56"/>
      <c r="T19" s="58"/>
      <c r="U19" s="30"/>
      <c r="V19" s="30"/>
      <c r="W19" s="30"/>
      <c r="X19" s="30"/>
      <c r="Y19" s="56"/>
      <c r="Z19" s="58"/>
      <c r="AA19" s="30"/>
      <c r="AB19" s="30"/>
      <c r="AC19" s="30"/>
      <c r="AD19" s="30"/>
      <c r="AE19" s="56"/>
      <c r="AF19" s="58"/>
      <c r="AG19" s="30"/>
      <c r="AH19" s="30"/>
      <c r="AI19" s="30"/>
      <c r="AJ19" s="77"/>
    </row>
    <row r="20" spans="1:38" ht="13.5" thickBot="1">
      <c r="A20" s="87"/>
      <c r="B20" s="72"/>
      <c r="C20" s="73"/>
      <c r="D20" s="73"/>
      <c r="E20" s="73"/>
      <c r="F20" s="73"/>
      <c r="G20" s="74"/>
      <c r="H20" s="72"/>
      <c r="I20" s="73"/>
      <c r="J20" s="73"/>
      <c r="K20" s="73"/>
      <c r="L20" s="73"/>
      <c r="M20" s="74"/>
      <c r="N20" s="72"/>
      <c r="O20" s="73"/>
      <c r="P20" s="73"/>
      <c r="Q20" s="73"/>
      <c r="R20" s="73"/>
      <c r="S20" s="74"/>
      <c r="T20" s="102"/>
      <c r="U20" s="79"/>
      <c r="V20" s="103"/>
      <c r="W20" s="103"/>
      <c r="Y20" s="74"/>
      <c r="Z20" s="72"/>
      <c r="AA20" s="73"/>
      <c r="AB20" s="73"/>
      <c r="AC20" s="73"/>
      <c r="AD20" s="73"/>
      <c r="AE20" s="74"/>
      <c r="AF20" s="72"/>
      <c r="AG20" s="73"/>
      <c r="AH20" s="73"/>
      <c r="AI20" s="73"/>
      <c r="AJ20" s="154"/>
    </row>
    <row r="21" spans="1:38">
      <c r="A21" s="159" t="s">
        <v>129</v>
      </c>
      <c r="B21" s="160" t="s">
        <v>62</v>
      </c>
      <c r="C21" s="161" t="s">
        <v>157</v>
      </c>
      <c r="D21" s="161" t="s">
        <v>20</v>
      </c>
      <c r="E21" s="161" t="s">
        <v>170</v>
      </c>
      <c r="F21" s="161" t="s">
        <v>29</v>
      </c>
      <c r="G21" s="162"/>
      <c r="H21" s="160" t="s">
        <v>170</v>
      </c>
      <c r="I21" s="161" t="s">
        <v>29</v>
      </c>
      <c r="J21" s="161"/>
      <c r="K21" s="161" t="s">
        <v>20</v>
      </c>
      <c r="L21" s="177"/>
      <c r="M21" s="162"/>
      <c r="N21" s="160"/>
      <c r="O21" s="161"/>
      <c r="P21" s="161"/>
      <c r="Q21" s="161"/>
      <c r="R21" s="161"/>
      <c r="S21" s="162"/>
      <c r="T21" s="163"/>
      <c r="U21" s="161" t="s">
        <v>17</v>
      </c>
      <c r="V21" s="161" t="s">
        <v>157</v>
      </c>
      <c r="W21" s="161" t="s">
        <v>170</v>
      </c>
      <c r="X21" s="177" t="s">
        <v>29</v>
      </c>
      <c r="Y21" s="164"/>
      <c r="Z21" s="160" t="s">
        <v>62</v>
      </c>
      <c r="AA21" s="161" t="s">
        <v>17</v>
      </c>
      <c r="AB21" s="161" t="s">
        <v>157</v>
      </c>
      <c r="AC21" s="161" t="s">
        <v>20</v>
      </c>
      <c r="AD21" s="161" t="s">
        <v>29</v>
      </c>
      <c r="AE21" s="164"/>
      <c r="AF21" s="160" t="s">
        <v>62</v>
      </c>
      <c r="AG21" s="161" t="s">
        <v>17</v>
      </c>
      <c r="AH21" s="161" t="s">
        <v>157</v>
      </c>
      <c r="AI21" s="161" t="s">
        <v>170</v>
      </c>
      <c r="AJ21" s="180" t="s">
        <v>20</v>
      </c>
    </row>
    <row r="22" spans="1:38">
      <c r="A22" s="181" t="s">
        <v>185</v>
      </c>
      <c r="B22" s="58"/>
      <c r="C22" s="107" t="s">
        <v>59</v>
      </c>
      <c r="D22" s="30" t="s">
        <v>29</v>
      </c>
      <c r="E22" s="30"/>
      <c r="F22" s="30"/>
      <c r="G22" s="77"/>
      <c r="H22" s="58"/>
      <c r="I22" s="30"/>
      <c r="J22" s="30"/>
      <c r="K22" s="30"/>
      <c r="L22" s="30"/>
      <c r="M22" s="77"/>
      <c r="N22" s="58" t="s">
        <v>29</v>
      </c>
      <c r="O22" s="30" t="s">
        <v>29</v>
      </c>
      <c r="P22" s="30"/>
      <c r="Q22" s="30"/>
      <c r="R22" s="104" t="s">
        <v>13</v>
      </c>
      <c r="S22" s="77"/>
      <c r="T22" s="54" t="s">
        <v>59</v>
      </c>
      <c r="U22" s="30"/>
      <c r="V22" s="30"/>
      <c r="W22" s="30"/>
      <c r="X22" s="30"/>
      <c r="Y22" s="56"/>
      <c r="Z22" s="58"/>
      <c r="AA22" s="30"/>
      <c r="AB22" s="30" t="s">
        <v>13</v>
      </c>
      <c r="AC22" s="30" t="s">
        <v>59</v>
      </c>
      <c r="AD22" s="30" t="s">
        <v>59</v>
      </c>
      <c r="AE22" s="56"/>
      <c r="AF22" s="108" t="s">
        <v>29</v>
      </c>
      <c r="AG22" s="30" t="s">
        <v>152</v>
      </c>
      <c r="AH22" s="30" t="s">
        <v>13</v>
      </c>
      <c r="AI22" s="30" t="s">
        <v>13</v>
      </c>
      <c r="AJ22" s="182"/>
    </row>
    <row r="23" spans="1:38">
      <c r="A23" s="181" t="s">
        <v>166</v>
      </c>
      <c r="B23" s="58"/>
      <c r="C23" s="30"/>
      <c r="D23" s="30"/>
      <c r="E23" s="30"/>
      <c r="F23" s="30"/>
      <c r="G23" s="77"/>
      <c r="H23" s="108"/>
      <c r="I23" s="30" t="s">
        <v>17</v>
      </c>
      <c r="J23" s="30" t="s">
        <v>62</v>
      </c>
      <c r="K23" s="107" t="s">
        <v>30</v>
      </c>
      <c r="L23" s="107" t="s">
        <v>29</v>
      </c>
      <c r="M23" s="77"/>
      <c r="N23" s="58" t="s">
        <v>17</v>
      </c>
      <c r="O23" s="30" t="s">
        <v>62</v>
      </c>
      <c r="P23" s="30" t="s">
        <v>157</v>
      </c>
      <c r="Q23" s="30" t="s">
        <v>20</v>
      </c>
      <c r="R23" s="30"/>
      <c r="S23" s="77"/>
      <c r="T23" s="80" t="s">
        <v>17</v>
      </c>
      <c r="U23" s="80" t="s">
        <v>157</v>
      </c>
      <c r="V23" s="126" t="s">
        <v>20</v>
      </c>
      <c r="W23" s="126" t="s">
        <v>29</v>
      </c>
      <c r="X23" s="127" t="s">
        <v>30</v>
      </c>
      <c r="Y23" s="56"/>
      <c r="Z23" s="58" t="s">
        <v>20</v>
      </c>
      <c r="AA23" s="30" t="s">
        <v>29</v>
      </c>
      <c r="AB23" s="30" t="s">
        <v>30</v>
      </c>
      <c r="AC23" s="30" t="s">
        <v>62</v>
      </c>
      <c r="AD23" s="30"/>
      <c r="AE23" s="56"/>
      <c r="AF23" s="108"/>
      <c r="AG23" s="30" t="s">
        <v>20</v>
      </c>
      <c r="AH23" s="30"/>
      <c r="AI23" s="30" t="s">
        <v>29</v>
      </c>
      <c r="AJ23" s="182" t="s">
        <v>30</v>
      </c>
    </row>
    <row r="24" spans="1:38">
      <c r="A24" s="181" t="s">
        <v>127</v>
      </c>
      <c r="B24" s="58" t="s">
        <v>29</v>
      </c>
      <c r="C24" s="30" t="s">
        <v>62</v>
      </c>
      <c r="D24" s="30" t="s">
        <v>17</v>
      </c>
      <c r="E24" s="30"/>
      <c r="F24" s="30"/>
      <c r="G24" s="77"/>
      <c r="H24" s="108" t="s">
        <v>30</v>
      </c>
      <c r="I24" s="107" t="s">
        <v>30</v>
      </c>
      <c r="J24" s="107" t="s">
        <v>20</v>
      </c>
      <c r="K24" s="30"/>
      <c r="L24" s="30"/>
      <c r="M24" s="77"/>
      <c r="N24" s="58" t="s">
        <v>62</v>
      </c>
      <c r="O24" s="118" t="s">
        <v>17</v>
      </c>
      <c r="P24" s="30" t="s">
        <v>157</v>
      </c>
      <c r="Q24" s="118" t="s">
        <v>29</v>
      </c>
      <c r="R24" s="30" t="s">
        <v>29</v>
      </c>
      <c r="S24" s="77"/>
      <c r="T24" s="54" t="s">
        <v>20</v>
      </c>
      <c r="U24" s="30" t="s">
        <v>20</v>
      </c>
      <c r="V24" s="30" t="s">
        <v>30</v>
      </c>
      <c r="W24" s="30" t="s">
        <v>17</v>
      </c>
      <c r="X24" s="30"/>
      <c r="Y24" s="56"/>
      <c r="Z24" s="119" t="s">
        <v>30</v>
      </c>
      <c r="AA24" s="118" t="s">
        <v>20</v>
      </c>
      <c r="AB24" s="30" t="s">
        <v>29</v>
      </c>
      <c r="AC24" s="30"/>
      <c r="AD24" s="118" t="s">
        <v>62</v>
      </c>
      <c r="AE24" s="56"/>
      <c r="AF24" s="58"/>
      <c r="AG24" s="30"/>
      <c r="AH24" s="30"/>
      <c r="AI24" s="30"/>
      <c r="AJ24" s="182"/>
    </row>
    <row r="25" spans="1:38">
      <c r="A25" s="181" t="s">
        <v>181</v>
      </c>
      <c r="B25" s="58"/>
      <c r="C25" s="30" t="s">
        <v>186</v>
      </c>
      <c r="D25" s="30" t="s">
        <v>59</v>
      </c>
      <c r="E25" s="30" t="s">
        <v>29</v>
      </c>
      <c r="F25" s="30"/>
      <c r="G25" s="77"/>
      <c r="H25" s="58" t="s">
        <v>20</v>
      </c>
      <c r="I25" s="30" t="s">
        <v>152</v>
      </c>
      <c r="J25" s="30" t="s">
        <v>186</v>
      </c>
      <c r="K25" s="30" t="s">
        <v>186</v>
      </c>
      <c r="L25" s="30"/>
      <c r="M25" s="77"/>
      <c r="N25" s="58" t="s">
        <v>158</v>
      </c>
      <c r="O25" s="30" t="s">
        <v>152</v>
      </c>
      <c r="P25" s="30" t="s">
        <v>152</v>
      </c>
      <c r="Q25" s="30" t="s">
        <v>152</v>
      </c>
      <c r="R25" s="30" t="s">
        <v>8</v>
      </c>
      <c r="S25" s="77"/>
      <c r="T25" s="54"/>
      <c r="U25" s="30"/>
      <c r="V25" s="30"/>
      <c r="W25" s="30"/>
      <c r="X25" s="30"/>
      <c r="Y25" s="56"/>
      <c r="Z25" s="58"/>
      <c r="AA25" s="30"/>
      <c r="AB25" s="30" t="s">
        <v>186</v>
      </c>
      <c r="AC25" s="30" t="s">
        <v>29</v>
      </c>
      <c r="AD25" s="30"/>
      <c r="AE25" s="56"/>
      <c r="AF25" s="58" t="s">
        <v>59</v>
      </c>
      <c r="AG25" s="30" t="s">
        <v>158</v>
      </c>
      <c r="AH25" s="30" t="s">
        <v>8</v>
      </c>
      <c r="AI25" s="30" t="s">
        <v>20</v>
      </c>
      <c r="AJ25" s="182"/>
    </row>
    <row r="26" spans="1:38">
      <c r="A26" s="181" t="s">
        <v>165</v>
      </c>
      <c r="B26" s="58" t="s">
        <v>30</v>
      </c>
      <c r="C26" s="118" t="s">
        <v>29</v>
      </c>
      <c r="D26" s="30" t="s">
        <v>62</v>
      </c>
      <c r="E26" s="30" t="s">
        <v>17</v>
      </c>
      <c r="F26" s="30"/>
      <c r="G26" s="77"/>
      <c r="H26" s="58" t="s">
        <v>29</v>
      </c>
      <c r="I26" s="118" t="s">
        <v>20</v>
      </c>
      <c r="J26" s="118" t="s">
        <v>30</v>
      </c>
      <c r="K26" s="30" t="s">
        <v>186</v>
      </c>
      <c r="L26" s="30"/>
      <c r="M26" s="77"/>
      <c r="N26" s="58" t="s">
        <v>30</v>
      </c>
      <c r="O26" s="30" t="s">
        <v>20</v>
      </c>
      <c r="P26" s="118" t="s">
        <v>17</v>
      </c>
      <c r="Q26" s="118" t="s">
        <v>62</v>
      </c>
      <c r="R26" s="30"/>
      <c r="S26" s="77"/>
      <c r="T26" s="54"/>
      <c r="U26" s="30" t="s">
        <v>62</v>
      </c>
      <c r="V26" s="30" t="s">
        <v>17</v>
      </c>
      <c r="W26" s="30" t="s">
        <v>157</v>
      </c>
      <c r="X26" s="30" t="s">
        <v>20</v>
      </c>
      <c r="Y26" s="56"/>
      <c r="Z26" s="58" t="s">
        <v>29</v>
      </c>
      <c r="AA26" s="118" t="s">
        <v>62</v>
      </c>
      <c r="AB26" s="30" t="s">
        <v>17</v>
      </c>
      <c r="AC26" s="30"/>
      <c r="AD26" s="30"/>
      <c r="AE26" s="56"/>
      <c r="AF26" s="58"/>
      <c r="AG26" s="30"/>
      <c r="AH26" s="30"/>
      <c r="AI26" s="30"/>
      <c r="AJ26" s="182"/>
    </row>
    <row r="27" spans="1:38">
      <c r="A27" s="181" t="s">
        <v>130</v>
      </c>
      <c r="B27" s="58" t="s">
        <v>49</v>
      </c>
      <c r="C27" s="30" t="s">
        <v>17</v>
      </c>
      <c r="D27" s="30" t="s">
        <v>46</v>
      </c>
      <c r="E27" s="30"/>
      <c r="F27" s="30"/>
      <c r="G27" s="77"/>
      <c r="H27" s="108"/>
      <c r="I27" s="107"/>
      <c r="J27" s="107" t="s">
        <v>19</v>
      </c>
      <c r="K27" s="107" t="s">
        <v>20</v>
      </c>
      <c r="L27" s="30"/>
      <c r="M27" s="77"/>
      <c r="N27" s="58" t="s">
        <v>13</v>
      </c>
      <c r="O27" s="30" t="s">
        <v>11</v>
      </c>
      <c r="P27" s="30" t="s">
        <v>16</v>
      </c>
      <c r="Q27" s="30" t="s">
        <v>47</v>
      </c>
      <c r="R27" s="30"/>
      <c r="S27" s="77"/>
      <c r="T27" s="54" t="s">
        <v>158</v>
      </c>
      <c r="U27" s="30" t="s">
        <v>48</v>
      </c>
      <c r="V27" s="30"/>
      <c r="W27" s="30" t="s">
        <v>59</v>
      </c>
      <c r="X27" s="30"/>
      <c r="Y27" s="56"/>
      <c r="Z27" s="58" t="s">
        <v>172</v>
      </c>
      <c r="AA27" s="30" t="s">
        <v>170</v>
      </c>
      <c r="AB27" s="30" t="s">
        <v>12</v>
      </c>
      <c r="AC27" s="30" t="s">
        <v>30</v>
      </c>
      <c r="AD27" s="30"/>
      <c r="AE27" s="56"/>
      <c r="AF27" s="58" t="s">
        <v>40</v>
      </c>
      <c r="AG27" s="30"/>
      <c r="AH27" s="30" t="s">
        <v>62</v>
      </c>
      <c r="AI27" s="30"/>
      <c r="AJ27" s="182"/>
      <c r="AL27" s="189"/>
    </row>
    <row r="28" spans="1:38">
      <c r="A28" s="181" t="s">
        <v>146</v>
      </c>
      <c r="B28" s="116" t="s">
        <v>50</v>
      </c>
      <c r="C28" s="117" t="s">
        <v>170</v>
      </c>
      <c r="D28" s="117" t="s">
        <v>19</v>
      </c>
      <c r="E28" s="117" t="s">
        <v>15</v>
      </c>
      <c r="F28" s="118"/>
      <c r="G28" s="77"/>
      <c r="H28" s="108" t="s">
        <v>16</v>
      </c>
      <c r="I28" s="107" t="s">
        <v>19</v>
      </c>
      <c r="J28" s="30"/>
      <c r="K28" s="30" t="s">
        <v>50</v>
      </c>
      <c r="L28" s="30" t="s">
        <v>170</v>
      </c>
      <c r="M28" s="77"/>
      <c r="N28" s="58"/>
      <c r="O28" s="30" t="s">
        <v>16</v>
      </c>
      <c r="P28" s="30" t="s">
        <v>170</v>
      </c>
      <c r="Q28" s="30" t="s">
        <v>15</v>
      </c>
      <c r="R28" s="30"/>
      <c r="S28" s="77"/>
      <c r="T28" s="54" t="s">
        <v>170</v>
      </c>
      <c r="U28" s="30" t="s">
        <v>16</v>
      </c>
      <c r="V28" s="30" t="s">
        <v>19</v>
      </c>
      <c r="W28" s="30" t="s">
        <v>15</v>
      </c>
      <c r="X28" s="30"/>
      <c r="Y28" s="56"/>
      <c r="Z28" s="58" t="s">
        <v>50</v>
      </c>
      <c r="AA28" s="30"/>
      <c r="AB28" s="30" t="s">
        <v>16</v>
      </c>
      <c r="AC28" s="30" t="s">
        <v>19</v>
      </c>
      <c r="AD28" s="30"/>
      <c r="AE28" s="56"/>
      <c r="AF28" s="58"/>
      <c r="AG28" s="30"/>
      <c r="AH28" s="30"/>
      <c r="AI28" s="30"/>
      <c r="AJ28" s="182"/>
    </row>
    <row r="29" spans="1:38" ht="13.5" thickBot="1">
      <c r="A29" s="183" t="s">
        <v>80</v>
      </c>
      <c r="B29" s="167"/>
      <c r="C29" s="168" t="s">
        <v>30</v>
      </c>
      <c r="D29" s="168" t="s">
        <v>16</v>
      </c>
      <c r="E29" s="168" t="s">
        <v>30</v>
      </c>
      <c r="F29" s="168" t="s">
        <v>16</v>
      </c>
      <c r="G29" s="169"/>
      <c r="H29" s="170" t="s">
        <v>19</v>
      </c>
      <c r="I29" s="171" t="s">
        <v>16</v>
      </c>
      <c r="J29" s="168" t="s">
        <v>15</v>
      </c>
      <c r="K29" s="168" t="s">
        <v>40</v>
      </c>
      <c r="L29" s="168"/>
      <c r="M29" s="169"/>
      <c r="N29" s="167" t="s">
        <v>19</v>
      </c>
      <c r="O29" s="168" t="s">
        <v>40</v>
      </c>
      <c r="P29" s="168" t="s">
        <v>15</v>
      </c>
      <c r="Q29" s="168"/>
      <c r="R29" s="168"/>
      <c r="S29" s="169"/>
      <c r="T29" s="172" t="s">
        <v>30</v>
      </c>
      <c r="U29" s="168" t="s">
        <v>30</v>
      </c>
      <c r="V29" s="168"/>
      <c r="W29" s="168" t="s">
        <v>19</v>
      </c>
      <c r="X29" s="168" t="s">
        <v>16</v>
      </c>
      <c r="Y29" s="173"/>
      <c r="Z29" s="167"/>
      <c r="AA29" s="168" t="s">
        <v>40</v>
      </c>
      <c r="AB29" s="168" t="s">
        <v>15</v>
      </c>
      <c r="AC29" s="168" t="s">
        <v>157</v>
      </c>
      <c r="AD29" s="168" t="s">
        <v>19</v>
      </c>
      <c r="AE29" s="173"/>
      <c r="AF29" s="167"/>
      <c r="AG29" s="168"/>
      <c r="AH29" s="168"/>
      <c r="AI29" s="168"/>
      <c r="AJ29" s="174"/>
    </row>
    <row r="30" spans="1:38">
      <c r="A30" s="158" t="s">
        <v>136</v>
      </c>
      <c r="B30" s="105" t="s">
        <v>60</v>
      </c>
      <c r="C30" s="106" t="s">
        <v>35</v>
      </c>
      <c r="D30" s="106" t="s">
        <v>60</v>
      </c>
      <c r="E30" s="106" t="s">
        <v>60</v>
      </c>
      <c r="F30" s="106"/>
      <c r="G30" s="149"/>
      <c r="H30" s="105"/>
      <c r="I30" s="106" t="s">
        <v>60</v>
      </c>
      <c r="J30" s="106" t="s">
        <v>60</v>
      </c>
      <c r="K30" s="106" t="s">
        <v>15</v>
      </c>
      <c r="L30" s="106" t="s">
        <v>15</v>
      </c>
      <c r="M30" s="149"/>
      <c r="N30" s="105"/>
      <c r="O30" s="106"/>
      <c r="P30" s="106"/>
      <c r="Q30" s="106"/>
      <c r="R30" s="106"/>
      <c r="S30" s="149"/>
      <c r="T30" s="188" t="s">
        <v>15</v>
      </c>
      <c r="U30" s="106" t="s">
        <v>157</v>
      </c>
      <c r="V30" s="106" t="s">
        <v>35</v>
      </c>
      <c r="W30" s="106" t="s">
        <v>35</v>
      </c>
      <c r="X30" s="106"/>
      <c r="Y30" s="150"/>
      <c r="Z30" s="105" t="s">
        <v>15</v>
      </c>
      <c r="AA30" s="106" t="s">
        <v>157</v>
      </c>
      <c r="AB30" s="106"/>
      <c r="AC30" s="106" t="s">
        <v>60</v>
      </c>
      <c r="AD30" s="106" t="s">
        <v>60</v>
      </c>
      <c r="AE30" s="150"/>
      <c r="AF30" s="105" t="s">
        <v>35</v>
      </c>
      <c r="AG30" s="106" t="s">
        <v>60</v>
      </c>
      <c r="AH30" s="106" t="s">
        <v>60</v>
      </c>
      <c r="AI30" s="106" t="s">
        <v>15</v>
      </c>
      <c r="AJ30" s="149"/>
    </row>
    <row r="31" spans="1:38">
      <c r="A31" s="29" t="s">
        <v>95</v>
      </c>
      <c r="B31" s="58" t="s">
        <v>25</v>
      </c>
      <c r="C31" s="30" t="s">
        <v>9</v>
      </c>
      <c r="D31" s="30" t="s">
        <v>31</v>
      </c>
      <c r="E31" s="30"/>
      <c r="F31" s="30"/>
      <c r="G31" s="77"/>
      <c r="H31" s="58" t="s">
        <v>8</v>
      </c>
      <c r="I31" s="30"/>
      <c r="J31" s="30" t="s">
        <v>10</v>
      </c>
      <c r="K31" s="30" t="s">
        <v>35</v>
      </c>
      <c r="L31" s="30" t="s">
        <v>26</v>
      </c>
      <c r="M31" s="77"/>
      <c r="N31" s="109"/>
      <c r="O31" s="66"/>
      <c r="P31" s="66"/>
      <c r="Q31" s="66"/>
      <c r="R31" s="30"/>
      <c r="S31" s="77"/>
      <c r="T31" s="54" t="s">
        <v>29</v>
      </c>
      <c r="U31" s="30" t="s">
        <v>45</v>
      </c>
      <c r="V31" s="30" t="s">
        <v>32</v>
      </c>
      <c r="W31" s="30"/>
      <c r="X31" s="30"/>
      <c r="Y31" s="56"/>
      <c r="Z31" s="58" t="s">
        <v>63</v>
      </c>
      <c r="AA31" s="30"/>
      <c r="AB31" s="30" t="s">
        <v>27</v>
      </c>
      <c r="AC31" s="30" t="s">
        <v>54</v>
      </c>
      <c r="AD31" s="30" t="s">
        <v>44</v>
      </c>
      <c r="AE31" s="56"/>
      <c r="AF31" s="58"/>
      <c r="AG31" s="103" t="s">
        <v>7</v>
      </c>
      <c r="AH31" s="30" t="s">
        <v>23</v>
      </c>
      <c r="AI31" s="30" t="s">
        <v>24</v>
      </c>
      <c r="AJ31" s="77" t="s">
        <v>22</v>
      </c>
    </row>
    <row r="32" spans="1:38">
      <c r="A32" s="29"/>
      <c r="B32" s="58"/>
      <c r="C32" s="30"/>
      <c r="D32" s="30"/>
      <c r="E32" s="30"/>
      <c r="F32" s="30"/>
      <c r="G32" s="77"/>
      <c r="H32" s="58"/>
      <c r="I32" s="30"/>
      <c r="J32" s="30"/>
      <c r="K32" s="30"/>
      <c r="L32" s="30"/>
      <c r="M32" s="77"/>
      <c r="N32" s="58"/>
      <c r="O32" s="30"/>
      <c r="P32" s="30"/>
      <c r="Q32" s="30"/>
      <c r="R32" s="30"/>
      <c r="S32" s="77"/>
      <c r="T32" s="54"/>
      <c r="U32" s="30"/>
      <c r="V32" s="30"/>
      <c r="W32" s="30"/>
      <c r="X32" s="30"/>
      <c r="Y32" s="56"/>
      <c r="Z32" s="58"/>
      <c r="AA32" s="30"/>
      <c r="AB32" s="30"/>
      <c r="AC32" s="30"/>
      <c r="AD32" s="30"/>
      <c r="AE32" s="56"/>
      <c r="AF32" s="58"/>
      <c r="AG32" s="30"/>
      <c r="AH32" s="30"/>
      <c r="AI32" s="30"/>
      <c r="AJ32" s="77"/>
    </row>
    <row r="33" spans="1:37">
      <c r="A33" s="29" t="s">
        <v>79</v>
      </c>
      <c r="B33" s="58"/>
      <c r="C33" s="30"/>
      <c r="D33" s="30"/>
      <c r="E33" s="30"/>
      <c r="F33" s="30"/>
      <c r="G33" s="77"/>
      <c r="H33" s="58"/>
      <c r="I33" s="30"/>
      <c r="J33" s="30" t="s">
        <v>59</v>
      </c>
      <c r="K33" s="30" t="s">
        <v>13</v>
      </c>
      <c r="L33" s="30" t="s">
        <v>13</v>
      </c>
      <c r="M33" s="77"/>
      <c r="N33" s="58" t="s">
        <v>33</v>
      </c>
      <c r="O33" s="30"/>
      <c r="P33" s="30" t="s">
        <v>13</v>
      </c>
      <c r="Q33" s="30" t="s">
        <v>59</v>
      </c>
      <c r="R33" s="30" t="s">
        <v>59</v>
      </c>
      <c r="S33" s="77"/>
      <c r="T33" s="54" t="s">
        <v>33</v>
      </c>
      <c r="U33" s="30" t="s">
        <v>18</v>
      </c>
      <c r="V33" s="30" t="s">
        <v>13</v>
      </c>
      <c r="W33" s="30" t="s">
        <v>14</v>
      </c>
      <c r="X33" s="30"/>
      <c r="Y33" s="56"/>
      <c r="Z33" s="58" t="s">
        <v>59</v>
      </c>
      <c r="AA33" s="30"/>
      <c r="AB33" s="30" t="s">
        <v>18</v>
      </c>
      <c r="AC33" s="30" t="s">
        <v>14</v>
      </c>
      <c r="AD33" s="30"/>
      <c r="AE33" s="56"/>
      <c r="AF33" s="58" t="s">
        <v>14</v>
      </c>
      <c r="AG33" s="30" t="s">
        <v>157</v>
      </c>
      <c r="AH33" s="30" t="s">
        <v>18</v>
      </c>
      <c r="AI33" s="30" t="s">
        <v>18</v>
      </c>
      <c r="AJ33" s="77" t="s">
        <v>33</v>
      </c>
    </row>
    <row r="34" spans="1:37">
      <c r="A34" s="29" t="s">
        <v>181</v>
      </c>
      <c r="B34" s="58"/>
      <c r="C34" s="30" t="s">
        <v>186</v>
      </c>
      <c r="D34" s="30" t="s">
        <v>59</v>
      </c>
      <c r="E34" s="30" t="s">
        <v>29</v>
      </c>
      <c r="F34" s="30"/>
      <c r="G34" s="77"/>
      <c r="H34" s="58" t="s">
        <v>20</v>
      </c>
      <c r="I34" s="30" t="s">
        <v>152</v>
      </c>
      <c r="J34" s="30" t="s">
        <v>186</v>
      </c>
      <c r="K34" s="30" t="s">
        <v>186</v>
      </c>
      <c r="L34" s="30"/>
      <c r="M34" s="77"/>
      <c r="N34" s="58" t="s">
        <v>158</v>
      </c>
      <c r="O34" s="30" t="s">
        <v>152</v>
      </c>
      <c r="P34" s="30" t="s">
        <v>152</v>
      </c>
      <c r="Q34" s="30" t="s">
        <v>152</v>
      </c>
      <c r="R34" s="30" t="s">
        <v>8</v>
      </c>
      <c r="S34" s="77"/>
      <c r="T34" s="54"/>
      <c r="U34" s="30"/>
      <c r="V34" s="30"/>
      <c r="W34" s="30"/>
      <c r="X34" s="30"/>
      <c r="Y34" s="56"/>
      <c r="Z34" s="58"/>
      <c r="AA34" s="30"/>
      <c r="AB34" s="30" t="s">
        <v>186</v>
      </c>
      <c r="AC34" s="30" t="s">
        <v>29</v>
      </c>
      <c r="AD34" s="30"/>
      <c r="AE34" s="56"/>
      <c r="AF34" s="58" t="s">
        <v>59</v>
      </c>
      <c r="AG34" s="30" t="s">
        <v>158</v>
      </c>
      <c r="AH34" s="30" t="s">
        <v>8</v>
      </c>
      <c r="AI34" s="30" t="s">
        <v>20</v>
      </c>
      <c r="AJ34" s="77"/>
    </row>
    <row r="35" spans="1:37">
      <c r="A35" s="56" t="s">
        <v>185</v>
      </c>
      <c r="B35" s="58" t="s">
        <v>59</v>
      </c>
      <c r="C35" s="30"/>
      <c r="D35" s="30" t="s">
        <v>29</v>
      </c>
      <c r="E35" s="30"/>
      <c r="F35" s="30"/>
      <c r="G35" s="77"/>
      <c r="H35" s="58" t="s">
        <v>13</v>
      </c>
      <c r="I35" s="30"/>
      <c r="J35" s="30"/>
      <c r="K35" s="30"/>
      <c r="L35" s="30"/>
      <c r="M35" s="77"/>
      <c r="N35" s="58" t="s">
        <v>29</v>
      </c>
      <c r="O35" s="30" t="s">
        <v>29</v>
      </c>
      <c r="P35" s="30"/>
      <c r="Q35" s="30"/>
      <c r="R35" s="30"/>
      <c r="S35" s="77"/>
      <c r="T35" s="54" t="s">
        <v>59</v>
      </c>
      <c r="U35" s="30"/>
      <c r="V35" s="30"/>
      <c r="W35" s="30" t="s">
        <v>152</v>
      </c>
      <c r="X35" s="30" t="s">
        <v>29</v>
      </c>
      <c r="Y35" s="56"/>
      <c r="Z35" s="58"/>
      <c r="AA35" s="30"/>
      <c r="AB35" s="30" t="s">
        <v>13</v>
      </c>
      <c r="AC35" s="30" t="s">
        <v>59</v>
      </c>
      <c r="AD35" s="30" t="s">
        <v>59</v>
      </c>
      <c r="AE35" s="56"/>
      <c r="AF35" s="58"/>
      <c r="AG35" s="30"/>
      <c r="AH35" s="30" t="s">
        <v>13</v>
      </c>
      <c r="AI35" s="30" t="s">
        <v>13</v>
      </c>
      <c r="AJ35" s="77"/>
    </row>
    <row r="36" spans="1:37" ht="13.5" thickBot="1">
      <c r="A36" s="29" t="s">
        <v>167</v>
      </c>
      <c r="B36" s="98" t="s">
        <v>13</v>
      </c>
      <c r="C36" s="97"/>
      <c r="D36" s="97"/>
      <c r="E36" s="97"/>
      <c r="F36" s="97"/>
      <c r="G36" s="112"/>
      <c r="H36" s="98"/>
      <c r="I36" s="97"/>
      <c r="J36" s="97"/>
      <c r="K36" s="97" t="s">
        <v>152</v>
      </c>
      <c r="L36" s="97" t="s">
        <v>152</v>
      </c>
      <c r="M36" s="100"/>
      <c r="N36" s="98" t="s">
        <v>152</v>
      </c>
      <c r="O36" s="97" t="s">
        <v>152</v>
      </c>
      <c r="P36" s="97" t="s">
        <v>152</v>
      </c>
      <c r="Q36" s="97" t="s">
        <v>158</v>
      </c>
      <c r="R36" s="97" t="s">
        <v>13</v>
      </c>
      <c r="S36" s="100"/>
      <c r="T36" s="111"/>
      <c r="U36" s="97"/>
      <c r="V36" s="97"/>
      <c r="W36" s="97"/>
      <c r="X36" s="97"/>
      <c r="Y36" s="100"/>
      <c r="Z36" s="98" t="s">
        <v>12</v>
      </c>
      <c r="AA36" s="97" t="s">
        <v>152</v>
      </c>
      <c r="AB36" s="97"/>
      <c r="AC36" s="97" t="s">
        <v>158</v>
      </c>
      <c r="AD36" s="97" t="s">
        <v>13</v>
      </c>
      <c r="AE36" s="99"/>
      <c r="AF36" s="98" t="s">
        <v>13</v>
      </c>
      <c r="AG36" s="97" t="s">
        <v>12</v>
      </c>
      <c r="AH36" s="97" t="s">
        <v>158</v>
      </c>
      <c r="AI36" s="97" t="s">
        <v>152</v>
      </c>
      <c r="AJ36" s="100" t="s">
        <v>158</v>
      </c>
    </row>
    <row r="37" spans="1:37">
      <c r="A37" s="29" t="s">
        <v>120</v>
      </c>
      <c r="B37" s="58" t="s">
        <v>31</v>
      </c>
      <c r="C37" s="30" t="s">
        <v>13</v>
      </c>
      <c r="D37" s="152" t="s">
        <v>39</v>
      </c>
      <c r="E37" s="30" t="s">
        <v>25</v>
      </c>
      <c r="F37" s="30" t="s">
        <v>26</v>
      </c>
      <c r="G37" s="77"/>
      <c r="H37" s="58"/>
      <c r="I37" s="30"/>
      <c r="J37" s="30"/>
      <c r="K37" s="30" t="s">
        <v>59</v>
      </c>
      <c r="L37" s="118" t="s">
        <v>158</v>
      </c>
      <c r="M37" s="77"/>
      <c r="N37" s="58"/>
      <c r="O37" s="30"/>
      <c r="P37" s="30"/>
      <c r="Q37" s="30"/>
      <c r="R37" s="30"/>
      <c r="S37" s="77"/>
      <c r="T37" s="119" t="s">
        <v>13</v>
      </c>
      <c r="U37" s="118" t="s">
        <v>25</v>
      </c>
      <c r="V37" s="30" t="s">
        <v>158</v>
      </c>
      <c r="W37" s="118" t="s">
        <v>31</v>
      </c>
      <c r="X37" s="79" t="s">
        <v>39</v>
      </c>
      <c r="Y37" s="56"/>
      <c r="Z37" s="119" t="s">
        <v>26</v>
      </c>
      <c r="AA37" s="30" t="s">
        <v>13</v>
      </c>
      <c r="AB37" s="118" t="s">
        <v>59</v>
      </c>
      <c r="AC37" s="30" t="s">
        <v>39</v>
      </c>
      <c r="AD37" s="30" t="s">
        <v>31</v>
      </c>
      <c r="AE37" s="56"/>
      <c r="AF37" s="58" t="s">
        <v>26</v>
      </c>
      <c r="AG37" s="30" t="s">
        <v>59</v>
      </c>
      <c r="AH37" s="118" t="s">
        <v>39</v>
      </c>
      <c r="AI37" s="30" t="s">
        <v>158</v>
      </c>
      <c r="AJ37" s="77" t="s">
        <v>25</v>
      </c>
    </row>
    <row r="38" spans="1:37">
      <c r="A38" s="56" t="s">
        <v>179</v>
      </c>
      <c r="B38" s="58"/>
      <c r="C38" s="30" t="s">
        <v>186</v>
      </c>
      <c r="D38" s="30" t="s">
        <v>152</v>
      </c>
      <c r="E38" s="30" t="s">
        <v>152</v>
      </c>
      <c r="F38" s="30" t="s">
        <v>45</v>
      </c>
      <c r="G38" s="77"/>
      <c r="H38" s="58"/>
      <c r="I38" s="30"/>
      <c r="J38" s="30" t="s">
        <v>186</v>
      </c>
      <c r="K38" s="30" t="s">
        <v>186</v>
      </c>
      <c r="L38" s="30"/>
      <c r="M38" s="77"/>
      <c r="N38" s="58"/>
      <c r="O38" s="30" t="s">
        <v>186</v>
      </c>
      <c r="P38" s="30" t="s">
        <v>29</v>
      </c>
      <c r="Q38" s="30" t="s">
        <v>30</v>
      </c>
      <c r="R38" s="30" t="s">
        <v>45</v>
      </c>
      <c r="S38" s="77"/>
      <c r="T38" s="54" t="s">
        <v>41</v>
      </c>
      <c r="U38" s="64" t="s">
        <v>152</v>
      </c>
      <c r="V38" s="30"/>
      <c r="W38" s="30"/>
      <c r="X38" s="30"/>
      <c r="Y38" s="56"/>
      <c r="Z38" s="58"/>
      <c r="AA38" s="30"/>
      <c r="AB38" s="30"/>
      <c r="AC38" s="30"/>
      <c r="AD38" s="30"/>
      <c r="AE38" s="56"/>
      <c r="AF38" s="58"/>
      <c r="AG38" s="30" t="s">
        <v>186</v>
      </c>
      <c r="AH38" s="30" t="s">
        <v>29</v>
      </c>
      <c r="AI38" s="30" t="s">
        <v>30</v>
      </c>
      <c r="AJ38" s="77" t="s">
        <v>41</v>
      </c>
    </row>
    <row r="39" spans="1:37">
      <c r="A39" s="29" t="s">
        <v>125</v>
      </c>
      <c r="B39" s="58" t="s">
        <v>56</v>
      </c>
      <c r="C39" s="30" t="s">
        <v>157</v>
      </c>
      <c r="D39" s="30" t="s">
        <v>13</v>
      </c>
      <c r="E39" s="30" t="s">
        <v>59</v>
      </c>
      <c r="F39" s="118" t="s">
        <v>158</v>
      </c>
      <c r="G39" s="77"/>
      <c r="H39" s="58" t="s">
        <v>158</v>
      </c>
      <c r="I39" s="30" t="s">
        <v>158</v>
      </c>
      <c r="J39" s="30" t="s">
        <v>13</v>
      </c>
      <c r="K39" s="30" t="s">
        <v>14</v>
      </c>
      <c r="L39" s="30"/>
      <c r="M39" s="77"/>
      <c r="N39" s="105" t="s">
        <v>59</v>
      </c>
      <c r="O39" s="106" t="s">
        <v>13</v>
      </c>
      <c r="P39" s="184" t="s">
        <v>56</v>
      </c>
      <c r="Q39" s="184" t="s">
        <v>14</v>
      </c>
      <c r="R39" s="30"/>
      <c r="S39" s="77"/>
      <c r="T39" s="54"/>
      <c r="U39" s="30"/>
      <c r="V39" s="30"/>
      <c r="W39" s="30" t="s">
        <v>158</v>
      </c>
      <c r="X39" s="30" t="s">
        <v>59</v>
      </c>
      <c r="Y39" s="56"/>
      <c r="Z39" s="58"/>
      <c r="AA39" s="30"/>
      <c r="AB39" s="30"/>
      <c r="AC39" s="30"/>
      <c r="AD39" s="30"/>
      <c r="AE39" s="56"/>
      <c r="AF39" s="58" t="s">
        <v>56</v>
      </c>
      <c r="AG39" s="30" t="s">
        <v>14</v>
      </c>
      <c r="AH39" s="30" t="s">
        <v>157</v>
      </c>
      <c r="AI39" s="30" t="s">
        <v>59</v>
      </c>
      <c r="AJ39" s="77" t="s">
        <v>13</v>
      </c>
    </row>
    <row r="40" spans="1:37">
      <c r="A40" s="29" t="s">
        <v>100</v>
      </c>
      <c r="B40" s="58"/>
      <c r="C40" s="30"/>
      <c r="D40" s="30" t="s">
        <v>36</v>
      </c>
      <c r="E40" s="30" t="s">
        <v>36</v>
      </c>
      <c r="F40" s="30" t="s">
        <v>20</v>
      </c>
      <c r="G40" s="77"/>
      <c r="H40" s="58"/>
      <c r="I40" s="30"/>
      <c r="J40" s="30" t="s">
        <v>29</v>
      </c>
      <c r="K40" s="30" t="s">
        <v>36</v>
      </c>
      <c r="L40" s="30" t="s">
        <v>30</v>
      </c>
      <c r="M40" s="77"/>
      <c r="N40" s="58" t="s">
        <v>20</v>
      </c>
      <c r="O40" s="30" t="s">
        <v>36</v>
      </c>
      <c r="P40" s="30" t="s">
        <v>36</v>
      </c>
      <c r="Q40" s="30"/>
      <c r="R40" s="30" t="s">
        <v>30</v>
      </c>
      <c r="S40" s="77"/>
      <c r="T40" s="54" t="s">
        <v>36</v>
      </c>
      <c r="U40" s="30" t="s">
        <v>29</v>
      </c>
      <c r="V40" s="30" t="s">
        <v>29</v>
      </c>
      <c r="W40" s="30" t="s">
        <v>20</v>
      </c>
      <c r="X40" s="30"/>
      <c r="Y40" s="56"/>
      <c r="Z40" s="58"/>
      <c r="AA40" s="30"/>
      <c r="AB40" s="30"/>
      <c r="AC40" s="30"/>
      <c r="AD40" s="30"/>
      <c r="AE40" s="56"/>
      <c r="AF40" s="58" t="s">
        <v>30</v>
      </c>
      <c r="AG40" s="30" t="s">
        <v>30</v>
      </c>
      <c r="AH40" s="30" t="s">
        <v>20</v>
      </c>
      <c r="AI40" s="30"/>
      <c r="AJ40" s="77" t="s">
        <v>29</v>
      </c>
    </row>
    <row r="41" spans="1:37">
      <c r="A41" s="29" t="s">
        <v>166</v>
      </c>
      <c r="B41" s="58"/>
      <c r="C41" s="30"/>
      <c r="D41" s="30"/>
      <c r="E41" s="30"/>
      <c r="F41" s="30"/>
      <c r="G41" s="77"/>
      <c r="H41" s="58" t="s">
        <v>30</v>
      </c>
      <c r="I41" s="30" t="s">
        <v>17</v>
      </c>
      <c r="J41" s="30" t="s">
        <v>62</v>
      </c>
      <c r="K41" s="30"/>
      <c r="L41" s="30"/>
      <c r="M41" s="77"/>
      <c r="N41" s="58" t="s">
        <v>17</v>
      </c>
      <c r="O41" s="30" t="s">
        <v>62</v>
      </c>
      <c r="P41" s="30" t="s">
        <v>157</v>
      </c>
      <c r="Q41" s="30" t="s">
        <v>20</v>
      </c>
      <c r="R41" s="30"/>
      <c r="S41" s="77"/>
      <c r="T41" s="54" t="s">
        <v>17</v>
      </c>
      <c r="U41" s="30" t="s">
        <v>157</v>
      </c>
      <c r="V41" s="118" t="s">
        <v>20</v>
      </c>
      <c r="W41" s="118" t="s">
        <v>29</v>
      </c>
      <c r="X41" s="118" t="s">
        <v>30</v>
      </c>
      <c r="Y41" s="56"/>
      <c r="Z41" s="58" t="s">
        <v>20</v>
      </c>
      <c r="AA41" s="30" t="s">
        <v>29</v>
      </c>
      <c r="AB41" s="30" t="s">
        <v>30</v>
      </c>
      <c r="AC41" s="30" t="s">
        <v>62</v>
      </c>
      <c r="AD41" s="30"/>
      <c r="AE41" s="56"/>
      <c r="AF41" s="58" t="s">
        <v>29</v>
      </c>
      <c r="AG41" s="30" t="s">
        <v>20</v>
      </c>
      <c r="AH41" s="30"/>
      <c r="AI41" s="30" t="s">
        <v>29</v>
      </c>
      <c r="AJ41" s="77"/>
    </row>
    <row r="42" spans="1:37">
      <c r="A42" s="187"/>
      <c r="B42" s="58"/>
      <c r="C42" s="30"/>
      <c r="D42" s="30"/>
      <c r="E42" s="30"/>
      <c r="F42" s="30"/>
      <c r="G42" s="77"/>
      <c r="H42" s="58"/>
      <c r="I42" s="30"/>
      <c r="J42" s="30"/>
      <c r="K42" s="30"/>
      <c r="L42" s="30"/>
      <c r="M42" s="77"/>
      <c r="N42" s="58"/>
      <c r="O42" s="30"/>
      <c r="P42" s="30"/>
      <c r="Q42" s="30"/>
      <c r="R42" s="30"/>
      <c r="S42" s="77"/>
      <c r="T42" s="54"/>
      <c r="U42" s="30"/>
      <c r="V42" s="118"/>
      <c r="W42" s="118"/>
      <c r="X42" s="118"/>
      <c r="Y42" s="56"/>
      <c r="Z42" s="58"/>
      <c r="AA42" s="30"/>
      <c r="AB42" s="30"/>
      <c r="AC42" s="30"/>
      <c r="AD42" s="30"/>
      <c r="AE42" s="56"/>
      <c r="AF42" s="58"/>
      <c r="AG42" s="30"/>
      <c r="AH42" s="30"/>
      <c r="AI42" s="30"/>
      <c r="AJ42" s="77"/>
    </row>
    <row r="43" spans="1:37">
      <c r="A43" s="187"/>
      <c r="B43" s="58"/>
      <c r="C43" s="30"/>
      <c r="D43" s="30"/>
      <c r="E43" s="30"/>
      <c r="F43" s="30"/>
      <c r="G43" s="77"/>
      <c r="H43" s="58"/>
      <c r="I43" s="30"/>
      <c r="J43" s="30"/>
      <c r="K43" s="30"/>
      <c r="L43" s="30"/>
      <c r="M43" s="77"/>
      <c r="N43" s="58"/>
      <c r="O43" s="30"/>
      <c r="P43" s="30"/>
      <c r="Q43" s="30"/>
      <c r="R43" s="30"/>
      <c r="S43" s="77"/>
      <c r="T43" s="54"/>
      <c r="U43" s="30"/>
      <c r="V43" s="30"/>
      <c r="W43" s="30"/>
      <c r="X43" s="30"/>
      <c r="Y43" s="56"/>
      <c r="Z43" s="58"/>
      <c r="AA43" s="30"/>
      <c r="AB43" s="30"/>
      <c r="AC43" s="30"/>
      <c r="AD43" s="30"/>
      <c r="AE43" s="56"/>
      <c r="AF43" s="58"/>
      <c r="AG43" s="30"/>
      <c r="AH43" s="30"/>
      <c r="AI43" s="30"/>
      <c r="AJ43" s="77"/>
    </row>
    <row r="44" spans="1:37">
      <c r="A44" s="56" t="s">
        <v>185</v>
      </c>
      <c r="B44" s="58"/>
      <c r="C44" s="107" t="s">
        <v>59</v>
      </c>
      <c r="D44" s="30" t="s">
        <v>29</v>
      </c>
      <c r="E44" s="30"/>
      <c r="F44" s="30"/>
      <c r="G44" s="77"/>
      <c r="H44" s="58"/>
      <c r="I44" s="30"/>
      <c r="J44" s="30"/>
      <c r="K44" s="30"/>
      <c r="L44" s="30"/>
      <c r="M44" s="77"/>
      <c r="N44" s="58"/>
      <c r="O44" s="30" t="s">
        <v>29</v>
      </c>
      <c r="P44" s="104" t="s">
        <v>29</v>
      </c>
      <c r="Q44" s="30"/>
      <c r="R44" s="104" t="s">
        <v>13</v>
      </c>
      <c r="S44" s="77"/>
      <c r="T44" s="54" t="s">
        <v>59</v>
      </c>
      <c r="U44" s="30"/>
      <c r="V44" s="30"/>
      <c r="W44" s="30"/>
      <c r="X44" s="30"/>
      <c r="Y44" s="56"/>
      <c r="Z44" s="58"/>
      <c r="AA44" s="30"/>
      <c r="AB44" s="30" t="s">
        <v>13</v>
      </c>
      <c r="AC44" s="30" t="s">
        <v>59</v>
      </c>
      <c r="AD44" s="30" t="s">
        <v>59</v>
      </c>
      <c r="AE44" s="56"/>
      <c r="AF44" s="108" t="s">
        <v>29</v>
      </c>
      <c r="AG44" s="30"/>
      <c r="AH44" s="30" t="s">
        <v>13</v>
      </c>
      <c r="AI44" s="30" t="s">
        <v>13</v>
      </c>
      <c r="AJ44" s="77"/>
    </row>
    <row r="45" spans="1:37" ht="13.5" thickBot="1">
      <c r="A45" s="29" t="s">
        <v>167</v>
      </c>
      <c r="B45" s="98" t="s">
        <v>13</v>
      </c>
      <c r="C45" s="97"/>
      <c r="D45" s="97"/>
      <c r="E45" s="97"/>
      <c r="F45" s="97"/>
      <c r="G45" s="112"/>
      <c r="H45" s="186" t="s">
        <v>13</v>
      </c>
      <c r="I45" s="97" t="s">
        <v>152</v>
      </c>
      <c r="J45" s="97" t="s">
        <v>152</v>
      </c>
      <c r="K45" s="97"/>
      <c r="L45" s="97"/>
      <c r="M45" s="100"/>
      <c r="N45" s="98" t="s">
        <v>152</v>
      </c>
      <c r="O45" s="97" t="s">
        <v>152</v>
      </c>
      <c r="P45" s="97" t="s">
        <v>152</v>
      </c>
      <c r="Q45" s="97" t="s">
        <v>158</v>
      </c>
      <c r="R45" s="97"/>
      <c r="S45" s="100"/>
      <c r="T45" s="111"/>
      <c r="U45" s="97"/>
      <c r="V45" s="97"/>
      <c r="W45" s="97"/>
      <c r="X45" s="97"/>
      <c r="Y45" s="100"/>
      <c r="Z45" s="98" t="s">
        <v>12</v>
      </c>
      <c r="AA45" s="97" t="s">
        <v>152</v>
      </c>
      <c r="AB45" s="97"/>
      <c r="AC45" s="97" t="s">
        <v>158</v>
      </c>
      <c r="AD45" s="97" t="s">
        <v>13</v>
      </c>
      <c r="AE45" s="99"/>
      <c r="AF45" s="98" t="s">
        <v>13</v>
      </c>
      <c r="AG45" s="97" t="s">
        <v>12</v>
      </c>
      <c r="AH45" s="97" t="s">
        <v>158</v>
      </c>
      <c r="AI45" s="97" t="s">
        <v>152</v>
      </c>
      <c r="AJ45" s="100" t="s">
        <v>158</v>
      </c>
    </row>
    <row r="46" spans="1:37">
      <c r="A46" s="56" t="s">
        <v>179</v>
      </c>
      <c r="B46" s="58"/>
      <c r="C46" s="30" t="s">
        <v>186</v>
      </c>
      <c r="D46" s="30" t="s">
        <v>152</v>
      </c>
      <c r="E46" s="30" t="s">
        <v>152</v>
      </c>
      <c r="F46" s="30" t="s">
        <v>45</v>
      </c>
      <c r="G46" s="77"/>
      <c r="H46" s="58"/>
      <c r="I46" s="30"/>
      <c r="J46" s="30" t="s">
        <v>186</v>
      </c>
      <c r="K46" s="30" t="s">
        <v>186</v>
      </c>
      <c r="L46" s="107" t="s">
        <v>29</v>
      </c>
      <c r="M46" s="77"/>
      <c r="N46" s="135" t="s">
        <v>29</v>
      </c>
      <c r="O46" s="30" t="s">
        <v>186</v>
      </c>
      <c r="P46" s="104" t="s">
        <v>152</v>
      </c>
      <c r="Q46" s="30" t="s">
        <v>30</v>
      </c>
      <c r="R46" s="30" t="s">
        <v>45</v>
      </c>
      <c r="S46" s="77"/>
      <c r="T46" s="54" t="s">
        <v>41</v>
      </c>
      <c r="U46" s="64" t="s">
        <v>152</v>
      </c>
      <c r="V46" s="30"/>
      <c r="W46" s="30"/>
      <c r="X46" s="30"/>
      <c r="Y46" s="56"/>
      <c r="Z46" s="58"/>
      <c r="AA46" s="30"/>
      <c r="AB46" s="30"/>
      <c r="AC46" s="30"/>
      <c r="AD46" s="30"/>
      <c r="AE46" s="56"/>
      <c r="AF46" s="58"/>
      <c r="AG46" s="30" t="s">
        <v>186</v>
      </c>
      <c r="AH46" s="30" t="s">
        <v>152</v>
      </c>
      <c r="AI46" s="30" t="s">
        <v>30</v>
      </c>
      <c r="AJ46" s="77" t="s">
        <v>41</v>
      </c>
      <c r="AK46" s="80" t="s">
        <v>202</v>
      </c>
    </row>
    <row r="47" spans="1:37">
      <c r="A47" s="29" t="s">
        <v>100</v>
      </c>
      <c r="B47" s="58"/>
      <c r="C47" s="30"/>
      <c r="D47" s="30" t="s">
        <v>36</v>
      </c>
      <c r="E47" s="30" t="s">
        <v>36</v>
      </c>
      <c r="F47" s="30" t="s">
        <v>20</v>
      </c>
      <c r="G47" s="77"/>
      <c r="H47" s="58"/>
      <c r="I47" s="30"/>
      <c r="J47" s="30" t="s">
        <v>29</v>
      </c>
      <c r="K47" s="30" t="s">
        <v>36</v>
      </c>
      <c r="L47" s="30" t="s">
        <v>30</v>
      </c>
      <c r="M47" s="77"/>
      <c r="N47" s="58" t="s">
        <v>20</v>
      </c>
      <c r="O47" s="30" t="s">
        <v>36</v>
      </c>
      <c r="P47" s="30" t="s">
        <v>36</v>
      </c>
      <c r="Q47" s="30"/>
      <c r="R47" s="30" t="s">
        <v>30</v>
      </c>
      <c r="S47" s="77"/>
      <c r="T47" s="54" t="s">
        <v>36</v>
      </c>
      <c r="U47" s="30" t="s">
        <v>29</v>
      </c>
      <c r="V47" s="30" t="s">
        <v>29</v>
      </c>
      <c r="W47" s="30" t="s">
        <v>20</v>
      </c>
      <c r="X47" s="30"/>
      <c r="Y47" s="56"/>
      <c r="Z47" s="58"/>
      <c r="AA47" s="30"/>
      <c r="AB47" s="30"/>
      <c r="AC47" s="30"/>
      <c r="AD47" s="30"/>
      <c r="AE47" s="56"/>
      <c r="AF47" s="58" t="s">
        <v>30</v>
      </c>
      <c r="AG47" s="30" t="s">
        <v>30</v>
      </c>
      <c r="AH47" s="30" t="s">
        <v>20</v>
      </c>
      <c r="AI47" s="30"/>
      <c r="AJ47" s="77" t="s">
        <v>29</v>
      </c>
    </row>
    <row r="48" spans="1:37">
      <c r="A48" s="29" t="s">
        <v>166</v>
      </c>
      <c r="B48" s="58"/>
      <c r="C48" s="30"/>
      <c r="D48" s="30"/>
      <c r="E48" s="30"/>
      <c r="F48" s="30"/>
      <c r="G48" s="77"/>
      <c r="H48" s="58" t="s">
        <v>30</v>
      </c>
      <c r="I48" s="30"/>
      <c r="J48" s="30" t="s">
        <v>17</v>
      </c>
      <c r="K48" s="30" t="s">
        <v>62</v>
      </c>
      <c r="L48" s="30"/>
      <c r="M48" s="77"/>
      <c r="N48" s="58" t="s">
        <v>17</v>
      </c>
      <c r="O48" s="30" t="s">
        <v>62</v>
      </c>
      <c r="P48" s="30" t="s">
        <v>157</v>
      </c>
      <c r="Q48" s="30" t="s">
        <v>20</v>
      </c>
      <c r="R48" s="30"/>
      <c r="S48" s="77"/>
      <c r="T48" s="54" t="s">
        <v>17</v>
      </c>
      <c r="U48" s="30" t="s">
        <v>157</v>
      </c>
      <c r="V48" s="118" t="s">
        <v>20</v>
      </c>
      <c r="W48" s="118" t="s">
        <v>29</v>
      </c>
      <c r="X48" s="118" t="s">
        <v>30</v>
      </c>
      <c r="Y48" s="56"/>
      <c r="Z48" s="58" t="s">
        <v>20</v>
      </c>
      <c r="AA48" s="30" t="s">
        <v>29</v>
      </c>
      <c r="AB48" s="30" t="s">
        <v>30</v>
      </c>
      <c r="AC48" s="30" t="s">
        <v>62</v>
      </c>
      <c r="AD48" s="30"/>
      <c r="AE48" s="56"/>
      <c r="AF48" s="58"/>
      <c r="AG48" s="30" t="s">
        <v>20</v>
      </c>
      <c r="AH48" s="107" t="s">
        <v>29</v>
      </c>
      <c r="AI48" s="30" t="s">
        <v>29</v>
      </c>
      <c r="AJ48" s="77" t="s">
        <v>30</v>
      </c>
    </row>
    <row r="49" spans="1:36">
      <c r="A49" s="29" t="s">
        <v>126</v>
      </c>
      <c r="B49" s="58" t="s">
        <v>20</v>
      </c>
      <c r="C49" s="30" t="s">
        <v>20</v>
      </c>
      <c r="D49" s="30" t="s">
        <v>30</v>
      </c>
      <c r="E49" s="30"/>
      <c r="F49" s="30"/>
      <c r="G49" s="77"/>
      <c r="H49" s="58"/>
      <c r="I49" s="30" t="s">
        <v>17</v>
      </c>
      <c r="J49" s="30" t="s">
        <v>62</v>
      </c>
      <c r="K49" s="30"/>
      <c r="L49" s="30" t="s">
        <v>17</v>
      </c>
      <c r="M49" s="77"/>
      <c r="N49" s="58"/>
      <c r="O49" s="30" t="s">
        <v>30</v>
      </c>
      <c r="P49" s="30" t="s">
        <v>30</v>
      </c>
      <c r="Q49" s="30" t="s">
        <v>186</v>
      </c>
      <c r="R49" s="30" t="s">
        <v>20</v>
      </c>
      <c r="S49" s="77"/>
      <c r="T49" s="54"/>
      <c r="U49" s="30"/>
      <c r="V49" s="30"/>
      <c r="W49" s="30"/>
      <c r="X49" s="30"/>
      <c r="Y49" s="56"/>
      <c r="Z49" s="58"/>
      <c r="AA49" s="30" t="s">
        <v>30</v>
      </c>
      <c r="AB49" s="30" t="s">
        <v>62</v>
      </c>
      <c r="AC49" s="30" t="s">
        <v>17</v>
      </c>
      <c r="AD49" s="30" t="s">
        <v>17</v>
      </c>
      <c r="AE49" s="56"/>
      <c r="AF49" s="58" t="s">
        <v>20</v>
      </c>
      <c r="AG49" s="30" t="s">
        <v>62</v>
      </c>
      <c r="AH49" s="30" t="s">
        <v>17</v>
      </c>
      <c r="AI49" s="30" t="s">
        <v>17</v>
      </c>
      <c r="AJ49" s="77"/>
    </row>
    <row r="50" spans="1:36">
      <c r="A50" s="29" t="s">
        <v>129</v>
      </c>
      <c r="B50" s="58" t="s">
        <v>62</v>
      </c>
      <c r="C50" s="30" t="s">
        <v>157</v>
      </c>
      <c r="D50" s="30" t="s">
        <v>20</v>
      </c>
      <c r="E50" s="30" t="s">
        <v>170</v>
      </c>
      <c r="F50" s="30" t="s">
        <v>29</v>
      </c>
      <c r="G50" s="77"/>
      <c r="H50" s="58" t="s">
        <v>170</v>
      </c>
      <c r="I50" s="30" t="s">
        <v>29</v>
      </c>
      <c r="J50" s="30"/>
      <c r="K50" s="30" t="s">
        <v>20</v>
      </c>
      <c r="L50" s="30"/>
      <c r="M50" s="77"/>
      <c r="N50" s="58"/>
      <c r="O50" s="30"/>
      <c r="P50" s="30"/>
      <c r="Q50" s="30"/>
      <c r="R50" s="30"/>
      <c r="S50" s="77"/>
      <c r="T50" s="54"/>
      <c r="U50" s="30" t="s">
        <v>17</v>
      </c>
      <c r="V50" s="30" t="s">
        <v>157</v>
      </c>
      <c r="W50" s="30" t="s">
        <v>170</v>
      </c>
      <c r="X50" s="107" t="s">
        <v>29</v>
      </c>
      <c r="Y50" s="56"/>
      <c r="Z50" s="58" t="s">
        <v>62</v>
      </c>
      <c r="AA50" s="30" t="s">
        <v>17</v>
      </c>
      <c r="AB50" s="30" t="s">
        <v>157</v>
      </c>
      <c r="AC50" s="30" t="s">
        <v>20</v>
      </c>
      <c r="AD50" s="30" t="s">
        <v>29</v>
      </c>
      <c r="AE50" s="56"/>
      <c r="AF50" s="58" t="s">
        <v>62</v>
      </c>
      <c r="AG50" s="30" t="s">
        <v>17</v>
      </c>
      <c r="AH50" s="30" t="s">
        <v>157</v>
      </c>
      <c r="AI50" s="30" t="s">
        <v>170</v>
      </c>
      <c r="AJ50" s="77" t="s">
        <v>20</v>
      </c>
    </row>
    <row r="51" spans="1:36">
      <c r="A51" s="29" t="s">
        <v>127</v>
      </c>
      <c r="B51" s="58" t="s">
        <v>29</v>
      </c>
      <c r="C51" s="30" t="s">
        <v>62</v>
      </c>
      <c r="D51" s="30" t="s">
        <v>17</v>
      </c>
      <c r="E51" s="30"/>
      <c r="F51" s="30"/>
      <c r="G51" s="77"/>
      <c r="H51" s="58"/>
      <c r="I51" s="30"/>
      <c r="J51" s="30" t="s">
        <v>30</v>
      </c>
      <c r="K51" s="30" t="s">
        <v>30</v>
      </c>
      <c r="L51" s="30" t="s">
        <v>20</v>
      </c>
      <c r="M51" s="77"/>
      <c r="N51" s="58" t="s">
        <v>62</v>
      </c>
      <c r="O51" s="118" t="s">
        <v>17</v>
      </c>
      <c r="P51" s="30" t="s">
        <v>157</v>
      </c>
      <c r="Q51" s="118" t="s">
        <v>29</v>
      </c>
      <c r="R51" s="30" t="s">
        <v>29</v>
      </c>
      <c r="S51" s="77"/>
      <c r="T51" s="54" t="s">
        <v>20</v>
      </c>
      <c r="U51" s="30" t="s">
        <v>20</v>
      </c>
      <c r="V51" s="30" t="s">
        <v>30</v>
      </c>
      <c r="W51" s="30" t="s">
        <v>17</v>
      </c>
      <c r="X51" s="30"/>
      <c r="Y51" s="56"/>
      <c r="Z51" s="119" t="s">
        <v>30</v>
      </c>
      <c r="AA51" s="118" t="s">
        <v>20</v>
      </c>
      <c r="AB51" s="30" t="s">
        <v>29</v>
      </c>
      <c r="AC51" s="30"/>
      <c r="AD51" s="118" t="s">
        <v>62</v>
      </c>
      <c r="AE51" s="56"/>
      <c r="AF51" s="58"/>
      <c r="AG51" s="30"/>
      <c r="AH51" s="30"/>
      <c r="AI51" s="30"/>
      <c r="AJ51" s="77"/>
    </row>
    <row r="52" spans="1:36">
      <c r="A52" s="29" t="s">
        <v>165</v>
      </c>
      <c r="B52" s="58" t="s">
        <v>30</v>
      </c>
      <c r="C52" s="118" t="s">
        <v>29</v>
      </c>
      <c r="D52" s="30" t="s">
        <v>62</v>
      </c>
      <c r="E52" s="30" t="s">
        <v>17</v>
      </c>
      <c r="F52" s="30"/>
      <c r="G52" s="77"/>
      <c r="H52" s="58" t="s">
        <v>29</v>
      </c>
      <c r="I52" s="118" t="s">
        <v>30</v>
      </c>
      <c r="J52" s="118" t="s">
        <v>20</v>
      </c>
      <c r="K52" s="30" t="s">
        <v>186</v>
      </c>
      <c r="L52" s="30"/>
      <c r="M52" s="77"/>
      <c r="N52" s="58" t="s">
        <v>30</v>
      </c>
      <c r="O52" s="30" t="s">
        <v>20</v>
      </c>
      <c r="P52" s="118" t="s">
        <v>17</v>
      </c>
      <c r="Q52" s="118" t="s">
        <v>62</v>
      </c>
      <c r="R52" s="30"/>
      <c r="S52" s="77"/>
      <c r="T52" s="54"/>
      <c r="U52" s="30" t="s">
        <v>62</v>
      </c>
      <c r="V52" s="30" t="s">
        <v>17</v>
      </c>
      <c r="W52" s="30" t="s">
        <v>157</v>
      </c>
      <c r="X52" s="30" t="s">
        <v>20</v>
      </c>
      <c r="Y52" s="56"/>
      <c r="Z52" s="58" t="s">
        <v>29</v>
      </c>
      <c r="AA52" s="118" t="s">
        <v>62</v>
      </c>
      <c r="AB52" s="30" t="s">
        <v>17</v>
      </c>
      <c r="AC52" s="30"/>
      <c r="AD52" s="30"/>
      <c r="AE52" s="56"/>
      <c r="AF52" s="58"/>
      <c r="AG52" s="30"/>
      <c r="AH52" s="30"/>
      <c r="AI52" s="30"/>
      <c r="AJ52" s="77"/>
    </row>
    <row r="53" spans="1:36">
      <c r="A53" s="29" t="s">
        <v>181</v>
      </c>
      <c r="B53" s="108" t="s">
        <v>59</v>
      </c>
      <c r="C53" s="30" t="s">
        <v>186</v>
      </c>
      <c r="D53" s="30" t="s">
        <v>186</v>
      </c>
      <c r="E53" s="30" t="s">
        <v>29</v>
      </c>
      <c r="F53" s="30"/>
      <c r="G53" s="77"/>
      <c r="H53" s="58" t="s">
        <v>20</v>
      </c>
      <c r="I53" s="30" t="s">
        <v>152</v>
      </c>
      <c r="J53" s="30" t="s">
        <v>186</v>
      </c>
      <c r="K53" s="107"/>
      <c r="L53" s="30"/>
      <c r="M53" s="77"/>
      <c r="N53" s="58" t="s">
        <v>158</v>
      </c>
      <c r="O53" s="30" t="s">
        <v>152</v>
      </c>
      <c r="P53" s="30" t="s">
        <v>152</v>
      </c>
      <c r="Q53" s="30" t="s">
        <v>152</v>
      </c>
      <c r="R53" s="30" t="s">
        <v>8</v>
      </c>
      <c r="S53" s="77"/>
      <c r="T53" s="54"/>
      <c r="U53" s="30"/>
      <c r="V53" s="30"/>
      <c r="W53" s="30"/>
      <c r="X53" s="30"/>
      <c r="Y53" s="56"/>
      <c r="Z53" s="58"/>
      <c r="AA53" s="30"/>
      <c r="AB53" s="30" t="s">
        <v>186</v>
      </c>
      <c r="AC53" s="30" t="s">
        <v>29</v>
      </c>
      <c r="AD53" s="30"/>
      <c r="AE53" s="56"/>
      <c r="AF53" s="58" t="s">
        <v>59</v>
      </c>
      <c r="AG53" s="30" t="s">
        <v>158</v>
      </c>
      <c r="AH53" s="30" t="s">
        <v>8</v>
      </c>
      <c r="AI53" s="30" t="s">
        <v>20</v>
      </c>
      <c r="AJ53" s="77"/>
    </row>
    <row r="54" spans="1:36">
      <c r="A54" s="29" t="s">
        <v>168</v>
      </c>
      <c r="B54" s="58" t="s">
        <v>171</v>
      </c>
      <c r="C54" s="30"/>
      <c r="D54" s="107" t="s">
        <v>59</v>
      </c>
      <c r="E54" s="30" t="s">
        <v>28</v>
      </c>
      <c r="F54" s="30"/>
      <c r="G54" s="77"/>
      <c r="H54" s="58" t="s">
        <v>59</v>
      </c>
      <c r="I54" s="30" t="s">
        <v>152</v>
      </c>
      <c r="J54" s="30"/>
      <c r="K54" s="114"/>
      <c r="L54" s="114"/>
      <c r="M54" s="115"/>
      <c r="N54" s="58"/>
      <c r="O54" s="30"/>
      <c r="P54" s="30"/>
      <c r="Q54" s="30"/>
      <c r="R54" s="30"/>
      <c r="S54" s="77"/>
      <c r="T54" s="54" t="s">
        <v>171</v>
      </c>
      <c r="U54" s="30"/>
      <c r="V54" s="30" t="s">
        <v>171</v>
      </c>
      <c r="W54" s="30" t="s">
        <v>152</v>
      </c>
      <c r="X54" s="30" t="s">
        <v>28</v>
      </c>
      <c r="Y54" s="56"/>
      <c r="Z54" s="58"/>
      <c r="AA54" s="30" t="s">
        <v>59</v>
      </c>
      <c r="AB54" s="30" t="s">
        <v>171</v>
      </c>
      <c r="AC54" s="96"/>
      <c r="AD54" s="30"/>
      <c r="AE54" s="56"/>
      <c r="AF54" s="58" t="s">
        <v>28</v>
      </c>
      <c r="AG54" s="30" t="s">
        <v>152</v>
      </c>
      <c r="AH54" s="30" t="s">
        <v>28</v>
      </c>
      <c r="AI54" s="30" t="s">
        <v>152</v>
      </c>
      <c r="AJ54" s="77" t="s">
        <v>59</v>
      </c>
    </row>
    <row r="55" spans="1:36">
      <c r="A55" s="29" t="s">
        <v>76</v>
      </c>
      <c r="B55" s="58" t="s">
        <v>26</v>
      </c>
      <c r="C55" s="30" t="s">
        <v>31</v>
      </c>
      <c r="D55" s="30" t="s">
        <v>25</v>
      </c>
      <c r="E55" s="30" t="s">
        <v>20</v>
      </c>
      <c r="F55" s="30"/>
      <c r="G55" s="77"/>
      <c r="H55" s="58"/>
      <c r="I55" s="30"/>
      <c r="J55" s="30"/>
      <c r="K55" s="30" t="s">
        <v>29</v>
      </c>
      <c r="L55" s="30" t="s">
        <v>42</v>
      </c>
      <c r="M55" s="77" t="s">
        <v>18</v>
      </c>
      <c r="N55" s="58"/>
      <c r="O55" s="30"/>
      <c r="P55" s="30"/>
      <c r="Q55" s="30"/>
      <c r="R55" s="30"/>
      <c r="S55" s="77"/>
      <c r="T55" s="58"/>
      <c r="U55" s="30" t="s">
        <v>57</v>
      </c>
      <c r="V55" s="102" t="s">
        <v>26</v>
      </c>
      <c r="W55" s="30" t="s">
        <v>30</v>
      </c>
      <c r="X55" s="30" t="s">
        <v>31</v>
      </c>
      <c r="Y55" s="56"/>
      <c r="Z55" s="58" t="s">
        <v>25</v>
      </c>
      <c r="AA55" s="30" t="s">
        <v>18</v>
      </c>
      <c r="AB55" s="30" t="s">
        <v>20</v>
      </c>
      <c r="AC55" s="30"/>
      <c r="AD55" s="30"/>
      <c r="AE55" s="56"/>
      <c r="AF55" s="58" t="s">
        <v>57</v>
      </c>
      <c r="AG55" s="30" t="s">
        <v>29</v>
      </c>
      <c r="AH55" s="30" t="s">
        <v>30</v>
      </c>
      <c r="AI55" s="30"/>
      <c r="AJ55" s="77" t="s">
        <v>42</v>
      </c>
    </row>
    <row r="56" spans="1:36">
      <c r="A56" s="29"/>
      <c r="B56" s="58"/>
      <c r="C56" s="30"/>
      <c r="D56" s="30"/>
      <c r="E56" s="30"/>
      <c r="F56" s="30"/>
      <c r="G56" s="77"/>
      <c r="H56" s="58"/>
      <c r="I56" s="30"/>
      <c r="J56" s="30"/>
      <c r="K56" s="30"/>
      <c r="L56" s="30"/>
      <c r="M56" s="77"/>
      <c r="N56" s="54"/>
      <c r="O56" s="30"/>
      <c r="P56" s="30"/>
      <c r="Q56" s="30"/>
      <c r="R56" s="30"/>
      <c r="S56" s="56"/>
      <c r="T56" s="58"/>
      <c r="U56" s="30"/>
      <c r="V56" s="30"/>
      <c r="W56" s="30"/>
      <c r="X56" s="30"/>
      <c r="Y56" s="56"/>
      <c r="Z56" s="58"/>
      <c r="AA56" s="30"/>
      <c r="AB56" s="30"/>
      <c r="AC56" s="30"/>
      <c r="AD56" s="30"/>
      <c r="AE56" s="56"/>
      <c r="AF56" s="58"/>
      <c r="AG56" s="1"/>
      <c r="AH56" s="30"/>
      <c r="AI56" s="30"/>
      <c r="AJ56" s="77"/>
    </row>
    <row r="57" spans="1:36" ht="15.75">
      <c r="A57" s="190" t="s">
        <v>203</v>
      </c>
      <c r="B57" s="58"/>
      <c r="C57" s="30"/>
      <c r="D57" s="30"/>
      <c r="E57" s="30"/>
      <c r="F57" s="30"/>
      <c r="G57" s="77"/>
      <c r="H57" s="58"/>
      <c r="I57" s="30"/>
      <c r="J57" s="30"/>
      <c r="K57" s="30"/>
      <c r="L57" s="30"/>
      <c r="M57" s="77"/>
      <c r="N57" s="54"/>
      <c r="O57" s="30"/>
      <c r="P57" s="30"/>
      <c r="Q57" s="30"/>
      <c r="R57" s="30"/>
      <c r="S57" s="56"/>
      <c r="T57" s="58"/>
      <c r="U57" s="30"/>
      <c r="V57" s="30"/>
      <c r="W57" s="30"/>
      <c r="X57" s="30"/>
      <c r="Y57" s="56"/>
      <c r="Z57" s="58"/>
      <c r="AA57" s="30"/>
      <c r="AB57" s="30"/>
      <c r="AC57" s="30"/>
      <c r="AD57" s="30"/>
      <c r="AE57" s="56"/>
      <c r="AF57" s="58"/>
      <c r="AG57" s="30"/>
      <c r="AH57" s="30"/>
      <c r="AI57" s="30"/>
      <c r="AJ57" s="77"/>
    </row>
    <row r="58" spans="1:36">
      <c r="A58" s="56" t="s">
        <v>185</v>
      </c>
      <c r="B58" s="58"/>
      <c r="C58" s="107" t="s">
        <v>59</v>
      </c>
      <c r="D58" s="30" t="s">
        <v>29</v>
      </c>
      <c r="E58" s="30"/>
      <c r="F58" s="30"/>
      <c r="G58" s="77"/>
      <c r="H58" s="58" t="s">
        <v>13</v>
      </c>
      <c r="I58" s="30"/>
      <c r="J58" s="191" t="s">
        <v>59</v>
      </c>
      <c r="K58" s="30"/>
      <c r="L58" s="30"/>
      <c r="M58" s="77"/>
      <c r="N58" s="58" t="s">
        <v>29</v>
      </c>
      <c r="O58" s="30" t="s">
        <v>29</v>
      </c>
      <c r="P58" s="30"/>
      <c r="Q58" s="30"/>
      <c r="R58" s="30"/>
      <c r="S58" s="77"/>
      <c r="T58" s="54"/>
      <c r="U58" s="30"/>
      <c r="V58" s="30"/>
      <c r="W58" s="30"/>
      <c r="X58" s="30"/>
      <c r="Y58" s="56"/>
      <c r="Z58" s="58"/>
      <c r="AA58" s="30"/>
      <c r="AB58" s="30" t="s">
        <v>13</v>
      </c>
      <c r="AC58" s="30" t="s">
        <v>59</v>
      </c>
      <c r="AD58" s="30" t="s">
        <v>59</v>
      </c>
      <c r="AE58" s="56"/>
      <c r="AF58" s="108" t="s">
        <v>29</v>
      </c>
      <c r="AG58" s="30"/>
      <c r="AH58" s="30" t="s">
        <v>13</v>
      </c>
      <c r="AI58" s="30" t="s">
        <v>13</v>
      </c>
      <c r="AJ58" s="77"/>
    </row>
    <row r="59" spans="1:36">
      <c r="A59" s="29" t="s">
        <v>79</v>
      </c>
      <c r="B59" s="58"/>
      <c r="C59" s="30"/>
      <c r="D59" s="30"/>
      <c r="E59" s="30"/>
      <c r="F59" s="30"/>
      <c r="G59" s="77"/>
      <c r="H59" s="58"/>
      <c r="I59" s="30"/>
      <c r="J59" s="191" t="s">
        <v>33</v>
      </c>
      <c r="K59" s="30" t="s">
        <v>13</v>
      </c>
      <c r="L59" s="30" t="s">
        <v>13</v>
      </c>
      <c r="M59" s="77"/>
      <c r="N59" s="58" t="s">
        <v>33</v>
      </c>
      <c r="O59" s="30"/>
      <c r="P59" s="30" t="s">
        <v>13</v>
      </c>
      <c r="Q59" s="30" t="s">
        <v>59</v>
      </c>
      <c r="R59" s="30" t="s">
        <v>59</v>
      </c>
      <c r="S59" s="77"/>
      <c r="T59" s="193" t="s">
        <v>59</v>
      </c>
      <c r="U59" s="30" t="s">
        <v>18</v>
      </c>
      <c r="V59" s="30" t="s">
        <v>13</v>
      </c>
      <c r="W59" s="30" t="s">
        <v>14</v>
      </c>
      <c r="X59" s="30"/>
      <c r="Y59" s="56"/>
      <c r="Z59" s="58" t="s">
        <v>59</v>
      </c>
      <c r="AA59" s="30"/>
      <c r="AB59" s="30" t="s">
        <v>18</v>
      </c>
      <c r="AC59" s="30" t="s">
        <v>14</v>
      </c>
      <c r="AD59" s="30"/>
      <c r="AE59" s="56"/>
      <c r="AF59" s="58" t="s">
        <v>14</v>
      </c>
      <c r="AG59" s="30" t="s">
        <v>157</v>
      </c>
      <c r="AH59" s="30" t="s">
        <v>18</v>
      </c>
      <c r="AI59" s="30" t="s">
        <v>18</v>
      </c>
      <c r="AJ59" s="77" t="s">
        <v>33</v>
      </c>
    </row>
    <row r="60" spans="1:36">
      <c r="A60" s="29" t="s">
        <v>101</v>
      </c>
      <c r="B60" s="58"/>
      <c r="C60" s="30"/>
      <c r="D60" s="30"/>
      <c r="E60" s="30"/>
      <c r="F60" s="30"/>
      <c r="G60" s="77"/>
      <c r="H60" s="192" t="s">
        <v>33</v>
      </c>
      <c r="I60" s="30" t="s">
        <v>22</v>
      </c>
      <c r="J60" s="30"/>
      <c r="K60" s="30" t="s">
        <v>54</v>
      </c>
      <c r="L60" s="30"/>
      <c r="M60" s="77"/>
      <c r="N60" s="58" t="s">
        <v>22</v>
      </c>
      <c r="O60" s="30" t="s">
        <v>22</v>
      </c>
      <c r="P60" s="30" t="s">
        <v>54</v>
      </c>
      <c r="Q60" s="30"/>
      <c r="R60" s="30" t="s">
        <v>55</v>
      </c>
      <c r="S60" s="77"/>
      <c r="T60" s="54" t="s">
        <v>55</v>
      </c>
      <c r="U60" s="30" t="s">
        <v>54</v>
      </c>
      <c r="V60" s="30" t="s">
        <v>54</v>
      </c>
      <c r="W60" s="30" t="s">
        <v>157</v>
      </c>
      <c r="X60" s="30" t="s">
        <v>33</v>
      </c>
      <c r="Y60" s="56"/>
      <c r="Z60" s="58" t="s">
        <v>22</v>
      </c>
      <c r="AA60" s="30" t="s">
        <v>33</v>
      </c>
      <c r="AB60" s="30" t="s">
        <v>54</v>
      </c>
      <c r="AC60" s="30"/>
      <c r="AD60" s="30"/>
      <c r="AE60" s="56"/>
      <c r="AF60" s="58" t="s">
        <v>33</v>
      </c>
      <c r="AG60" s="103" t="s">
        <v>33</v>
      </c>
      <c r="AH60" s="30" t="s">
        <v>55</v>
      </c>
      <c r="AI60" s="30" t="s">
        <v>55</v>
      </c>
      <c r="AJ60" s="77"/>
    </row>
    <row r="61" spans="1:36">
      <c r="A61" s="29" t="s">
        <v>137</v>
      </c>
      <c r="B61" s="58" t="s">
        <v>15</v>
      </c>
      <c r="C61" s="30" t="s">
        <v>157</v>
      </c>
      <c r="D61" s="118" t="s">
        <v>170</v>
      </c>
      <c r="E61" s="30" t="s">
        <v>33</v>
      </c>
      <c r="F61" s="30" t="s">
        <v>19</v>
      </c>
      <c r="G61" s="77"/>
      <c r="H61" s="192"/>
      <c r="I61" s="30" t="s">
        <v>55</v>
      </c>
      <c r="J61" s="30"/>
      <c r="K61" s="30"/>
      <c r="L61" s="30"/>
      <c r="M61" s="77"/>
      <c r="N61" s="58" t="s">
        <v>15</v>
      </c>
      <c r="O61" s="30" t="s">
        <v>157</v>
      </c>
      <c r="P61" s="30" t="s">
        <v>33</v>
      </c>
      <c r="Q61" s="30" t="s">
        <v>170</v>
      </c>
      <c r="R61" s="118" t="s">
        <v>19</v>
      </c>
      <c r="S61" s="77"/>
      <c r="T61" s="193" t="s">
        <v>33</v>
      </c>
      <c r="U61" s="118" t="s">
        <v>15</v>
      </c>
      <c r="V61" s="30" t="s">
        <v>55</v>
      </c>
      <c r="W61" s="30"/>
      <c r="X61" s="30"/>
      <c r="Y61" s="56"/>
      <c r="Z61" s="58" t="s">
        <v>170</v>
      </c>
      <c r="AA61" s="30" t="s">
        <v>19</v>
      </c>
      <c r="AB61" s="30" t="s">
        <v>186</v>
      </c>
      <c r="AC61" s="30" t="s">
        <v>55</v>
      </c>
      <c r="AD61" s="30" t="s">
        <v>15</v>
      </c>
      <c r="AE61" s="56"/>
      <c r="AF61" s="58"/>
      <c r="AG61" s="30"/>
      <c r="AH61" s="30"/>
      <c r="AI61" s="30"/>
      <c r="AJ61" s="77"/>
    </row>
    <row r="62" spans="1:36">
      <c r="A62" s="181" t="s">
        <v>166</v>
      </c>
      <c r="B62" s="58"/>
      <c r="C62" s="30"/>
      <c r="D62" s="30"/>
      <c r="E62" s="30"/>
      <c r="F62" s="30"/>
      <c r="G62" s="77"/>
      <c r="H62" s="108"/>
      <c r="I62" s="30" t="s">
        <v>17</v>
      </c>
      <c r="J62" s="30" t="s">
        <v>62</v>
      </c>
      <c r="K62" s="107" t="s">
        <v>30</v>
      </c>
      <c r="L62" s="107" t="s">
        <v>29</v>
      </c>
      <c r="M62" s="77"/>
      <c r="N62" s="58" t="s">
        <v>17</v>
      </c>
      <c r="O62" s="30" t="s">
        <v>62</v>
      </c>
      <c r="P62" s="30" t="s">
        <v>157</v>
      </c>
      <c r="Q62" s="30" t="s">
        <v>20</v>
      </c>
      <c r="R62" s="30"/>
      <c r="S62" s="77"/>
      <c r="T62" s="80" t="s">
        <v>17</v>
      </c>
      <c r="U62" s="80" t="s">
        <v>157</v>
      </c>
      <c r="V62" s="126" t="s">
        <v>20</v>
      </c>
      <c r="W62" s="126" t="s">
        <v>29</v>
      </c>
      <c r="X62" s="127" t="s">
        <v>30</v>
      </c>
      <c r="Y62" s="56"/>
      <c r="Z62" s="58" t="s">
        <v>20</v>
      </c>
      <c r="AA62" s="30" t="s">
        <v>29</v>
      </c>
      <c r="AB62" s="30" t="s">
        <v>30</v>
      </c>
      <c r="AC62" s="30" t="s">
        <v>62</v>
      </c>
      <c r="AD62" s="30"/>
      <c r="AE62" s="56"/>
      <c r="AF62" s="108"/>
      <c r="AG62" s="30" t="s">
        <v>20</v>
      </c>
      <c r="AH62" s="30"/>
      <c r="AI62" s="30" t="s">
        <v>29</v>
      </c>
      <c r="AJ62" s="182" t="s">
        <v>30</v>
      </c>
    </row>
    <row r="63" spans="1:36">
      <c r="A63" s="181" t="s">
        <v>127</v>
      </c>
      <c r="B63" s="58" t="s">
        <v>29</v>
      </c>
      <c r="C63" s="30" t="s">
        <v>62</v>
      </c>
      <c r="D63" s="30" t="s">
        <v>17</v>
      </c>
      <c r="E63" s="30"/>
      <c r="F63" s="30"/>
      <c r="G63" s="77"/>
      <c r="H63" s="108" t="s">
        <v>30</v>
      </c>
      <c r="I63" s="107" t="s">
        <v>30</v>
      </c>
      <c r="J63" s="107" t="s">
        <v>20</v>
      </c>
      <c r="K63" s="30"/>
      <c r="L63" s="30"/>
      <c r="M63" s="77"/>
      <c r="N63" s="58" t="s">
        <v>62</v>
      </c>
      <c r="O63" s="118" t="s">
        <v>17</v>
      </c>
      <c r="P63" s="30" t="s">
        <v>157</v>
      </c>
      <c r="Q63" s="118" t="s">
        <v>29</v>
      </c>
      <c r="R63" s="30" t="s">
        <v>29</v>
      </c>
      <c r="S63" s="77"/>
      <c r="T63" s="54" t="s">
        <v>20</v>
      </c>
      <c r="U63" s="30" t="s">
        <v>20</v>
      </c>
      <c r="V63" s="30" t="s">
        <v>30</v>
      </c>
      <c r="W63" s="30" t="s">
        <v>17</v>
      </c>
      <c r="X63" s="30"/>
      <c r="Y63" s="56"/>
      <c r="Z63" s="119" t="s">
        <v>30</v>
      </c>
      <c r="AA63" s="118" t="s">
        <v>20</v>
      </c>
      <c r="AB63" s="30" t="s">
        <v>29</v>
      </c>
      <c r="AC63" s="30"/>
      <c r="AD63" s="118" t="s">
        <v>62</v>
      </c>
      <c r="AE63" s="56"/>
      <c r="AF63" s="58"/>
      <c r="AG63" s="30"/>
      <c r="AH63" s="30"/>
      <c r="AI63" s="30"/>
      <c r="AJ63" s="182"/>
    </row>
    <row r="64" spans="1:36">
      <c r="A64" s="181" t="s">
        <v>130</v>
      </c>
      <c r="B64" s="58" t="s">
        <v>49</v>
      </c>
      <c r="C64" s="30" t="s">
        <v>17</v>
      </c>
      <c r="D64" s="30" t="s">
        <v>46</v>
      </c>
      <c r="E64" s="30"/>
      <c r="F64" s="30"/>
      <c r="G64" s="77"/>
      <c r="H64" s="108" t="s">
        <v>20</v>
      </c>
      <c r="I64" s="107" t="s">
        <v>19</v>
      </c>
      <c r="J64" s="30"/>
      <c r="K64" s="30"/>
      <c r="L64" s="30"/>
      <c r="M64" s="77"/>
      <c r="N64" s="58" t="s">
        <v>13</v>
      </c>
      <c r="O64" s="30" t="s">
        <v>11</v>
      </c>
      <c r="P64" s="30" t="s">
        <v>16</v>
      </c>
      <c r="Q64" s="30" t="s">
        <v>47</v>
      </c>
      <c r="R64" s="30"/>
      <c r="S64" s="77"/>
      <c r="T64" s="54" t="s">
        <v>158</v>
      </c>
      <c r="U64" s="30" t="s">
        <v>48</v>
      </c>
      <c r="V64" s="30"/>
      <c r="W64" s="30" t="s">
        <v>59</v>
      </c>
      <c r="X64" s="30"/>
      <c r="Y64" s="56"/>
      <c r="Z64" s="58" t="s">
        <v>172</v>
      </c>
      <c r="AA64" s="30" t="s">
        <v>170</v>
      </c>
      <c r="AB64" s="30" t="s">
        <v>12</v>
      </c>
      <c r="AC64" s="30" t="s">
        <v>30</v>
      </c>
      <c r="AD64" s="30"/>
      <c r="AE64" s="56"/>
      <c r="AF64" s="58" t="s">
        <v>40</v>
      </c>
      <c r="AG64" s="30"/>
      <c r="AH64" s="30" t="s">
        <v>62</v>
      </c>
      <c r="AI64" s="30"/>
      <c r="AJ64" s="77"/>
    </row>
    <row r="65" spans="1:36">
      <c r="A65" s="181" t="s">
        <v>146</v>
      </c>
      <c r="B65" s="116" t="s">
        <v>50</v>
      </c>
      <c r="C65" s="117" t="s">
        <v>170</v>
      </c>
      <c r="D65" s="117" t="s">
        <v>19</v>
      </c>
      <c r="E65" s="117" t="s">
        <v>15</v>
      </c>
      <c r="F65" s="118"/>
      <c r="G65" s="77"/>
      <c r="H65" s="108" t="s">
        <v>16</v>
      </c>
      <c r="I65" s="107"/>
      <c r="J65" s="30" t="s">
        <v>19</v>
      </c>
      <c r="K65" s="30" t="s">
        <v>50</v>
      </c>
      <c r="L65" s="30" t="s">
        <v>170</v>
      </c>
      <c r="M65" s="77"/>
      <c r="N65" s="58"/>
      <c r="O65" s="30" t="s">
        <v>16</v>
      </c>
      <c r="P65" s="30" t="s">
        <v>170</v>
      </c>
      <c r="Q65" s="30" t="s">
        <v>15</v>
      </c>
      <c r="R65" s="30"/>
      <c r="S65" s="77"/>
      <c r="T65" s="54" t="s">
        <v>170</v>
      </c>
      <c r="U65" s="30" t="s">
        <v>16</v>
      </c>
      <c r="V65" s="30" t="s">
        <v>19</v>
      </c>
      <c r="W65" s="30" t="s">
        <v>15</v>
      </c>
      <c r="X65" s="30"/>
      <c r="Y65" s="56"/>
      <c r="Z65" s="58" t="s">
        <v>50</v>
      </c>
      <c r="AA65" s="30"/>
      <c r="AB65" s="30" t="s">
        <v>16</v>
      </c>
      <c r="AC65" s="30" t="s">
        <v>19</v>
      </c>
      <c r="AD65" s="30"/>
      <c r="AE65" s="56"/>
      <c r="AF65" s="58"/>
      <c r="AG65" s="30"/>
      <c r="AH65" s="30"/>
      <c r="AI65" s="30"/>
    </row>
    <row r="67" spans="1:36">
      <c r="A67" s="29"/>
      <c r="B67" s="58"/>
      <c r="C67" s="30"/>
      <c r="D67" s="30"/>
      <c r="E67" s="30"/>
      <c r="F67" s="30"/>
      <c r="G67" s="56"/>
      <c r="H67" s="58"/>
      <c r="I67" s="30"/>
      <c r="J67" s="30"/>
      <c r="K67" s="30"/>
      <c r="L67" s="30"/>
      <c r="M67" s="56"/>
      <c r="N67" s="58"/>
      <c r="O67" s="30"/>
      <c r="P67" s="30"/>
      <c r="Q67" s="30"/>
      <c r="R67" s="30"/>
      <c r="S67" s="56"/>
      <c r="T67" s="58"/>
      <c r="U67" s="30"/>
      <c r="V67" s="30"/>
      <c r="W67" s="30"/>
      <c r="X67" s="30"/>
      <c r="Y67" s="56"/>
      <c r="Z67" s="58"/>
      <c r="AA67" s="30"/>
      <c r="AB67" s="30"/>
      <c r="AC67" s="30"/>
      <c r="AD67" s="30"/>
      <c r="AE67" s="56"/>
      <c r="AF67" s="58"/>
      <c r="AG67" s="30"/>
      <c r="AH67" s="30"/>
      <c r="AI67" s="30"/>
      <c r="AJ67" s="77"/>
    </row>
    <row r="68" spans="1:36">
      <c r="A68" s="56" t="s">
        <v>185</v>
      </c>
      <c r="B68" s="58"/>
      <c r="C68" s="107" t="s">
        <v>59</v>
      </c>
      <c r="D68" s="30" t="s">
        <v>29</v>
      </c>
      <c r="E68" s="30"/>
      <c r="F68" s="30"/>
      <c r="G68" s="77"/>
      <c r="H68" s="58" t="s">
        <v>13</v>
      </c>
      <c r="I68" s="30"/>
      <c r="J68" s="30"/>
      <c r="K68" s="30"/>
      <c r="L68" s="30"/>
      <c r="M68" s="77"/>
      <c r="N68" s="58" t="s">
        <v>29</v>
      </c>
      <c r="O68" s="30" t="s">
        <v>29</v>
      </c>
      <c r="P68" s="30"/>
      <c r="Q68" s="30"/>
      <c r="R68" s="30"/>
      <c r="S68" s="77"/>
      <c r="T68" s="54" t="s">
        <v>59</v>
      </c>
      <c r="U68" s="30"/>
      <c r="V68" s="30"/>
      <c r="W68" s="30" t="s">
        <v>152</v>
      </c>
      <c r="X68" s="30" t="s">
        <v>29</v>
      </c>
      <c r="Y68" s="56"/>
      <c r="Z68" s="58"/>
      <c r="AA68" s="30"/>
      <c r="AB68" s="30" t="s">
        <v>13</v>
      </c>
      <c r="AC68" s="30" t="s">
        <v>59</v>
      </c>
      <c r="AD68" s="30" t="s">
        <v>59</v>
      </c>
      <c r="AE68" s="56"/>
      <c r="AF68" s="58"/>
      <c r="AG68" s="30"/>
      <c r="AH68" s="30" t="s">
        <v>13</v>
      </c>
      <c r="AI68" s="30" t="s">
        <v>13</v>
      </c>
      <c r="AJ68" s="77"/>
    </row>
    <row r="69" spans="1:36">
      <c r="A69" s="29" t="s">
        <v>181</v>
      </c>
      <c r="B69" s="108" t="s">
        <v>59</v>
      </c>
      <c r="C69" s="30" t="s">
        <v>186</v>
      </c>
      <c r="D69" s="30" t="s">
        <v>186</v>
      </c>
      <c r="E69" s="30" t="s">
        <v>29</v>
      </c>
      <c r="F69" s="30"/>
      <c r="G69" s="77"/>
      <c r="H69" s="58" t="s">
        <v>20</v>
      </c>
      <c r="I69" s="30" t="s">
        <v>152</v>
      </c>
      <c r="J69" s="30" t="s">
        <v>186</v>
      </c>
      <c r="K69" s="107"/>
      <c r="L69" s="30"/>
      <c r="M69" s="77"/>
      <c r="N69" s="58" t="s">
        <v>158</v>
      </c>
      <c r="O69" s="30" t="s">
        <v>152</v>
      </c>
      <c r="P69" s="30" t="s">
        <v>152</v>
      </c>
      <c r="Q69" s="30" t="s">
        <v>152</v>
      </c>
      <c r="R69" s="30" t="s">
        <v>8</v>
      </c>
      <c r="S69" s="77"/>
      <c r="T69" s="54"/>
      <c r="U69" s="30"/>
      <c r="V69" s="30"/>
      <c r="W69" s="30"/>
      <c r="X69" s="30"/>
      <c r="Y69" s="56"/>
      <c r="Z69" s="58"/>
      <c r="AA69" s="30"/>
      <c r="AB69" s="30" t="s">
        <v>186</v>
      </c>
      <c r="AC69" s="30" t="s">
        <v>29</v>
      </c>
      <c r="AD69" s="30"/>
      <c r="AE69" s="56"/>
      <c r="AF69" s="58" t="s">
        <v>59</v>
      </c>
      <c r="AG69" s="30" t="s">
        <v>158</v>
      </c>
      <c r="AH69" s="30" t="s">
        <v>8</v>
      </c>
      <c r="AI69" s="30" t="s">
        <v>20</v>
      </c>
      <c r="AJ69" s="77"/>
    </row>
    <row r="70" spans="1:36">
      <c r="A70" s="29" t="s">
        <v>168</v>
      </c>
      <c r="B70" s="58" t="s">
        <v>171</v>
      </c>
      <c r="C70" s="30"/>
      <c r="D70" s="107" t="s">
        <v>59</v>
      </c>
      <c r="E70" s="30" t="s">
        <v>28</v>
      </c>
      <c r="F70" s="30"/>
      <c r="G70" s="77"/>
      <c r="H70" s="58" t="s">
        <v>59</v>
      </c>
      <c r="I70" s="30" t="s">
        <v>152</v>
      </c>
      <c r="J70" s="30"/>
      <c r="K70" s="114"/>
      <c r="L70" s="114"/>
      <c r="M70" s="115"/>
      <c r="N70" s="58"/>
      <c r="O70" s="30"/>
      <c r="P70" s="30"/>
      <c r="Q70" s="30"/>
      <c r="R70" s="30"/>
      <c r="S70" s="77"/>
      <c r="T70" s="54" t="s">
        <v>171</v>
      </c>
      <c r="U70" s="30"/>
      <c r="V70" s="30" t="s">
        <v>171</v>
      </c>
      <c r="W70" s="30" t="s">
        <v>152</v>
      </c>
      <c r="X70" s="30" t="s">
        <v>28</v>
      </c>
      <c r="Y70" s="56"/>
      <c r="Z70" s="58"/>
      <c r="AA70" s="30" t="s">
        <v>59</v>
      </c>
      <c r="AB70" s="30" t="s">
        <v>171</v>
      </c>
      <c r="AC70" s="96"/>
      <c r="AD70" s="30"/>
      <c r="AE70" s="56"/>
      <c r="AF70" s="58" t="s">
        <v>28</v>
      </c>
      <c r="AG70" s="30" t="s">
        <v>152</v>
      </c>
      <c r="AH70" s="30" t="s">
        <v>28</v>
      </c>
      <c r="AI70" s="30" t="s">
        <v>152</v>
      </c>
      <c r="AJ70" s="77" t="s">
        <v>59</v>
      </c>
    </row>
    <row r="71" spans="1:36">
      <c r="A71" s="29" t="s">
        <v>180</v>
      </c>
      <c r="B71" s="58"/>
      <c r="C71" s="30" t="s">
        <v>152</v>
      </c>
      <c r="D71" s="30" t="s">
        <v>152</v>
      </c>
      <c r="E71" s="30" t="s">
        <v>152</v>
      </c>
      <c r="F71" s="30" t="s">
        <v>13</v>
      </c>
      <c r="G71" s="77"/>
      <c r="H71" s="58" t="s">
        <v>152</v>
      </c>
      <c r="I71" s="30" t="s">
        <v>152</v>
      </c>
      <c r="J71" s="30" t="s">
        <v>152</v>
      </c>
      <c r="K71" s="30" t="s">
        <v>152</v>
      </c>
      <c r="L71" s="30"/>
      <c r="M71" s="77"/>
      <c r="N71" s="58"/>
      <c r="O71" s="30"/>
      <c r="P71" s="30"/>
      <c r="Q71" s="30"/>
      <c r="R71" s="30"/>
      <c r="S71" s="77"/>
      <c r="T71" s="54"/>
      <c r="U71" s="30" t="s">
        <v>152</v>
      </c>
      <c r="V71" s="30" t="s">
        <v>152</v>
      </c>
      <c r="W71" s="30" t="s">
        <v>186</v>
      </c>
      <c r="X71" s="30" t="s">
        <v>186</v>
      </c>
      <c r="Y71" s="56"/>
      <c r="Z71" s="58" t="s">
        <v>13</v>
      </c>
      <c r="AA71" s="30" t="s">
        <v>186</v>
      </c>
      <c r="AB71" s="30" t="s">
        <v>186</v>
      </c>
      <c r="AC71" s="30"/>
      <c r="AD71" s="30"/>
      <c r="AE71" s="56"/>
      <c r="AF71" s="58" t="s">
        <v>152</v>
      </c>
      <c r="AG71" s="30" t="s">
        <v>152</v>
      </c>
      <c r="AH71" s="30" t="s">
        <v>152</v>
      </c>
      <c r="AI71" s="30"/>
      <c r="AJ71" s="77"/>
    </row>
    <row r="72" spans="1:36">
      <c r="A72" s="29" t="s">
        <v>166</v>
      </c>
      <c r="B72" s="58"/>
      <c r="C72" s="30"/>
      <c r="D72" s="30"/>
      <c r="E72" s="30"/>
      <c r="F72" s="30"/>
      <c r="G72" s="77"/>
      <c r="H72" s="58" t="s">
        <v>30</v>
      </c>
      <c r="I72" s="30"/>
      <c r="J72" s="30" t="s">
        <v>17</v>
      </c>
      <c r="K72" s="30" t="s">
        <v>62</v>
      </c>
      <c r="L72" s="30"/>
      <c r="M72" s="77"/>
      <c r="N72" s="58" t="s">
        <v>17</v>
      </c>
      <c r="O72" s="30" t="s">
        <v>62</v>
      </c>
      <c r="P72" s="30" t="s">
        <v>157</v>
      </c>
      <c r="Q72" s="30" t="s">
        <v>20</v>
      </c>
      <c r="R72" s="30"/>
      <c r="S72" s="77"/>
      <c r="T72" s="54" t="s">
        <v>17</v>
      </c>
      <c r="U72" s="30" t="s">
        <v>157</v>
      </c>
      <c r="V72" s="118" t="s">
        <v>20</v>
      </c>
      <c r="W72" s="118" t="s">
        <v>29</v>
      </c>
      <c r="X72" s="118" t="s">
        <v>30</v>
      </c>
      <c r="Y72" s="56"/>
      <c r="Z72" s="58" t="s">
        <v>20</v>
      </c>
      <c r="AA72" s="30" t="s">
        <v>29</v>
      </c>
      <c r="AB72" s="30" t="s">
        <v>30</v>
      </c>
      <c r="AC72" s="30" t="s">
        <v>62</v>
      </c>
      <c r="AD72" s="30"/>
      <c r="AE72" s="56"/>
      <c r="AF72" s="58" t="s">
        <v>29</v>
      </c>
      <c r="AG72" s="30" t="s">
        <v>20</v>
      </c>
      <c r="AH72" s="30"/>
      <c r="AI72" s="30" t="s">
        <v>29</v>
      </c>
      <c r="AJ72" s="77" t="s">
        <v>30</v>
      </c>
    </row>
    <row r="73" spans="1:36">
      <c r="A73" s="29" t="s">
        <v>129</v>
      </c>
      <c r="B73" s="58" t="s">
        <v>62</v>
      </c>
      <c r="C73" s="30" t="s">
        <v>157</v>
      </c>
      <c r="D73" s="30" t="s">
        <v>20</v>
      </c>
      <c r="E73" s="30" t="s">
        <v>170</v>
      </c>
      <c r="F73" s="30" t="s">
        <v>29</v>
      </c>
      <c r="G73" s="77"/>
      <c r="H73" s="58" t="s">
        <v>170</v>
      </c>
      <c r="I73" s="30" t="s">
        <v>29</v>
      </c>
      <c r="J73" s="30"/>
      <c r="K73" s="30" t="s">
        <v>20</v>
      </c>
      <c r="L73" s="30" t="s">
        <v>29</v>
      </c>
      <c r="M73" s="77"/>
      <c r="N73" s="58"/>
      <c r="O73" s="30"/>
      <c r="P73" s="30"/>
      <c r="Q73" s="30"/>
      <c r="R73" s="30"/>
      <c r="S73" s="77"/>
      <c r="T73" s="54"/>
      <c r="U73" s="30" t="s">
        <v>17</v>
      </c>
      <c r="V73" s="30" t="s">
        <v>157</v>
      </c>
      <c r="W73" s="30" t="s">
        <v>170</v>
      </c>
      <c r="X73" s="30"/>
      <c r="Y73" s="56"/>
      <c r="Z73" s="58" t="s">
        <v>62</v>
      </c>
      <c r="AA73" s="30" t="s">
        <v>17</v>
      </c>
      <c r="AB73" s="30" t="s">
        <v>157</v>
      </c>
      <c r="AC73" s="30" t="s">
        <v>20</v>
      </c>
      <c r="AD73" s="30" t="s">
        <v>29</v>
      </c>
      <c r="AE73" s="56"/>
      <c r="AF73" s="58" t="s">
        <v>62</v>
      </c>
      <c r="AG73" s="30" t="s">
        <v>17</v>
      </c>
      <c r="AH73" s="30" t="s">
        <v>157</v>
      </c>
      <c r="AI73" s="30" t="s">
        <v>170</v>
      </c>
      <c r="AJ73" s="77"/>
    </row>
    <row r="74" spans="1:36">
      <c r="A74" s="29" t="s">
        <v>100</v>
      </c>
      <c r="B74" s="58"/>
      <c r="C74" s="30"/>
      <c r="D74" s="30" t="s">
        <v>36</v>
      </c>
      <c r="E74" s="30" t="s">
        <v>36</v>
      </c>
      <c r="F74" s="30" t="s">
        <v>20</v>
      </c>
      <c r="G74" s="77"/>
      <c r="H74" s="58"/>
      <c r="I74" s="30"/>
      <c r="J74" s="30" t="s">
        <v>29</v>
      </c>
      <c r="K74" s="30" t="s">
        <v>36</v>
      </c>
      <c r="L74" s="30" t="s">
        <v>30</v>
      </c>
      <c r="M74" s="77"/>
      <c r="N74" s="58" t="s">
        <v>20</v>
      </c>
      <c r="O74" s="30" t="s">
        <v>36</v>
      </c>
      <c r="P74" s="30" t="s">
        <v>36</v>
      </c>
      <c r="Q74" s="30"/>
      <c r="R74" s="30" t="s">
        <v>30</v>
      </c>
      <c r="S74" s="77"/>
      <c r="T74" s="54" t="s">
        <v>36</v>
      </c>
      <c r="U74" s="30" t="s">
        <v>29</v>
      </c>
      <c r="V74" s="30" t="s">
        <v>29</v>
      </c>
      <c r="W74" s="30" t="s">
        <v>20</v>
      </c>
      <c r="X74" s="30"/>
      <c r="Y74" s="56"/>
      <c r="Z74" s="58"/>
      <c r="AA74" s="30"/>
      <c r="AB74" s="30"/>
      <c r="AC74" s="30"/>
      <c r="AD74" s="30"/>
      <c r="AE74" s="56"/>
      <c r="AF74" s="58" t="s">
        <v>30</v>
      </c>
      <c r="AG74" s="30" t="s">
        <v>30</v>
      </c>
      <c r="AH74" s="30" t="s">
        <v>20</v>
      </c>
      <c r="AI74" s="30"/>
      <c r="AJ74" s="77" t="s">
        <v>29</v>
      </c>
    </row>
    <row r="75" spans="1:36">
      <c r="A75" s="56" t="s">
        <v>179</v>
      </c>
      <c r="B75" s="58"/>
      <c r="C75" s="30" t="s">
        <v>186</v>
      </c>
      <c r="D75" s="30" t="s">
        <v>152</v>
      </c>
      <c r="E75" s="30" t="s">
        <v>152</v>
      </c>
      <c r="F75" s="30" t="s">
        <v>45</v>
      </c>
      <c r="G75" s="77"/>
      <c r="H75" s="58"/>
      <c r="I75" s="30" t="s">
        <v>152</v>
      </c>
      <c r="J75" s="30" t="s">
        <v>186</v>
      </c>
      <c r="K75" s="30" t="s">
        <v>186</v>
      </c>
      <c r="L75" s="30"/>
      <c r="M75" s="77"/>
      <c r="N75" s="58"/>
      <c r="O75" s="30" t="s">
        <v>186</v>
      </c>
      <c r="P75" s="30" t="s">
        <v>29</v>
      </c>
      <c r="Q75" s="30" t="s">
        <v>30</v>
      </c>
      <c r="R75" s="30" t="s">
        <v>45</v>
      </c>
      <c r="S75" s="77"/>
      <c r="T75" s="54" t="s">
        <v>41</v>
      </c>
      <c r="U75" s="64" t="s">
        <v>152</v>
      </c>
      <c r="V75" s="30"/>
      <c r="W75" s="30"/>
      <c r="X75" s="30"/>
      <c r="Y75" s="56"/>
      <c r="Z75" s="58"/>
      <c r="AA75" s="30"/>
      <c r="AB75" s="30"/>
      <c r="AC75" s="30"/>
      <c r="AD75" s="30"/>
      <c r="AE75" s="56"/>
      <c r="AF75" s="58"/>
      <c r="AG75" s="30" t="s">
        <v>186</v>
      </c>
      <c r="AH75" s="30" t="s">
        <v>29</v>
      </c>
      <c r="AI75" s="30" t="s">
        <v>30</v>
      </c>
      <c r="AJ75" s="77" t="s">
        <v>41</v>
      </c>
    </row>
    <row r="76" spans="1:36">
      <c r="A76" s="29" t="s">
        <v>76</v>
      </c>
      <c r="B76" s="58" t="s">
        <v>26</v>
      </c>
      <c r="C76" s="30" t="s">
        <v>31</v>
      </c>
      <c r="D76" s="30" t="s">
        <v>25</v>
      </c>
      <c r="E76" s="30" t="s">
        <v>20</v>
      </c>
      <c r="F76" s="30"/>
      <c r="G76" s="77"/>
      <c r="H76" s="58"/>
      <c r="I76" s="30"/>
      <c r="J76" s="30"/>
      <c r="K76" s="30" t="s">
        <v>29</v>
      </c>
      <c r="L76" s="30" t="s">
        <v>42</v>
      </c>
      <c r="M76" s="77" t="s">
        <v>18</v>
      </c>
      <c r="N76" s="58"/>
      <c r="O76" s="30"/>
      <c r="P76" s="30"/>
      <c r="Q76" s="30"/>
      <c r="R76" s="30"/>
      <c r="S76" s="77"/>
      <c r="T76" s="58"/>
      <c r="U76" s="30" t="s">
        <v>57</v>
      </c>
      <c r="V76" s="102" t="s">
        <v>26</v>
      </c>
      <c r="W76" s="30" t="s">
        <v>30</v>
      </c>
      <c r="X76" s="30" t="s">
        <v>31</v>
      </c>
      <c r="Y76" s="56"/>
      <c r="Z76" s="58" t="s">
        <v>25</v>
      </c>
      <c r="AA76" s="30" t="s">
        <v>18</v>
      </c>
      <c r="AB76" s="30" t="s">
        <v>20</v>
      </c>
      <c r="AC76" s="30"/>
      <c r="AD76" s="30"/>
      <c r="AE76" s="56"/>
      <c r="AF76" s="58" t="s">
        <v>57</v>
      </c>
      <c r="AG76" s="30" t="s">
        <v>29</v>
      </c>
      <c r="AH76" s="30" t="s">
        <v>30</v>
      </c>
      <c r="AI76" s="30"/>
      <c r="AJ76" s="77" t="s">
        <v>42</v>
      </c>
    </row>
    <row r="77" spans="1:36">
      <c r="A77" s="29" t="s">
        <v>165</v>
      </c>
      <c r="B77" s="58" t="s">
        <v>30</v>
      </c>
      <c r="C77" s="118" t="s">
        <v>29</v>
      </c>
      <c r="D77" s="30" t="s">
        <v>62</v>
      </c>
      <c r="E77" s="30" t="s">
        <v>17</v>
      </c>
      <c r="F77" s="30"/>
      <c r="G77" s="77"/>
      <c r="H77" s="58" t="s">
        <v>29</v>
      </c>
      <c r="I77" s="118" t="s">
        <v>30</v>
      </c>
      <c r="J77" s="118" t="s">
        <v>20</v>
      </c>
      <c r="K77" s="30" t="s">
        <v>186</v>
      </c>
      <c r="L77" s="30"/>
      <c r="M77" s="77"/>
      <c r="N77" s="58" t="s">
        <v>30</v>
      </c>
      <c r="O77" s="30" t="s">
        <v>20</v>
      </c>
      <c r="P77" s="118" t="s">
        <v>17</v>
      </c>
      <c r="Q77" s="118" t="s">
        <v>62</v>
      </c>
      <c r="R77" s="30"/>
      <c r="S77" s="77"/>
      <c r="T77" s="54"/>
      <c r="U77" s="30" t="s">
        <v>62</v>
      </c>
      <c r="V77" s="30" t="s">
        <v>17</v>
      </c>
      <c r="W77" s="30" t="s">
        <v>157</v>
      </c>
      <c r="X77" s="30" t="s">
        <v>20</v>
      </c>
      <c r="Y77" s="56"/>
      <c r="Z77" s="58" t="s">
        <v>29</v>
      </c>
      <c r="AA77" s="118" t="s">
        <v>62</v>
      </c>
      <c r="AB77" s="30" t="s">
        <v>17</v>
      </c>
      <c r="AC77" s="30"/>
      <c r="AD77" s="30"/>
      <c r="AE77" s="56"/>
      <c r="AF77" s="58"/>
      <c r="AG77" s="30"/>
      <c r="AH77" s="30"/>
      <c r="AI77" s="30"/>
      <c r="AJ77" s="77"/>
    </row>
    <row r="78" spans="1:36">
      <c r="A78" s="29" t="s">
        <v>127</v>
      </c>
      <c r="B78" s="58" t="s">
        <v>29</v>
      </c>
      <c r="C78" s="30" t="s">
        <v>62</v>
      </c>
      <c r="D78" s="30" t="s">
        <v>17</v>
      </c>
      <c r="E78" s="30"/>
      <c r="F78" s="30"/>
      <c r="G78" s="77"/>
      <c r="H78" s="58"/>
      <c r="I78" s="30"/>
      <c r="J78" s="30" t="s">
        <v>30</v>
      </c>
      <c r="K78" s="30" t="s">
        <v>30</v>
      </c>
      <c r="L78" s="30" t="s">
        <v>20</v>
      </c>
      <c r="M78" s="77"/>
      <c r="N78" s="58" t="s">
        <v>62</v>
      </c>
      <c r="O78" s="118" t="s">
        <v>17</v>
      </c>
      <c r="P78" s="30" t="s">
        <v>157</v>
      </c>
      <c r="Q78" s="118" t="s">
        <v>29</v>
      </c>
      <c r="R78" s="30" t="s">
        <v>29</v>
      </c>
      <c r="S78" s="77"/>
      <c r="T78" s="54" t="s">
        <v>20</v>
      </c>
      <c r="U78" s="30" t="s">
        <v>20</v>
      </c>
      <c r="V78" s="30" t="s">
        <v>30</v>
      </c>
      <c r="W78" s="30" t="s">
        <v>17</v>
      </c>
      <c r="X78" s="30"/>
      <c r="Y78" s="56"/>
      <c r="Z78" s="119" t="s">
        <v>30</v>
      </c>
      <c r="AA78" s="118" t="s">
        <v>20</v>
      </c>
      <c r="AB78" s="30" t="s">
        <v>29</v>
      </c>
      <c r="AC78" s="30"/>
      <c r="AD78" s="118" t="s">
        <v>62</v>
      </c>
      <c r="AE78" s="56"/>
      <c r="AF78" s="58"/>
      <c r="AG78" s="30"/>
      <c r="AH78" s="30"/>
      <c r="AI78" s="30"/>
      <c r="AJ78" s="77"/>
    </row>
    <row r="79" spans="1:36">
      <c r="A79" s="29"/>
      <c r="B79" s="58"/>
      <c r="C79" s="30"/>
      <c r="D79" s="30"/>
      <c r="E79" s="30"/>
      <c r="F79" s="30"/>
      <c r="G79" s="56"/>
      <c r="H79" s="58"/>
      <c r="I79" s="30"/>
      <c r="J79" s="30"/>
      <c r="K79" s="30"/>
      <c r="L79" s="30"/>
      <c r="M79" s="56"/>
      <c r="N79" s="58"/>
      <c r="O79" s="30"/>
      <c r="P79" s="30"/>
      <c r="Q79" s="30"/>
      <c r="R79" s="30"/>
      <c r="S79" s="56"/>
      <c r="T79" s="58"/>
      <c r="U79" s="30"/>
      <c r="V79" s="30"/>
      <c r="W79" s="30"/>
      <c r="X79" s="30"/>
      <c r="Y79" s="56"/>
      <c r="Z79" s="58"/>
      <c r="AA79" s="30"/>
      <c r="AB79" s="30"/>
      <c r="AC79" s="30"/>
      <c r="AD79" s="30"/>
      <c r="AE79" s="56"/>
      <c r="AF79" s="58"/>
      <c r="AG79" s="30"/>
      <c r="AH79" s="30"/>
      <c r="AI79" s="30"/>
      <c r="AJ79" s="77"/>
    </row>
    <row r="80" spans="1:36">
      <c r="A80" s="29"/>
      <c r="B80" s="58"/>
      <c r="C80" s="30"/>
      <c r="D80" s="30"/>
      <c r="E80" s="30"/>
      <c r="F80" s="30"/>
      <c r="G80" s="56"/>
      <c r="H80" s="58"/>
      <c r="I80" s="30"/>
      <c r="J80" s="30"/>
      <c r="K80" s="30"/>
      <c r="L80" s="30"/>
      <c r="M80" s="56"/>
      <c r="N80" s="58"/>
      <c r="O80" s="30"/>
      <c r="P80" s="30"/>
      <c r="Q80" s="30"/>
      <c r="R80" s="30"/>
      <c r="S80" s="56"/>
      <c r="T80" s="58"/>
      <c r="U80" s="30"/>
      <c r="V80" s="30"/>
      <c r="W80" s="30"/>
      <c r="X80" s="30"/>
      <c r="Y80" s="56"/>
      <c r="Z80" s="58"/>
      <c r="AA80" s="30"/>
      <c r="AB80" s="30"/>
      <c r="AC80" s="30"/>
      <c r="AD80" s="30"/>
      <c r="AE80" s="56"/>
      <c r="AF80" s="58"/>
      <c r="AG80" s="30"/>
      <c r="AH80" s="30"/>
      <c r="AI80" s="30"/>
      <c r="AJ80" s="77"/>
    </row>
    <row r="81" spans="1:36">
      <c r="A81" s="80"/>
      <c r="B81" s="80"/>
      <c r="C81" s="80"/>
      <c r="D81" s="80"/>
      <c r="E81" s="80"/>
      <c r="F81" s="80"/>
      <c r="G81" s="80"/>
      <c r="H81" s="80"/>
      <c r="I81" s="80"/>
      <c r="J81" s="80"/>
      <c r="K81" s="80"/>
      <c r="L81" s="80"/>
      <c r="M81" s="80"/>
      <c r="N81" s="80"/>
      <c r="O81" s="80"/>
      <c r="P81" s="80"/>
      <c r="Q81" s="80"/>
      <c r="R81" s="80"/>
      <c r="S81" s="80"/>
      <c r="T81" s="80"/>
      <c r="U81" s="80"/>
      <c r="V81" s="80"/>
      <c r="W81" s="80"/>
      <c r="X81" s="80"/>
      <c r="Y81" s="80"/>
      <c r="Z81" s="80"/>
      <c r="AA81" s="80"/>
      <c r="AB81" s="80"/>
      <c r="AC81" s="80"/>
      <c r="AD81" s="80"/>
      <c r="AE81" s="80"/>
      <c r="AF81" s="80"/>
      <c r="AG81" s="80"/>
      <c r="AH81" s="80"/>
      <c r="AI81" s="80"/>
      <c r="AJ81" s="80"/>
    </row>
    <row r="82" spans="1:36">
      <c r="A82" s="56" t="s">
        <v>185</v>
      </c>
      <c r="B82" s="58"/>
      <c r="C82" s="107" t="s">
        <v>59</v>
      </c>
      <c r="D82" s="30" t="s">
        <v>29</v>
      </c>
      <c r="E82" s="30"/>
      <c r="F82" s="107" t="s">
        <v>13</v>
      </c>
      <c r="G82" s="77"/>
      <c r="H82" s="108"/>
      <c r="I82" s="30"/>
      <c r="J82" s="30"/>
      <c r="K82" s="30"/>
      <c r="L82" s="30"/>
      <c r="M82" s="77"/>
      <c r="N82" s="58" t="s">
        <v>29</v>
      </c>
      <c r="O82" s="30" t="s">
        <v>29</v>
      </c>
      <c r="P82" s="30"/>
      <c r="Q82" s="30"/>
      <c r="R82" s="30"/>
      <c r="S82" s="77"/>
      <c r="T82" s="54" t="s">
        <v>59</v>
      </c>
      <c r="U82" s="30"/>
      <c r="V82" s="30"/>
      <c r="W82" s="30" t="s">
        <v>152</v>
      </c>
      <c r="X82" s="107"/>
      <c r="Y82" s="56"/>
      <c r="Z82" s="58"/>
      <c r="AA82" s="30"/>
      <c r="AB82" s="30" t="s">
        <v>13</v>
      </c>
      <c r="AC82" s="30" t="s">
        <v>59</v>
      </c>
      <c r="AD82" s="30" t="s">
        <v>59</v>
      </c>
      <c r="AE82" s="56"/>
      <c r="AF82" s="58"/>
      <c r="AG82" s="30"/>
      <c r="AH82" s="30" t="s">
        <v>13</v>
      </c>
      <c r="AI82" s="30" t="s">
        <v>13</v>
      </c>
      <c r="AJ82" s="194" t="s">
        <v>29</v>
      </c>
    </row>
    <row r="83" spans="1:36">
      <c r="A83" s="29" t="s">
        <v>181</v>
      </c>
      <c r="B83" s="108" t="s">
        <v>59</v>
      </c>
      <c r="C83" s="30" t="s">
        <v>186</v>
      </c>
      <c r="D83" s="30" t="s">
        <v>186</v>
      </c>
      <c r="E83" s="30" t="s">
        <v>29</v>
      </c>
      <c r="F83" s="30"/>
      <c r="G83" s="77"/>
      <c r="H83" s="199" t="s">
        <v>20</v>
      </c>
      <c r="I83" s="30" t="s">
        <v>152</v>
      </c>
      <c r="J83" s="30" t="s">
        <v>186</v>
      </c>
      <c r="K83" s="107"/>
      <c r="L83" s="30"/>
      <c r="M83" s="77"/>
      <c r="N83" s="58" t="s">
        <v>158</v>
      </c>
      <c r="O83" s="30" t="s">
        <v>152</v>
      </c>
      <c r="P83" s="30" t="s">
        <v>152</v>
      </c>
      <c r="Q83" s="30" t="s">
        <v>152</v>
      </c>
      <c r="R83" s="30" t="s">
        <v>8</v>
      </c>
      <c r="S83" s="77"/>
      <c r="T83" s="54"/>
      <c r="U83" s="30"/>
      <c r="V83" s="30"/>
      <c r="W83" s="30"/>
      <c r="X83" s="30"/>
      <c r="Y83" s="56"/>
      <c r="Z83" s="58"/>
      <c r="AA83" s="30"/>
      <c r="AB83" s="30" t="s">
        <v>186</v>
      </c>
      <c r="AC83" s="30" t="s">
        <v>29</v>
      </c>
      <c r="AD83" s="30"/>
      <c r="AE83" s="56"/>
      <c r="AF83" s="58" t="s">
        <v>59</v>
      </c>
      <c r="AG83" s="30" t="s">
        <v>158</v>
      </c>
      <c r="AH83" s="30" t="s">
        <v>8</v>
      </c>
      <c r="AI83" s="30" t="s">
        <v>20</v>
      </c>
      <c r="AJ83" s="77"/>
    </row>
    <row r="84" spans="1:36">
      <c r="A84" s="29" t="s">
        <v>168</v>
      </c>
      <c r="B84" s="58" t="s">
        <v>171</v>
      </c>
      <c r="C84" s="30"/>
      <c r="D84" s="107" t="s">
        <v>59</v>
      </c>
      <c r="E84" s="30" t="s">
        <v>28</v>
      </c>
      <c r="F84" s="30"/>
      <c r="G84" s="77"/>
      <c r="H84" s="199" t="s">
        <v>59</v>
      </c>
      <c r="I84" s="30" t="s">
        <v>152</v>
      </c>
      <c r="J84" s="30"/>
      <c r="K84" s="114"/>
      <c r="L84" s="114"/>
      <c r="M84" s="115"/>
      <c r="N84" s="58"/>
      <c r="O84" s="30"/>
      <c r="P84" s="30"/>
      <c r="Q84" s="30"/>
      <c r="R84" s="30"/>
      <c r="S84" s="77"/>
      <c r="T84" s="54" t="s">
        <v>171</v>
      </c>
      <c r="U84" s="30"/>
      <c r="V84" s="30" t="s">
        <v>171</v>
      </c>
      <c r="W84" s="30" t="s">
        <v>152</v>
      </c>
      <c r="X84" s="30" t="s">
        <v>28</v>
      </c>
      <c r="Y84" s="56"/>
      <c r="Z84" s="58"/>
      <c r="AA84" s="30" t="s">
        <v>59</v>
      </c>
      <c r="AB84" s="30" t="s">
        <v>171</v>
      </c>
      <c r="AC84" s="96"/>
      <c r="AD84" s="30"/>
      <c r="AE84" s="56"/>
      <c r="AF84" s="58" t="s">
        <v>28</v>
      </c>
      <c r="AG84" s="30" t="s">
        <v>152</v>
      </c>
      <c r="AH84" s="30" t="s">
        <v>28</v>
      </c>
      <c r="AI84" s="30" t="s">
        <v>152</v>
      </c>
      <c r="AJ84" s="77" t="s">
        <v>59</v>
      </c>
    </row>
    <row r="85" spans="1:36">
      <c r="A85" s="29" t="s">
        <v>180</v>
      </c>
      <c r="B85" s="58"/>
      <c r="C85" s="30" t="s">
        <v>152</v>
      </c>
      <c r="D85" s="30" t="s">
        <v>152</v>
      </c>
      <c r="E85" s="30" t="s">
        <v>152</v>
      </c>
      <c r="F85" s="104" t="s">
        <v>152</v>
      </c>
      <c r="G85" s="77"/>
      <c r="H85" s="108" t="s">
        <v>13</v>
      </c>
      <c r="I85" s="30" t="s">
        <v>152</v>
      </c>
      <c r="J85" s="30" t="s">
        <v>152</v>
      </c>
      <c r="K85" s="30" t="s">
        <v>152</v>
      </c>
      <c r="L85" s="30"/>
      <c r="M85" s="77"/>
      <c r="N85" s="58"/>
      <c r="O85" s="30"/>
      <c r="P85" s="30"/>
      <c r="Q85" s="30"/>
      <c r="R85" s="30"/>
      <c r="S85" s="77"/>
      <c r="T85" s="54"/>
      <c r="U85" s="30" t="s">
        <v>152</v>
      </c>
      <c r="V85" s="30" t="s">
        <v>152</v>
      </c>
      <c r="W85" s="30" t="s">
        <v>186</v>
      </c>
      <c r="X85" s="30" t="s">
        <v>186</v>
      </c>
      <c r="Y85" s="56"/>
      <c r="Z85" s="58" t="s">
        <v>13</v>
      </c>
      <c r="AA85" s="30" t="s">
        <v>186</v>
      </c>
      <c r="AB85" s="30" t="s">
        <v>186</v>
      </c>
      <c r="AC85" s="30"/>
      <c r="AD85" s="30"/>
      <c r="AE85" s="56"/>
      <c r="AF85" s="58" t="s">
        <v>152</v>
      </c>
      <c r="AG85" s="30" t="s">
        <v>152</v>
      </c>
      <c r="AH85" s="30" t="s">
        <v>152</v>
      </c>
      <c r="AI85" s="30"/>
      <c r="AJ85" s="77"/>
    </row>
    <row r="86" spans="1:36">
      <c r="A86" s="29" t="s">
        <v>166</v>
      </c>
      <c r="B86" s="58"/>
      <c r="C86" s="30"/>
      <c r="D86" s="30"/>
      <c r="E86" s="30"/>
      <c r="F86" s="30"/>
      <c r="G86" s="77"/>
      <c r="H86" s="58" t="s">
        <v>30</v>
      </c>
      <c r="I86" s="107" t="s">
        <v>29</v>
      </c>
      <c r="J86" s="30" t="s">
        <v>17</v>
      </c>
      <c r="K86" s="30" t="s">
        <v>62</v>
      </c>
      <c r="L86" s="30"/>
      <c r="M86" s="77"/>
      <c r="N86" s="58" t="s">
        <v>17</v>
      </c>
      <c r="O86" s="30" t="s">
        <v>62</v>
      </c>
      <c r="P86" s="30" t="s">
        <v>157</v>
      </c>
      <c r="Q86" s="30" t="s">
        <v>20</v>
      </c>
      <c r="R86" s="30"/>
      <c r="S86" s="77"/>
      <c r="T86" s="54" t="s">
        <v>17</v>
      </c>
      <c r="U86" s="30" t="s">
        <v>157</v>
      </c>
      <c r="V86" s="118" t="s">
        <v>20</v>
      </c>
      <c r="W86" s="118" t="s">
        <v>29</v>
      </c>
      <c r="X86" s="118" t="s">
        <v>30</v>
      </c>
      <c r="Y86" s="56"/>
      <c r="Z86" s="58" t="s">
        <v>20</v>
      </c>
      <c r="AA86" s="30" t="s">
        <v>29</v>
      </c>
      <c r="AB86" s="30" t="s">
        <v>30</v>
      </c>
      <c r="AC86" s="30" t="s">
        <v>62</v>
      </c>
      <c r="AD86" s="30"/>
      <c r="AE86" s="56"/>
      <c r="AF86" s="58" t="s">
        <v>29</v>
      </c>
      <c r="AG86" s="30" t="s">
        <v>20</v>
      </c>
      <c r="AH86" s="107" t="s">
        <v>30</v>
      </c>
      <c r="AI86" s="107"/>
      <c r="AJ86" s="77"/>
    </row>
    <row r="87" spans="1:36">
      <c r="A87" s="29" t="s">
        <v>129</v>
      </c>
      <c r="B87" s="58" t="s">
        <v>62</v>
      </c>
      <c r="C87" s="30" t="s">
        <v>157</v>
      </c>
      <c r="D87" s="30" t="s">
        <v>20</v>
      </c>
      <c r="E87" s="30" t="s">
        <v>170</v>
      </c>
      <c r="F87" s="30" t="s">
        <v>29</v>
      </c>
      <c r="G87" s="77"/>
      <c r="H87" s="58" t="s">
        <v>170</v>
      </c>
      <c r="I87" s="107"/>
      <c r="J87" s="107" t="s">
        <v>29</v>
      </c>
      <c r="K87" s="30" t="s">
        <v>20</v>
      </c>
      <c r="L87" s="30"/>
      <c r="M87" s="77"/>
      <c r="N87" s="58"/>
      <c r="O87" s="30"/>
      <c r="P87" s="30"/>
      <c r="Q87" s="30"/>
      <c r="R87" s="30"/>
      <c r="S87" s="77"/>
      <c r="T87" s="54"/>
      <c r="U87" s="30" t="s">
        <v>17</v>
      </c>
      <c r="V87" s="30" t="s">
        <v>157</v>
      </c>
      <c r="W87" s="30" t="s">
        <v>170</v>
      </c>
      <c r="X87" s="107" t="s">
        <v>29</v>
      </c>
      <c r="Y87" s="56"/>
      <c r="Z87" s="58" t="s">
        <v>62</v>
      </c>
      <c r="AA87" s="30" t="s">
        <v>17</v>
      </c>
      <c r="AB87" s="30" t="s">
        <v>157</v>
      </c>
      <c r="AC87" s="30" t="s">
        <v>20</v>
      </c>
      <c r="AD87" s="30" t="s">
        <v>29</v>
      </c>
      <c r="AE87" s="56"/>
      <c r="AF87" s="58" t="s">
        <v>62</v>
      </c>
      <c r="AG87" s="30" t="s">
        <v>17</v>
      </c>
      <c r="AH87" s="30" t="s">
        <v>157</v>
      </c>
      <c r="AI87" s="30" t="s">
        <v>170</v>
      </c>
      <c r="AJ87" s="77"/>
    </row>
    <row r="88" spans="1:36">
      <c r="A88" s="29" t="s">
        <v>100</v>
      </c>
      <c r="B88" s="58"/>
      <c r="C88" s="30"/>
      <c r="D88" s="30" t="s">
        <v>36</v>
      </c>
      <c r="E88" s="30" t="s">
        <v>36</v>
      </c>
      <c r="F88" s="30" t="s">
        <v>20</v>
      </c>
      <c r="G88" s="77"/>
      <c r="H88" s="58"/>
      <c r="I88" s="107" t="s">
        <v>30</v>
      </c>
      <c r="J88" s="107"/>
      <c r="K88" s="30" t="s">
        <v>36</v>
      </c>
      <c r="L88" s="107" t="s">
        <v>29</v>
      </c>
      <c r="M88" s="77"/>
      <c r="N88" s="58" t="s">
        <v>20</v>
      </c>
      <c r="O88" s="30" t="s">
        <v>36</v>
      </c>
      <c r="P88" s="30" t="s">
        <v>36</v>
      </c>
      <c r="Q88" s="30"/>
      <c r="R88" s="30" t="s">
        <v>30</v>
      </c>
      <c r="S88" s="77"/>
      <c r="T88" s="54" t="s">
        <v>36</v>
      </c>
      <c r="U88" s="30" t="s">
        <v>29</v>
      </c>
      <c r="V88" s="30" t="s">
        <v>29</v>
      </c>
      <c r="W88" s="30" t="s">
        <v>20</v>
      </c>
      <c r="X88" s="30"/>
      <c r="Y88" s="56"/>
      <c r="Z88" s="58"/>
      <c r="AA88" s="30"/>
      <c r="AB88" s="30"/>
      <c r="AC88" s="30"/>
      <c r="AD88" s="30"/>
      <c r="AE88" s="56"/>
      <c r="AF88" s="58" t="s">
        <v>30</v>
      </c>
      <c r="AG88" s="107" t="s">
        <v>30</v>
      </c>
      <c r="AH88" s="30" t="s">
        <v>20</v>
      </c>
      <c r="AI88" s="107" t="s">
        <v>29</v>
      </c>
      <c r="AJ88" s="194"/>
    </row>
    <row r="89" spans="1:36">
      <c r="A89" s="56" t="s">
        <v>179</v>
      </c>
      <c r="B89" s="58"/>
      <c r="C89" s="30" t="s">
        <v>186</v>
      </c>
      <c r="D89" s="30" t="s">
        <v>152</v>
      </c>
      <c r="E89" s="30" t="s">
        <v>152</v>
      </c>
      <c r="F89" s="30" t="s">
        <v>45</v>
      </c>
      <c r="G89" s="77"/>
      <c r="H89" s="58"/>
      <c r="I89" s="30"/>
      <c r="J89" s="30" t="s">
        <v>186</v>
      </c>
      <c r="K89" s="30" t="s">
        <v>186</v>
      </c>
      <c r="L89" s="30"/>
      <c r="M89" s="77"/>
      <c r="N89" s="58"/>
      <c r="O89" s="30" t="s">
        <v>186</v>
      </c>
      <c r="P89" s="30" t="s">
        <v>29</v>
      </c>
      <c r="Q89" s="30" t="s">
        <v>30</v>
      </c>
      <c r="R89" s="30" t="s">
        <v>45</v>
      </c>
      <c r="S89" s="77"/>
      <c r="T89" s="54" t="s">
        <v>41</v>
      </c>
      <c r="U89" s="64" t="s">
        <v>152</v>
      </c>
      <c r="V89" s="30"/>
      <c r="W89" s="30"/>
      <c r="X89" s="30"/>
      <c r="Y89" s="56"/>
      <c r="Z89" s="58"/>
      <c r="AA89" s="30"/>
      <c r="AB89" s="30"/>
      <c r="AC89" s="30"/>
      <c r="AD89" s="30"/>
      <c r="AE89" s="56"/>
      <c r="AF89" s="108"/>
      <c r="AG89" s="30" t="s">
        <v>186</v>
      </c>
      <c r="AH89" s="30" t="s">
        <v>29</v>
      </c>
      <c r="AI89" s="30" t="s">
        <v>152</v>
      </c>
      <c r="AJ89" s="77" t="s">
        <v>30</v>
      </c>
    </row>
    <row r="90" spans="1:36">
      <c r="A90" s="29" t="s">
        <v>76</v>
      </c>
      <c r="B90" s="58" t="s">
        <v>26</v>
      </c>
      <c r="C90" s="30" t="s">
        <v>31</v>
      </c>
      <c r="D90" s="30" t="s">
        <v>25</v>
      </c>
      <c r="E90" s="30" t="s">
        <v>20</v>
      </c>
      <c r="F90" s="30"/>
      <c r="G90" s="77"/>
      <c r="H90" s="58"/>
      <c r="I90" s="30"/>
      <c r="J90" s="30"/>
      <c r="K90" s="30" t="s">
        <v>29</v>
      </c>
      <c r="L90" s="30" t="s">
        <v>42</v>
      </c>
      <c r="M90" s="77" t="s">
        <v>18</v>
      </c>
      <c r="N90" s="58"/>
      <c r="O90" s="30"/>
      <c r="P90" s="30"/>
      <c r="Q90" s="30"/>
      <c r="R90" s="30"/>
      <c r="S90" s="77"/>
      <c r="T90" s="58"/>
      <c r="U90" s="30" t="s">
        <v>57</v>
      </c>
      <c r="V90" s="102" t="s">
        <v>26</v>
      </c>
      <c r="W90" s="30" t="s">
        <v>30</v>
      </c>
      <c r="X90" s="30" t="s">
        <v>31</v>
      </c>
      <c r="Y90" s="56"/>
      <c r="Z90" s="58" t="s">
        <v>25</v>
      </c>
      <c r="AA90" s="30" t="s">
        <v>18</v>
      </c>
      <c r="AB90" s="30" t="s">
        <v>20</v>
      </c>
      <c r="AC90" s="30"/>
      <c r="AD90" s="30"/>
      <c r="AE90" s="56"/>
      <c r="AF90" s="58" t="s">
        <v>57</v>
      </c>
      <c r="AG90" s="107" t="s">
        <v>29</v>
      </c>
      <c r="AH90" s="30"/>
      <c r="AI90" s="107" t="s">
        <v>30</v>
      </c>
      <c r="AJ90" s="77" t="s">
        <v>42</v>
      </c>
    </row>
    <row r="91" spans="1:36">
      <c r="A91" s="29" t="s">
        <v>165</v>
      </c>
      <c r="B91" s="58" t="s">
        <v>30</v>
      </c>
      <c r="C91" s="118" t="s">
        <v>29</v>
      </c>
      <c r="D91" s="30" t="s">
        <v>62</v>
      </c>
      <c r="E91" s="30" t="s">
        <v>17</v>
      </c>
      <c r="F91" s="30"/>
      <c r="G91" s="77"/>
      <c r="H91" s="58" t="s">
        <v>29</v>
      </c>
      <c r="I91" s="118"/>
      <c r="J91" s="118" t="s">
        <v>20</v>
      </c>
      <c r="K91" s="30" t="s">
        <v>186</v>
      </c>
      <c r="L91" s="107" t="s">
        <v>30</v>
      </c>
      <c r="M91" s="77"/>
      <c r="N91" s="58" t="s">
        <v>30</v>
      </c>
      <c r="O91" s="30" t="s">
        <v>20</v>
      </c>
      <c r="P91" s="118" t="s">
        <v>17</v>
      </c>
      <c r="Q91" s="118" t="s">
        <v>62</v>
      </c>
      <c r="R91" s="30"/>
      <c r="S91" s="77"/>
      <c r="T91" s="54"/>
      <c r="U91" s="30" t="s">
        <v>62</v>
      </c>
      <c r="V91" s="30" t="s">
        <v>17</v>
      </c>
      <c r="W91" s="30" t="s">
        <v>157</v>
      </c>
      <c r="X91" s="30" t="s">
        <v>20</v>
      </c>
      <c r="Y91" s="56"/>
      <c r="Z91" s="58" t="s">
        <v>29</v>
      </c>
      <c r="AA91" s="118" t="s">
        <v>62</v>
      </c>
      <c r="AB91" s="30" t="s">
        <v>17</v>
      </c>
      <c r="AC91" s="30"/>
      <c r="AD91" s="30"/>
      <c r="AE91" s="56"/>
      <c r="AF91" s="58"/>
      <c r="AG91" s="30"/>
      <c r="AH91" s="30"/>
      <c r="AI91" s="30"/>
      <c r="AJ91" s="77"/>
    </row>
    <row r="92" spans="1:36">
      <c r="A92" s="29" t="s">
        <v>127</v>
      </c>
      <c r="B92" s="58" t="s">
        <v>29</v>
      </c>
      <c r="C92" s="30" t="s">
        <v>62</v>
      </c>
      <c r="D92" s="30" t="s">
        <v>17</v>
      </c>
      <c r="E92" s="30"/>
      <c r="F92" s="30"/>
      <c r="G92" s="77"/>
      <c r="H92" s="58"/>
      <c r="I92" s="30"/>
      <c r="J92" s="30" t="s">
        <v>30</v>
      </c>
      <c r="K92" s="30" t="s">
        <v>30</v>
      </c>
      <c r="L92" s="30" t="s">
        <v>20</v>
      </c>
      <c r="M92" s="77"/>
      <c r="N92" s="58" t="s">
        <v>62</v>
      </c>
      <c r="O92" s="118" t="s">
        <v>17</v>
      </c>
      <c r="P92" s="30" t="s">
        <v>157</v>
      </c>
      <c r="Q92" s="118" t="s">
        <v>29</v>
      </c>
      <c r="R92" s="30" t="s">
        <v>29</v>
      </c>
      <c r="S92" s="77"/>
      <c r="T92" s="54" t="s">
        <v>20</v>
      </c>
      <c r="U92" s="30" t="s">
        <v>20</v>
      </c>
      <c r="V92" s="30" t="s">
        <v>30</v>
      </c>
      <c r="W92" s="30" t="s">
        <v>17</v>
      </c>
      <c r="X92" s="30"/>
      <c r="Y92" s="56"/>
      <c r="Z92" s="119" t="s">
        <v>30</v>
      </c>
      <c r="AA92" s="118" t="s">
        <v>20</v>
      </c>
      <c r="AB92" s="30" t="s">
        <v>29</v>
      </c>
      <c r="AC92" s="30"/>
      <c r="AD92" s="118" t="s">
        <v>62</v>
      </c>
      <c r="AE92" s="56"/>
      <c r="AF92" s="58"/>
      <c r="AG92" s="30"/>
      <c r="AH92" s="30"/>
      <c r="AI92" s="30"/>
      <c r="AJ92" s="77"/>
    </row>
    <row r="93" spans="1:36" ht="13.5" thickBot="1">
      <c r="A93" s="29"/>
      <c r="B93" s="58"/>
      <c r="C93" s="30"/>
      <c r="D93" s="30"/>
      <c r="E93" s="30"/>
      <c r="F93" s="30"/>
      <c r="G93" s="77"/>
      <c r="H93" s="58"/>
      <c r="I93" s="30"/>
      <c r="J93" s="30"/>
      <c r="K93" s="30"/>
      <c r="L93" s="30"/>
      <c r="M93" s="77"/>
      <c r="N93" s="54"/>
      <c r="O93" s="30"/>
      <c r="P93" s="30"/>
      <c r="Q93" s="30"/>
      <c r="R93" s="30"/>
      <c r="S93" s="56"/>
      <c r="T93" s="58"/>
      <c r="U93" s="30"/>
      <c r="V93" s="30"/>
      <c r="W93" s="30"/>
      <c r="X93" s="30"/>
      <c r="Y93" s="56"/>
      <c r="Z93" s="58"/>
      <c r="AA93" s="30"/>
      <c r="AB93" s="30"/>
      <c r="AC93" s="30"/>
      <c r="AD93" s="30"/>
      <c r="AE93" s="56"/>
      <c r="AF93" s="58"/>
      <c r="AG93" s="30"/>
      <c r="AH93" s="30"/>
      <c r="AI93" s="30"/>
      <c r="AJ93" s="77"/>
    </row>
    <row r="94" spans="1:36">
      <c r="A94" s="56" t="s">
        <v>151</v>
      </c>
      <c r="B94" s="58"/>
      <c r="C94" s="118" t="s">
        <v>188</v>
      </c>
      <c r="D94" s="118" t="s">
        <v>189</v>
      </c>
      <c r="E94" s="118" t="s">
        <v>190</v>
      </c>
      <c r="F94" s="30" t="s">
        <v>55</v>
      </c>
      <c r="G94" s="77"/>
      <c r="H94" s="58"/>
      <c r="I94" s="196"/>
      <c r="J94" s="118" t="s">
        <v>20</v>
      </c>
      <c r="K94" s="118" t="s">
        <v>191</v>
      </c>
      <c r="L94" s="118" t="s">
        <v>192</v>
      </c>
      <c r="M94" s="56"/>
      <c r="N94" s="195" t="s">
        <v>30</v>
      </c>
      <c r="O94" s="121" t="s">
        <v>7</v>
      </c>
      <c r="P94" s="153" t="s">
        <v>17</v>
      </c>
      <c r="Q94" s="121" t="s">
        <v>193</v>
      </c>
      <c r="R94" s="92"/>
      <c r="S94" s="94"/>
      <c r="T94" s="119" t="s">
        <v>194</v>
      </c>
      <c r="U94" s="118" t="s">
        <v>195</v>
      </c>
      <c r="V94" s="118" t="s">
        <v>196</v>
      </c>
      <c r="W94" s="118" t="s">
        <v>197</v>
      </c>
      <c r="X94" s="30"/>
      <c r="Y94" s="56"/>
      <c r="Z94" s="119" t="s">
        <v>198</v>
      </c>
      <c r="AA94" s="118" t="s">
        <v>199</v>
      </c>
      <c r="AB94" s="118" t="s">
        <v>200</v>
      </c>
      <c r="AC94" s="118" t="s">
        <v>201</v>
      </c>
      <c r="AD94" s="30" t="s">
        <v>33</v>
      </c>
      <c r="AE94" s="56"/>
      <c r="AF94" s="58"/>
      <c r="AG94" s="30" t="s">
        <v>143</v>
      </c>
      <c r="AH94" s="30"/>
      <c r="AI94" s="30"/>
      <c r="AJ94" s="77"/>
    </row>
    <row r="95" spans="1:36">
      <c r="A95" s="29"/>
      <c r="B95" s="58"/>
      <c r="C95" s="30"/>
      <c r="D95" s="30"/>
      <c r="E95" s="30"/>
      <c r="F95" s="30"/>
      <c r="G95" s="56"/>
      <c r="H95" s="58"/>
      <c r="I95" s="30"/>
      <c r="J95" s="30"/>
      <c r="K95" s="30"/>
      <c r="L95" s="30"/>
      <c r="M95" s="56"/>
      <c r="N95" s="58"/>
      <c r="O95" s="30"/>
      <c r="P95" s="30"/>
      <c r="Q95" s="30"/>
      <c r="R95" s="30"/>
      <c r="S95" s="56"/>
      <c r="T95" s="58"/>
      <c r="U95" s="30"/>
      <c r="V95" s="30"/>
      <c r="W95" s="30"/>
      <c r="X95" s="30"/>
      <c r="Y95" s="56"/>
      <c r="Z95" s="58"/>
      <c r="AA95" s="30"/>
      <c r="AB95" s="30"/>
      <c r="AC95" s="30"/>
      <c r="AD95" s="30"/>
      <c r="AE95" s="56"/>
      <c r="AF95" s="58"/>
      <c r="AG95" s="30"/>
      <c r="AH95" s="30"/>
      <c r="AI95" s="30"/>
      <c r="AJ95" s="77"/>
    </row>
    <row r="96" spans="1:36">
      <c r="A96" s="29"/>
      <c r="B96" s="58"/>
      <c r="C96" s="30"/>
      <c r="D96" s="30"/>
      <c r="E96" s="30"/>
      <c r="F96" s="30"/>
      <c r="G96" s="77"/>
      <c r="H96" s="58"/>
      <c r="I96" s="30"/>
      <c r="J96" s="30"/>
      <c r="K96" s="30"/>
      <c r="L96" s="118"/>
      <c r="M96" s="77"/>
      <c r="N96" s="54"/>
      <c r="O96" s="30"/>
      <c r="P96" s="30"/>
      <c r="Q96" s="118"/>
      <c r="R96" s="30"/>
      <c r="S96" s="30"/>
      <c r="T96" s="30"/>
      <c r="U96" s="30"/>
      <c r="V96" s="118"/>
      <c r="W96" s="30"/>
      <c r="X96" s="30"/>
      <c r="Y96" s="30"/>
      <c r="Z96" s="30"/>
      <c r="AA96" s="30"/>
      <c r="AB96" s="30"/>
      <c r="AC96" s="30"/>
      <c r="AD96" s="30"/>
      <c r="AE96" s="56"/>
      <c r="AF96" s="58"/>
      <c r="AG96" s="30"/>
      <c r="AH96" s="30"/>
      <c r="AI96" s="30"/>
      <c r="AJ96" s="77"/>
    </row>
    <row r="97" spans="1:36">
      <c r="A97" s="29"/>
      <c r="B97" s="58"/>
      <c r="C97" s="30"/>
      <c r="D97" s="30"/>
      <c r="E97" s="30"/>
      <c r="F97" s="30"/>
      <c r="G97" s="77"/>
      <c r="H97" s="58"/>
      <c r="I97" s="30"/>
      <c r="J97" s="30"/>
      <c r="K97" s="30"/>
      <c r="L97" s="118"/>
      <c r="M97" s="77"/>
      <c r="N97" s="54"/>
      <c r="O97" s="30"/>
      <c r="P97" s="30"/>
      <c r="Q97" s="118"/>
      <c r="R97" s="30"/>
      <c r="S97" s="56"/>
      <c r="T97" s="54"/>
      <c r="U97" s="30"/>
      <c r="V97" s="118"/>
      <c r="W97" s="30"/>
      <c r="X97" s="30"/>
      <c r="Y97" s="56"/>
      <c r="Z97" s="54"/>
      <c r="AA97" s="30"/>
      <c r="AB97" s="30"/>
      <c r="AC97" s="30"/>
      <c r="AD97" s="30"/>
      <c r="AE97" s="56"/>
      <c r="AF97" s="58"/>
      <c r="AG97" s="30"/>
      <c r="AH97" s="30"/>
      <c r="AI97" s="30"/>
      <c r="AJ97" s="77"/>
    </row>
    <row r="98" spans="1:36">
      <c r="A98" s="29"/>
      <c r="B98" s="58"/>
      <c r="C98" s="30"/>
      <c r="D98" s="30"/>
      <c r="E98" s="30"/>
      <c r="F98" s="30"/>
      <c r="G98" s="77"/>
      <c r="H98" s="58"/>
      <c r="I98" s="30"/>
      <c r="J98" s="30"/>
      <c r="K98" s="118"/>
      <c r="L98" s="30"/>
      <c r="M98" s="77"/>
      <c r="N98" s="54"/>
      <c r="O98" s="30"/>
      <c r="P98" s="30"/>
      <c r="Q98" s="30"/>
      <c r="R98" s="30"/>
      <c r="S98" s="56"/>
      <c r="T98" s="58"/>
      <c r="U98" s="30"/>
      <c r="V98" s="30"/>
      <c r="W98" s="118"/>
      <c r="X98" s="118"/>
      <c r="Y98" s="56"/>
      <c r="Z98" s="58"/>
      <c r="AA98" s="118"/>
      <c r="AB98" s="118"/>
      <c r="AC98" s="30"/>
      <c r="AD98" s="30"/>
      <c r="AE98" s="56"/>
      <c r="AF98" s="58"/>
      <c r="AG98" s="30"/>
      <c r="AH98" s="30"/>
      <c r="AI98" s="30"/>
      <c r="AJ98" s="77"/>
    </row>
    <row r="99" spans="1:36">
      <c r="A99" s="29"/>
      <c r="B99" s="58"/>
      <c r="C99" s="30"/>
      <c r="D99" s="118"/>
      <c r="E99" s="30"/>
      <c r="F99" s="30"/>
      <c r="G99" s="77"/>
      <c r="H99" s="58"/>
      <c r="I99" s="30"/>
      <c r="J99" s="30"/>
      <c r="K99" s="118"/>
      <c r="L99" s="118"/>
      <c r="M99" s="77"/>
      <c r="N99" s="54"/>
      <c r="O99" s="30"/>
      <c r="P99" s="30"/>
      <c r="Q99" s="30"/>
      <c r="R99" s="30"/>
      <c r="S99" s="56"/>
      <c r="T99" s="119"/>
      <c r="U99" s="30"/>
      <c r="V99" s="30"/>
      <c r="W99" s="30"/>
      <c r="X99" s="118"/>
      <c r="Y99" s="56"/>
      <c r="Z99" s="119"/>
      <c r="AA99" s="30"/>
      <c r="AB99" s="30"/>
      <c r="AC99" s="30"/>
      <c r="AD99" s="30"/>
      <c r="AE99" s="56"/>
      <c r="AF99" s="58"/>
      <c r="AG99" s="30"/>
      <c r="AH99" s="30"/>
      <c r="AI99" s="30"/>
      <c r="AJ99" s="77"/>
    </row>
    <row r="100" spans="1:36">
      <c r="A100" s="29"/>
      <c r="B100" s="58"/>
      <c r="C100" s="30"/>
      <c r="D100" s="30"/>
      <c r="E100" s="30"/>
      <c r="F100" s="30"/>
      <c r="G100" s="77"/>
      <c r="H100" s="58"/>
      <c r="I100" s="30"/>
      <c r="J100" s="30"/>
      <c r="K100" s="30"/>
      <c r="L100" s="30"/>
      <c r="M100" s="77"/>
      <c r="N100" s="54"/>
      <c r="O100" s="30"/>
      <c r="P100" s="30"/>
      <c r="Q100" s="30"/>
      <c r="R100" s="30"/>
      <c r="S100" s="56"/>
      <c r="T100" s="58"/>
      <c r="U100" s="30"/>
      <c r="V100" s="30"/>
      <c r="W100" s="30"/>
      <c r="X100" s="30"/>
      <c r="Y100" s="56"/>
      <c r="Z100" s="58"/>
      <c r="AA100" s="30"/>
      <c r="AB100" s="30"/>
      <c r="AC100" s="30"/>
      <c r="AD100" s="30"/>
      <c r="AE100" s="56"/>
      <c r="AF100" s="58"/>
      <c r="AG100" s="30"/>
      <c r="AH100" s="30"/>
      <c r="AI100" s="30"/>
      <c r="AJ100" s="77"/>
    </row>
    <row r="101" spans="1:36">
      <c r="A101" s="29"/>
      <c r="B101" s="58"/>
      <c r="C101" s="30"/>
      <c r="D101" s="30"/>
      <c r="E101" s="30"/>
      <c r="F101" s="30"/>
      <c r="G101" s="77"/>
      <c r="H101" s="58"/>
      <c r="I101" s="30"/>
      <c r="J101" s="30"/>
      <c r="K101" s="30"/>
      <c r="L101" s="30"/>
      <c r="M101" s="77"/>
      <c r="N101" s="54"/>
      <c r="O101" s="30"/>
      <c r="P101" s="30"/>
      <c r="Q101" s="30"/>
      <c r="R101" s="30"/>
      <c r="S101" s="56"/>
      <c r="T101" s="58"/>
      <c r="U101" s="30"/>
      <c r="V101" s="30"/>
      <c r="W101" s="30"/>
      <c r="X101" s="30"/>
      <c r="Y101" s="56"/>
      <c r="Z101" s="58"/>
      <c r="AA101" s="30"/>
      <c r="AB101" s="30"/>
      <c r="AC101" s="30"/>
      <c r="AD101" s="30"/>
      <c r="AE101" s="56"/>
      <c r="AF101" s="58"/>
      <c r="AG101" s="30"/>
      <c r="AH101" s="30"/>
      <c r="AI101" s="30"/>
      <c r="AJ101" s="77"/>
    </row>
    <row r="102" spans="1:36">
      <c r="A102" s="29"/>
      <c r="B102" s="58"/>
      <c r="C102" s="30"/>
      <c r="D102" s="30"/>
      <c r="E102" s="30"/>
      <c r="F102" s="30"/>
      <c r="G102" s="77"/>
      <c r="H102" s="58"/>
      <c r="I102" s="30"/>
      <c r="J102" s="30"/>
      <c r="K102" s="30"/>
      <c r="L102" s="30"/>
      <c r="M102" s="77"/>
      <c r="N102" s="54"/>
      <c r="O102" s="30"/>
      <c r="P102" s="30"/>
      <c r="Q102" s="30"/>
      <c r="R102" s="30"/>
      <c r="S102" s="56"/>
      <c r="T102" s="58"/>
      <c r="U102" s="30"/>
      <c r="V102" s="30"/>
      <c r="W102" s="30"/>
      <c r="X102" s="30"/>
      <c r="Y102" s="56"/>
      <c r="Z102" s="58"/>
      <c r="AA102" s="30"/>
      <c r="AB102" s="30"/>
      <c r="AC102" s="30"/>
      <c r="AD102" s="30"/>
      <c r="AE102" s="56"/>
      <c r="AF102" s="58"/>
      <c r="AG102" s="30"/>
      <c r="AH102" s="30"/>
      <c r="AI102" s="30"/>
      <c r="AJ102" s="77"/>
    </row>
    <row r="103" spans="1:36">
      <c r="A103" s="29"/>
      <c r="B103" s="58"/>
      <c r="C103" s="118"/>
      <c r="D103" s="118"/>
      <c r="E103" s="30"/>
      <c r="F103" s="30"/>
      <c r="G103" s="77"/>
      <c r="H103" s="58"/>
      <c r="I103" s="30"/>
      <c r="J103" s="30"/>
      <c r="K103" s="30"/>
      <c r="L103" s="30"/>
      <c r="M103" s="77"/>
      <c r="N103" s="122"/>
      <c r="O103" s="118"/>
      <c r="P103" s="118"/>
      <c r="Q103" s="30"/>
      <c r="R103" s="30"/>
      <c r="S103" s="56"/>
      <c r="T103" s="58"/>
      <c r="U103" s="30"/>
      <c r="V103" s="30"/>
      <c r="W103" s="30"/>
      <c r="X103" s="30"/>
      <c r="Y103" s="56"/>
      <c r="Z103" s="58"/>
      <c r="AA103" s="30"/>
      <c r="AB103" s="30"/>
      <c r="AC103" s="30"/>
      <c r="AD103" s="30"/>
      <c r="AE103" s="56"/>
      <c r="AF103" s="58"/>
      <c r="AG103" s="30"/>
      <c r="AH103" s="30"/>
      <c r="AI103" s="30"/>
      <c r="AJ103" s="77"/>
    </row>
    <row r="104" spans="1:36">
      <c r="A104" s="29"/>
      <c r="B104" s="58"/>
      <c r="C104" s="30"/>
      <c r="D104" s="30"/>
      <c r="E104" s="30"/>
      <c r="F104" s="30"/>
      <c r="G104" s="77"/>
      <c r="H104" s="58"/>
      <c r="I104" s="30"/>
      <c r="J104" s="30"/>
      <c r="K104" s="30"/>
      <c r="L104" s="30"/>
      <c r="M104" s="77"/>
      <c r="N104" s="54"/>
      <c r="O104" s="30"/>
      <c r="P104" s="30"/>
      <c r="Q104" s="30"/>
      <c r="R104" s="30"/>
      <c r="S104" s="56"/>
      <c r="T104" s="58"/>
      <c r="U104" s="30"/>
      <c r="V104" s="30"/>
      <c r="W104" s="30"/>
      <c r="X104" s="30"/>
      <c r="Y104" s="56"/>
      <c r="Z104" s="58"/>
      <c r="AA104" s="30"/>
      <c r="AB104" s="30"/>
      <c r="AC104" s="30"/>
      <c r="AD104" s="30"/>
      <c r="AE104" s="56"/>
      <c r="AF104" s="58"/>
      <c r="AG104" s="30"/>
      <c r="AH104" s="30"/>
      <c r="AI104" s="30"/>
      <c r="AJ104" s="77"/>
    </row>
    <row r="105" spans="1:36">
      <c r="A105" s="60"/>
      <c r="B105" s="58"/>
      <c r="C105" s="30"/>
      <c r="D105" s="30"/>
      <c r="E105" s="30"/>
      <c r="F105" s="30"/>
      <c r="G105" s="77"/>
      <c r="H105" s="58"/>
      <c r="I105" s="30"/>
      <c r="J105" s="118"/>
      <c r="K105" s="30"/>
      <c r="L105" s="30"/>
      <c r="M105" s="77"/>
      <c r="N105" s="54"/>
      <c r="O105" s="30"/>
      <c r="P105" s="30"/>
      <c r="Q105" s="30"/>
      <c r="R105" s="30"/>
      <c r="S105" s="56"/>
      <c r="T105" s="58"/>
      <c r="U105" s="30"/>
      <c r="V105" s="30"/>
      <c r="W105" s="118"/>
      <c r="X105" s="118"/>
      <c r="Y105" s="56"/>
      <c r="Z105" s="58"/>
      <c r="AA105" s="30"/>
      <c r="AB105" s="30"/>
      <c r="AC105" s="30"/>
      <c r="AD105" s="30"/>
      <c r="AE105" s="56"/>
      <c r="AF105" s="58"/>
      <c r="AG105" s="30"/>
      <c r="AH105" s="30"/>
      <c r="AI105" s="30"/>
      <c r="AJ105" s="77"/>
    </row>
    <row r="106" spans="1:36">
      <c r="A106" s="29"/>
      <c r="B106" s="58"/>
      <c r="C106" s="30"/>
      <c r="D106" s="30"/>
      <c r="E106" s="30"/>
      <c r="F106" s="30"/>
      <c r="G106" s="77"/>
      <c r="H106" s="58"/>
      <c r="I106" s="30"/>
      <c r="J106" s="30"/>
      <c r="K106" s="114"/>
      <c r="L106" s="114"/>
      <c r="M106" s="115"/>
      <c r="N106" s="54"/>
      <c r="O106" s="30"/>
      <c r="P106" s="30"/>
      <c r="Q106" s="30"/>
      <c r="R106" s="30"/>
      <c r="S106" s="56"/>
      <c r="T106" s="58"/>
      <c r="U106" s="30"/>
      <c r="V106" s="30"/>
      <c r="W106" s="30"/>
      <c r="X106" s="30"/>
      <c r="Y106" s="56"/>
      <c r="Z106" s="58"/>
      <c r="AA106" s="96"/>
      <c r="AB106" s="96"/>
      <c r="AC106" s="96"/>
      <c r="AD106" s="30"/>
      <c r="AE106" s="56"/>
      <c r="AF106" s="58"/>
      <c r="AG106" s="30"/>
      <c r="AH106" s="30"/>
      <c r="AI106" s="30"/>
      <c r="AJ106" s="77"/>
    </row>
    <row r="107" spans="1:36">
      <c r="A107" s="29"/>
      <c r="B107" s="58"/>
      <c r="C107" s="30"/>
      <c r="D107" s="30"/>
      <c r="E107" s="30"/>
      <c r="F107" s="30"/>
      <c r="G107" s="77"/>
      <c r="H107" s="58"/>
      <c r="I107" s="30"/>
      <c r="J107" s="30"/>
      <c r="K107" s="30"/>
      <c r="L107" s="118"/>
      <c r="M107" s="77"/>
      <c r="N107" s="54"/>
      <c r="O107" s="30"/>
      <c r="P107" s="30"/>
      <c r="Q107" s="118"/>
      <c r="R107" s="30"/>
      <c r="S107" s="30"/>
      <c r="T107" s="30"/>
      <c r="U107" s="30"/>
      <c r="V107" s="118"/>
      <c r="W107" s="30"/>
      <c r="X107" s="30"/>
      <c r="Y107" s="30"/>
      <c r="Z107" s="30"/>
      <c r="AA107" s="30"/>
      <c r="AB107" s="30"/>
      <c r="AC107" s="30"/>
      <c r="AD107" s="30"/>
      <c r="AE107" s="56"/>
      <c r="AF107" s="58"/>
      <c r="AG107" s="30"/>
      <c r="AH107" s="30"/>
      <c r="AI107" s="30"/>
      <c r="AJ107" s="77"/>
    </row>
    <row r="108" spans="1:36">
      <c r="A108" s="29"/>
      <c r="B108" s="58"/>
      <c r="C108" s="30"/>
      <c r="D108" s="118"/>
      <c r="E108" s="30"/>
      <c r="F108" s="30"/>
      <c r="G108" s="77"/>
      <c r="H108" s="58"/>
      <c r="I108" s="30"/>
      <c r="J108" s="30"/>
      <c r="K108" s="118"/>
      <c r="L108" s="118"/>
      <c r="M108" s="77"/>
      <c r="N108" s="54"/>
      <c r="O108" s="30"/>
      <c r="P108" s="30"/>
      <c r="Q108" s="30"/>
      <c r="R108" s="30"/>
      <c r="S108" s="56"/>
      <c r="T108" s="119"/>
      <c r="U108" s="30"/>
      <c r="V108" s="30"/>
      <c r="W108" s="30"/>
      <c r="X108" s="118"/>
      <c r="Y108" s="56"/>
      <c r="Z108" s="119"/>
      <c r="AA108" s="30"/>
      <c r="AB108" s="30"/>
      <c r="AC108" s="30"/>
      <c r="AD108" s="30"/>
      <c r="AE108" s="56"/>
      <c r="AF108" s="58"/>
      <c r="AG108" s="30"/>
      <c r="AH108" s="30"/>
      <c r="AI108" s="30"/>
      <c r="AJ108" s="77"/>
    </row>
    <row r="109" spans="1:36">
      <c r="A109" s="29"/>
      <c r="B109" s="58"/>
      <c r="C109" s="30"/>
      <c r="D109" s="30"/>
      <c r="E109" s="30"/>
      <c r="F109" s="30"/>
      <c r="G109" s="77"/>
      <c r="H109" s="58"/>
      <c r="I109" s="30"/>
      <c r="J109" s="30"/>
      <c r="K109" s="30"/>
      <c r="L109" s="30"/>
      <c r="M109" s="77"/>
      <c r="N109" s="113"/>
      <c r="O109" s="66"/>
      <c r="P109" s="66"/>
      <c r="Q109" s="66"/>
      <c r="R109" s="30"/>
      <c r="S109" s="56"/>
      <c r="T109" s="58"/>
      <c r="U109" s="30"/>
      <c r="V109" s="30"/>
      <c r="W109" s="30"/>
      <c r="X109" s="30"/>
      <c r="Y109" s="56"/>
      <c r="Z109" s="58"/>
      <c r="AA109" s="30"/>
      <c r="AB109" s="30"/>
      <c r="AC109" s="30"/>
      <c r="AD109" s="30"/>
      <c r="AE109" s="56"/>
      <c r="AF109" s="58"/>
      <c r="AG109" s="30"/>
      <c r="AH109" s="30"/>
      <c r="AI109" s="30"/>
      <c r="AJ109" s="77"/>
    </row>
    <row r="110" spans="1:36">
      <c r="A110" s="29"/>
      <c r="B110" s="58"/>
      <c r="C110" s="30"/>
      <c r="D110" s="30"/>
      <c r="E110" s="30"/>
      <c r="F110" s="30"/>
      <c r="G110" s="77"/>
      <c r="H110" s="58"/>
      <c r="I110" s="30"/>
      <c r="J110" s="30"/>
      <c r="K110" s="30"/>
      <c r="L110" s="30"/>
      <c r="M110" s="77"/>
      <c r="N110" s="54"/>
      <c r="O110" s="30"/>
      <c r="P110" s="30"/>
      <c r="Q110" s="30"/>
      <c r="R110" s="30"/>
      <c r="S110" s="56"/>
      <c r="T110" s="58"/>
      <c r="U110" s="30"/>
      <c r="V110" s="30"/>
      <c r="W110" s="30"/>
      <c r="X110" s="30"/>
      <c r="Y110" s="56"/>
      <c r="Z110" s="58"/>
      <c r="AA110" s="30"/>
      <c r="AB110" s="30"/>
      <c r="AC110" s="30"/>
      <c r="AD110" s="30"/>
      <c r="AE110" s="56"/>
      <c r="AF110" s="58"/>
      <c r="AG110" s="30"/>
      <c r="AH110" s="30"/>
      <c r="AI110" s="30"/>
      <c r="AJ110" s="77"/>
    </row>
    <row r="111" spans="1:36">
      <c r="A111" s="59"/>
      <c r="B111" s="58"/>
      <c r="C111" s="30"/>
      <c r="D111" s="30"/>
      <c r="E111" s="30"/>
      <c r="F111" s="30"/>
      <c r="G111" s="77"/>
      <c r="H111" s="58"/>
      <c r="I111" s="30"/>
      <c r="J111" s="30"/>
      <c r="K111" s="30"/>
      <c r="L111" s="30"/>
      <c r="M111" s="77"/>
      <c r="N111" s="54"/>
      <c r="O111" s="30"/>
      <c r="P111" s="30"/>
      <c r="Q111" s="30"/>
      <c r="R111" s="30"/>
      <c r="S111" s="56"/>
      <c r="T111" s="58"/>
      <c r="U111" s="30"/>
      <c r="V111" s="30"/>
      <c r="W111" s="30"/>
      <c r="X111" s="30"/>
      <c r="Y111" s="56"/>
      <c r="Z111" s="58"/>
      <c r="AA111" s="30"/>
      <c r="AB111" s="30"/>
      <c r="AC111" s="30"/>
      <c r="AD111" s="30"/>
      <c r="AE111" s="56"/>
      <c r="AF111" s="58"/>
      <c r="AG111" s="30"/>
      <c r="AH111" s="30"/>
      <c r="AI111" s="30"/>
      <c r="AJ111" s="77"/>
    </row>
    <row r="112" spans="1:36">
      <c r="A112" s="59"/>
      <c r="B112" s="95"/>
      <c r="C112" s="30"/>
      <c r="D112" s="30"/>
      <c r="E112" s="30"/>
      <c r="F112" s="30"/>
      <c r="G112" s="77"/>
      <c r="H112" s="58"/>
      <c r="I112" s="30"/>
      <c r="J112" s="30"/>
      <c r="K112" s="30"/>
      <c r="L112" s="30"/>
      <c r="M112" s="77"/>
      <c r="N112" s="54"/>
      <c r="O112" s="30"/>
      <c r="P112" s="30"/>
      <c r="Q112" s="30"/>
      <c r="R112" s="30"/>
      <c r="S112" s="56"/>
      <c r="T112" s="95"/>
      <c r="U112" s="30"/>
      <c r="V112" s="30"/>
      <c r="W112" s="30"/>
      <c r="X112" s="30"/>
      <c r="Y112" s="56"/>
      <c r="Z112" s="58"/>
      <c r="AA112" s="96"/>
      <c r="AB112" s="96"/>
      <c r="AC112" s="96"/>
      <c r="AD112" s="30"/>
      <c r="AE112" s="56"/>
      <c r="AF112" s="58"/>
      <c r="AG112" s="30"/>
      <c r="AH112" s="30"/>
      <c r="AI112" s="30"/>
      <c r="AJ112" s="77"/>
    </row>
    <row r="113" spans="1:36">
      <c r="A113" s="59"/>
      <c r="B113" s="95"/>
      <c r="C113" s="30"/>
      <c r="D113" s="30"/>
      <c r="E113" s="30"/>
      <c r="F113" s="30"/>
      <c r="G113" s="56"/>
      <c r="H113" s="58"/>
      <c r="I113" s="30"/>
      <c r="J113" s="30"/>
      <c r="K113" s="30"/>
      <c r="L113" s="30"/>
      <c r="M113" s="56"/>
      <c r="N113" s="54"/>
      <c r="O113" s="30"/>
      <c r="P113" s="30"/>
      <c r="Q113" s="30"/>
      <c r="R113" s="30"/>
      <c r="S113" s="56"/>
      <c r="T113" s="95"/>
      <c r="U113" s="30"/>
      <c r="V113" s="30"/>
      <c r="W113" s="30"/>
      <c r="X113" s="30"/>
      <c r="Y113" s="56"/>
      <c r="Z113" s="58"/>
      <c r="AA113" s="96"/>
      <c r="AB113" s="96"/>
      <c r="AC113" s="96"/>
      <c r="AD113" s="30"/>
      <c r="AE113" s="56"/>
      <c r="AF113" s="58"/>
      <c r="AG113" s="30"/>
      <c r="AH113" s="30"/>
      <c r="AI113" s="30"/>
      <c r="AJ113" s="77"/>
    </row>
    <row r="114" spans="1:36">
      <c r="A114" s="59"/>
      <c r="B114" s="95"/>
      <c r="C114" s="30"/>
      <c r="D114" s="30"/>
      <c r="E114" s="30"/>
      <c r="F114" s="30"/>
      <c r="G114" s="56"/>
      <c r="H114" s="58"/>
      <c r="I114" s="30"/>
      <c r="J114" s="30"/>
      <c r="K114" s="30"/>
      <c r="L114" s="30"/>
      <c r="M114" s="56"/>
      <c r="N114" s="54"/>
      <c r="O114" s="30"/>
      <c r="P114" s="30"/>
      <c r="Q114" s="30"/>
      <c r="R114" s="30"/>
      <c r="S114" s="56"/>
      <c r="T114" s="95"/>
      <c r="U114" s="30"/>
      <c r="V114" s="30"/>
      <c r="W114" s="30"/>
      <c r="X114" s="30"/>
      <c r="Y114" s="56"/>
      <c r="Z114" s="58"/>
      <c r="AA114" s="96"/>
      <c r="AB114" s="96"/>
      <c r="AC114" s="96"/>
      <c r="AD114" s="30"/>
      <c r="AE114" s="56"/>
      <c r="AF114" s="58"/>
      <c r="AG114" s="30"/>
      <c r="AH114" s="30"/>
      <c r="AI114" s="30"/>
      <c r="AJ114" s="77"/>
    </row>
    <row r="115" spans="1:36">
      <c r="A115" s="29"/>
      <c r="B115" s="95"/>
      <c r="C115" s="30"/>
      <c r="D115" s="30"/>
      <c r="E115" s="30"/>
      <c r="F115" s="30"/>
      <c r="G115" s="56"/>
      <c r="H115" s="58"/>
      <c r="I115" s="30"/>
      <c r="J115" s="30"/>
      <c r="K115" s="30"/>
      <c r="L115" s="30"/>
      <c r="M115" s="56"/>
      <c r="N115" s="54"/>
      <c r="O115" s="30"/>
      <c r="P115" s="30"/>
      <c r="Q115" s="30"/>
      <c r="R115" s="30"/>
      <c r="S115" s="56"/>
      <c r="T115" s="95"/>
      <c r="U115" s="30"/>
      <c r="V115" s="30"/>
      <c r="W115" s="30"/>
      <c r="X115" s="30"/>
      <c r="Y115" s="56"/>
      <c r="Z115" s="58"/>
      <c r="AA115" s="96"/>
      <c r="AB115" s="96"/>
      <c r="AC115" s="96"/>
      <c r="AD115" s="30"/>
      <c r="AE115" s="56"/>
      <c r="AF115" s="58"/>
      <c r="AG115" s="30"/>
      <c r="AH115" s="30"/>
      <c r="AI115" s="30"/>
      <c r="AJ115" s="77"/>
    </row>
    <row r="116" spans="1:36">
      <c r="A116" s="80"/>
      <c r="B116" s="80"/>
      <c r="C116" s="80"/>
      <c r="D116" s="80"/>
      <c r="E116" s="80"/>
      <c r="F116" s="80"/>
      <c r="G116" s="80"/>
      <c r="H116" s="80"/>
      <c r="I116" s="80"/>
      <c r="J116" s="80"/>
      <c r="K116" s="80"/>
      <c r="L116" s="80"/>
      <c r="M116" s="80"/>
      <c r="N116" s="80"/>
      <c r="O116" s="80"/>
      <c r="P116" s="80"/>
      <c r="Q116" s="80"/>
      <c r="R116" s="80"/>
      <c r="S116" s="80"/>
      <c r="T116" s="80"/>
      <c r="U116" s="80"/>
      <c r="V116" s="80"/>
      <c r="W116" s="80"/>
      <c r="X116" s="80"/>
      <c r="Y116" s="80"/>
      <c r="Z116" s="80"/>
      <c r="AA116" s="80"/>
      <c r="AB116" s="80"/>
      <c r="AC116" s="80"/>
      <c r="AD116" s="80"/>
      <c r="AE116" s="80"/>
      <c r="AF116" s="80"/>
      <c r="AG116" s="80"/>
      <c r="AH116" s="80"/>
      <c r="AI116" s="80"/>
      <c r="AJ116" s="80"/>
    </row>
    <row r="118" spans="1:36">
      <c r="A118" s="29"/>
      <c r="B118" s="58"/>
      <c r="C118" s="30"/>
      <c r="D118" s="30"/>
      <c r="E118" s="30"/>
      <c r="F118" s="30"/>
      <c r="G118" s="77"/>
      <c r="H118" s="58"/>
      <c r="I118" s="30"/>
      <c r="J118" s="30"/>
      <c r="K118" s="30"/>
      <c r="L118" s="30"/>
      <c r="M118" s="77"/>
      <c r="N118" s="54"/>
      <c r="O118" s="30"/>
      <c r="P118" s="30"/>
      <c r="Q118" s="30"/>
      <c r="R118" s="30"/>
      <c r="S118" s="56"/>
      <c r="T118" s="58"/>
      <c r="U118" s="30"/>
      <c r="V118" s="30"/>
      <c r="W118" s="30"/>
      <c r="X118" s="30"/>
      <c r="Y118" s="56"/>
      <c r="Z118" s="58"/>
      <c r="AA118" s="30"/>
      <c r="AB118" s="30"/>
      <c r="AC118" s="30"/>
      <c r="AD118" s="30"/>
      <c r="AE118" s="56"/>
      <c r="AF118" s="58"/>
      <c r="AG118" s="30"/>
      <c r="AH118" s="30"/>
      <c r="AI118" s="30"/>
      <c r="AJ118" s="77"/>
    </row>
    <row r="119" spans="1:36">
      <c r="A119" s="29"/>
      <c r="B119" s="58"/>
      <c r="C119" s="30"/>
      <c r="D119" s="30"/>
      <c r="E119" s="30"/>
      <c r="F119" s="30"/>
      <c r="G119" s="77"/>
      <c r="H119" s="58"/>
      <c r="I119" s="30"/>
      <c r="J119" s="30"/>
      <c r="K119" s="30"/>
      <c r="L119" s="30"/>
      <c r="M119" s="77"/>
      <c r="N119" s="54"/>
      <c r="O119" s="30"/>
      <c r="P119" s="30"/>
      <c r="Q119" s="30"/>
      <c r="R119" s="30"/>
      <c r="S119" s="56"/>
      <c r="T119" s="58"/>
      <c r="U119" s="30"/>
      <c r="V119" s="30"/>
      <c r="W119" s="30"/>
      <c r="X119" s="30"/>
      <c r="Y119" s="56"/>
      <c r="Z119" s="58"/>
      <c r="AA119" s="30"/>
      <c r="AB119" s="30"/>
      <c r="AC119" s="30"/>
      <c r="AD119" s="30"/>
      <c r="AE119" s="56"/>
      <c r="AF119" s="58"/>
      <c r="AG119" s="30"/>
      <c r="AH119" s="30"/>
      <c r="AI119" s="30"/>
      <c r="AJ119" s="77"/>
    </row>
    <row r="120" spans="1:36">
      <c r="A120" s="29"/>
      <c r="B120" s="58"/>
      <c r="C120" s="30"/>
      <c r="D120" s="30"/>
      <c r="E120" s="30"/>
      <c r="F120" s="30"/>
      <c r="G120" s="77"/>
      <c r="H120" s="58"/>
      <c r="I120" s="30"/>
      <c r="J120" s="30"/>
      <c r="K120" s="30"/>
      <c r="L120" s="30"/>
      <c r="M120" s="77"/>
      <c r="N120" s="54"/>
      <c r="O120" s="30"/>
      <c r="P120" s="30"/>
      <c r="Q120" s="30"/>
      <c r="R120" s="30"/>
      <c r="S120" s="56"/>
      <c r="T120" s="58"/>
      <c r="U120" s="30"/>
      <c r="V120" s="30"/>
      <c r="W120" s="30"/>
      <c r="X120" s="30"/>
      <c r="Y120" s="56"/>
      <c r="Z120" s="58"/>
      <c r="AA120" s="30"/>
      <c r="AB120" s="30"/>
      <c r="AC120" s="30"/>
      <c r="AD120" s="30"/>
      <c r="AE120" s="56"/>
      <c r="AF120" s="58"/>
      <c r="AG120" s="30"/>
      <c r="AH120" s="30"/>
      <c r="AI120" s="30"/>
      <c r="AJ120" s="77"/>
    </row>
    <row r="121" spans="1:36">
      <c r="A121" s="29"/>
      <c r="B121" s="58"/>
      <c r="C121" s="30"/>
      <c r="D121" s="30"/>
      <c r="E121" s="30"/>
      <c r="F121" s="30"/>
      <c r="G121" s="77"/>
      <c r="H121" s="58"/>
      <c r="I121" s="30"/>
      <c r="J121" s="30"/>
      <c r="K121" s="30"/>
      <c r="L121" s="30"/>
      <c r="M121" s="77"/>
      <c r="N121" s="54"/>
      <c r="O121" s="30"/>
      <c r="P121" s="30"/>
      <c r="Q121" s="30"/>
      <c r="R121" s="30"/>
      <c r="S121" s="56"/>
      <c r="T121" s="58"/>
      <c r="U121" s="30"/>
      <c r="V121" s="30"/>
      <c r="W121" s="30"/>
      <c r="X121" s="30"/>
      <c r="Y121" s="56"/>
      <c r="Z121" s="58"/>
      <c r="AA121" s="30"/>
      <c r="AB121" s="30"/>
      <c r="AC121" s="30"/>
      <c r="AD121" s="30"/>
      <c r="AE121" s="56"/>
      <c r="AF121" s="58"/>
      <c r="AG121" s="30"/>
      <c r="AH121" s="30"/>
      <c r="AI121" s="30"/>
      <c r="AJ121" s="77"/>
    </row>
    <row r="122" spans="1:36">
      <c r="A122" s="29"/>
      <c r="B122" s="58"/>
      <c r="C122" s="30"/>
      <c r="D122" s="30"/>
      <c r="E122" s="30"/>
      <c r="F122" s="30"/>
      <c r="G122" s="77"/>
      <c r="H122" s="58"/>
      <c r="I122" s="30"/>
      <c r="J122" s="30"/>
      <c r="K122" s="30"/>
      <c r="L122" s="30"/>
      <c r="M122" s="77"/>
      <c r="N122" s="54"/>
      <c r="O122" s="30"/>
      <c r="P122" s="30"/>
      <c r="Q122" s="30"/>
      <c r="R122" s="30"/>
      <c r="S122" s="56"/>
      <c r="T122" s="58"/>
      <c r="U122" s="30"/>
      <c r="V122" s="30"/>
      <c r="W122" s="30"/>
      <c r="X122" s="30"/>
      <c r="Y122" s="56"/>
      <c r="Z122" s="58"/>
      <c r="AA122" s="30"/>
      <c r="AB122" s="30"/>
      <c r="AC122" s="30"/>
      <c r="AD122" s="30"/>
      <c r="AE122" s="56"/>
      <c r="AF122" s="58"/>
      <c r="AG122" s="30"/>
      <c r="AH122" s="30"/>
      <c r="AI122" s="30"/>
      <c r="AJ122" s="77"/>
    </row>
    <row r="123" spans="1:36">
      <c r="A123" s="29"/>
      <c r="B123" s="58"/>
      <c r="C123" s="30"/>
      <c r="D123" s="30"/>
      <c r="E123" s="30"/>
      <c r="F123" s="30"/>
      <c r="G123" s="77"/>
      <c r="H123" s="58"/>
      <c r="I123" s="30"/>
      <c r="J123" s="30"/>
      <c r="K123" s="30"/>
      <c r="L123" s="30"/>
      <c r="M123" s="77"/>
      <c r="N123" s="54"/>
      <c r="O123" s="30"/>
      <c r="P123" s="30"/>
      <c r="Q123" s="30"/>
      <c r="R123" s="30"/>
      <c r="S123" s="56"/>
      <c r="T123" s="58"/>
      <c r="U123" s="30"/>
      <c r="V123" s="30"/>
      <c r="W123" s="30"/>
      <c r="X123" s="30"/>
      <c r="Y123" s="56"/>
      <c r="Z123" s="58"/>
      <c r="AA123" s="30"/>
      <c r="AB123" s="30"/>
      <c r="AC123" s="30"/>
      <c r="AD123" s="30"/>
      <c r="AE123" s="56"/>
      <c r="AF123" s="58"/>
      <c r="AG123" s="30"/>
      <c r="AH123" s="30"/>
      <c r="AI123" s="30"/>
      <c r="AJ123" s="77"/>
    </row>
    <row r="124" spans="1:36">
      <c r="A124" s="29"/>
      <c r="B124" s="58"/>
      <c r="C124" s="30"/>
      <c r="D124" s="30"/>
      <c r="E124" s="30"/>
      <c r="F124" s="30"/>
      <c r="G124" s="77"/>
      <c r="H124" s="58"/>
      <c r="I124" s="30"/>
      <c r="J124" s="30"/>
      <c r="K124" s="30"/>
      <c r="L124" s="30"/>
      <c r="M124" s="77"/>
      <c r="N124" s="54"/>
      <c r="O124" s="30"/>
      <c r="P124" s="30"/>
      <c r="Q124" s="30"/>
      <c r="R124" s="30"/>
      <c r="S124" s="56"/>
      <c r="T124" s="58"/>
      <c r="U124" s="30"/>
      <c r="V124" s="30"/>
      <c r="W124" s="30"/>
      <c r="X124" s="30"/>
      <c r="Y124" s="56"/>
      <c r="Z124" s="58"/>
      <c r="AA124" s="30"/>
      <c r="AB124" s="30"/>
      <c r="AC124" s="30"/>
      <c r="AD124" s="30"/>
      <c r="AE124" s="56"/>
      <c r="AF124" s="58"/>
      <c r="AG124" s="30"/>
      <c r="AH124" s="30"/>
      <c r="AI124" s="30"/>
      <c r="AJ124" s="77"/>
    </row>
    <row r="125" spans="1:36">
      <c r="A125" s="29"/>
      <c r="B125" s="58"/>
      <c r="C125" s="30"/>
      <c r="D125" s="30"/>
      <c r="E125" s="30"/>
      <c r="F125" s="30"/>
      <c r="G125" s="77"/>
      <c r="H125" s="58"/>
      <c r="I125" s="118"/>
      <c r="J125" s="30"/>
      <c r="K125" s="30"/>
      <c r="L125" s="30"/>
      <c r="M125" s="77"/>
      <c r="N125" s="54"/>
      <c r="O125" s="30"/>
      <c r="P125" s="118"/>
      <c r="Q125" s="30"/>
      <c r="R125" s="118"/>
      <c r="S125" s="56"/>
      <c r="T125" s="58"/>
      <c r="U125" s="30"/>
      <c r="V125" s="30"/>
      <c r="W125" s="30"/>
      <c r="X125" s="30"/>
      <c r="Y125" s="56"/>
      <c r="Z125" s="58"/>
      <c r="AA125" s="30"/>
      <c r="AB125" s="30"/>
      <c r="AC125" s="30"/>
      <c r="AD125" s="30"/>
      <c r="AE125" s="56"/>
      <c r="AF125" s="58"/>
      <c r="AG125" s="30"/>
      <c r="AH125" s="30"/>
      <c r="AI125" s="30"/>
      <c r="AJ125" s="77"/>
    </row>
    <row r="126" spans="1:36">
      <c r="A126" s="29"/>
      <c r="B126" s="95"/>
      <c r="C126" s="30"/>
      <c r="D126" s="30"/>
      <c r="E126" s="30"/>
      <c r="F126" s="30"/>
      <c r="G126" s="77"/>
      <c r="H126" s="58"/>
      <c r="I126" s="30"/>
      <c r="J126" s="30"/>
      <c r="K126" s="30"/>
      <c r="L126" s="30"/>
      <c r="M126" s="77"/>
      <c r="N126" s="54"/>
      <c r="O126" s="30"/>
      <c r="P126" s="30"/>
      <c r="Q126" s="30"/>
      <c r="R126" s="30"/>
      <c r="S126" s="56"/>
      <c r="T126" s="58"/>
      <c r="U126" s="30"/>
      <c r="V126" s="30"/>
      <c r="W126" s="30"/>
      <c r="X126" s="30"/>
      <c r="Y126" s="56"/>
      <c r="Z126" s="58"/>
      <c r="AA126" s="30"/>
      <c r="AB126" s="30"/>
      <c r="AC126" s="30"/>
      <c r="AD126" s="30"/>
      <c r="AE126" s="56"/>
      <c r="AF126" s="58"/>
      <c r="AG126" s="30"/>
      <c r="AH126" s="30"/>
      <c r="AI126" s="30"/>
      <c r="AJ126" s="77"/>
    </row>
    <row r="127" spans="1:36" ht="13.5" thickBot="1">
      <c r="A127" s="29"/>
      <c r="B127" s="58"/>
      <c r="C127" s="30"/>
      <c r="D127" s="30"/>
      <c r="E127" s="30"/>
      <c r="F127" s="30"/>
      <c r="G127" s="77"/>
      <c r="H127" s="58"/>
      <c r="I127" s="30"/>
      <c r="J127" s="30"/>
      <c r="K127" s="30"/>
      <c r="L127" s="30"/>
      <c r="M127" s="77"/>
      <c r="N127" s="54"/>
      <c r="O127" s="30"/>
      <c r="P127" s="30"/>
      <c r="Q127" s="30"/>
      <c r="R127" s="30"/>
      <c r="S127" s="56"/>
      <c r="T127" s="58"/>
      <c r="U127" s="30"/>
      <c r="V127" s="30"/>
      <c r="W127" s="30"/>
      <c r="X127" s="30"/>
      <c r="Y127" s="56"/>
      <c r="Z127" s="58"/>
      <c r="AA127" s="30"/>
      <c r="AB127" s="30"/>
      <c r="AC127" s="30"/>
      <c r="AD127" s="30"/>
      <c r="AE127" s="56"/>
      <c r="AF127" s="58"/>
      <c r="AG127" s="30"/>
      <c r="AH127" s="30"/>
      <c r="AI127" s="30"/>
      <c r="AJ127" s="77"/>
    </row>
    <row r="128" spans="1:36">
      <c r="A128" s="29"/>
      <c r="B128" s="91"/>
      <c r="C128" s="92"/>
      <c r="D128" s="92"/>
      <c r="E128" s="92"/>
      <c r="F128" s="92"/>
      <c r="G128" s="94"/>
      <c r="H128" s="91"/>
      <c r="I128" s="92"/>
      <c r="J128" s="92"/>
      <c r="K128" s="92"/>
      <c r="L128" s="92"/>
      <c r="M128" s="94"/>
      <c r="N128" s="110"/>
      <c r="O128" s="121"/>
      <c r="P128" s="121"/>
      <c r="Q128" s="92"/>
      <c r="R128" s="92"/>
      <c r="S128" s="93"/>
      <c r="T128" s="91"/>
      <c r="U128" s="121"/>
      <c r="V128" s="92"/>
      <c r="W128" s="121"/>
      <c r="X128" s="92"/>
      <c r="Y128" s="93"/>
      <c r="Z128" s="91"/>
      <c r="AA128" s="92"/>
      <c r="AB128" s="92"/>
      <c r="AC128" s="121"/>
      <c r="AD128" s="92"/>
      <c r="AE128" s="93"/>
      <c r="AF128" s="91"/>
      <c r="AG128" s="92"/>
      <c r="AH128" s="92"/>
      <c r="AI128" s="92"/>
      <c r="AJ128" s="94"/>
    </row>
    <row r="129" spans="1:36">
      <c r="A129" s="29"/>
      <c r="B129" s="58"/>
      <c r="C129" s="30"/>
      <c r="D129" s="30"/>
      <c r="E129" s="30"/>
      <c r="F129" s="30"/>
      <c r="G129" s="77"/>
      <c r="H129" s="58"/>
      <c r="I129" s="118"/>
      <c r="J129" s="30"/>
      <c r="K129" s="30"/>
      <c r="L129" s="30"/>
      <c r="M129" s="77"/>
      <c r="N129" s="54"/>
      <c r="O129" s="30"/>
      <c r="P129" s="118"/>
      <c r="Q129" s="30"/>
      <c r="R129" s="30"/>
      <c r="S129" s="56"/>
      <c r="T129" s="58"/>
      <c r="U129" s="118"/>
      <c r="V129" s="30"/>
      <c r="W129" s="30"/>
      <c r="X129" s="30"/>
      <c r="Y129" s="56"/>
      <c r="Z129" s="58"/>
      <c r="AA129" s="118"/>
      <c r="AB129" s="30"/>
      <c r="AC129" s="30"/>
      <c r="AD129" s="118"/>
      <c r="AE129" s="56"/>
      <c r="AF129" s="58"/>
      <c r="AG129" s="30"/>
      <c r="AH129" s="30"/>
      <c r="AI129" s="30"/>
      <c r="AJ129" s="77"/>
    </row>
    <row r="130" spans="1:36">
      <c r="A130" s="29"/>
      <c r="B130" s="58"/>
      <c r="C130" s="30"/>
      <c r="D130" s="30"/>
      <c r="E130" s="30"/>
      <c r="F130" s="30"/>
      <c r="G130" s="77"/>
      <c r="H130" s="58"/>
      <c r="I130" s="30"/>
      <c r="J130" s="30"/>
      <c r="K130" s="30"/>
      <c r="L130" s="30"/>
      <c r="M130" s="77"/>
      <c r="N130" s="113"/>
      <c r="O130" s="66"/>
      <c r="P130" s="66"/>
      <c r="Q130" s="66"/>
      <c r="R130" s="30"/>
      <c r="S130" s="56"/>
      <c r="T130" s="58"/>
      <c r="U130" s="30"/>
      <c r="V130" s="30"/>
      <c r="W130" s="30"/>
      <c r="X130" s="30"/>
      <c r="Y130" s="56"/>
      <c r="Z130" s="58"/>
      <c r="AA130" s="30"/>
      <c r="AB130" s="30"/>
      <c r="AC130" s="30"/>
      <c r="AD130" s="30"/>
      <c r="AE130" s="56"/>
      <c r="AF130" s="58"/>
      <c r="AG130" s="30"/>
      <c r="AH130" s="30"/>
      <c r="AI130" s="30"/>
      <c r="AJ130" s="77"/>
    </row>
    <row r="131" spans="1:36">
      <c r="A131" s="29"/>
      <c r="B131" s="58"/>
      <c r="C131" s="30"/>
      <c r="D131" s="30"/>
      <c r="E131" s="30"/>
      <c r="F131" s="30"/>
      <c r="G131" s="77"/>
      <c r="H131" s="58"/>
      <c r="I131" s="30"/>
      <c r="J131" s="30"/>
      <c r="K131" s="30"/>
      <c r="L131" s="30"/>
      <c r="M131" s="77"/>
      <c r="N131" s="54"/>
      <c r="O131" s="30"/>
      <c r="P131" s="30"/>
      <c r="Q131" s="30"/>
      <c r="R131" s="30"/>
      <c r="S131" s="56"/>
      <c r="T131" s="58"/>
      <c r="U131" s="30"/>
      <c r="V131" s="30"/>
      <c r="W131" s="30"/>
      <c r="X131" s="30"/>
      <c r="Y131" s="56"/>
      <c r="Z131" s="58"/>
      <c r="AA131" s="30"/>
      <c r="AB131" s="30"/>
      <c r="AC131" s="30"/>
      <c r="AD131" s="30"/>
      <c r="AE131" s="56"/>
      <c r="AF131" s="58"/>
      <c r="AG131" s="30"/>
      <c r="AH131" s="30"/>
      <c r="AI131" s="30"/>
      <c r="AJ131" s="77"/>
    </row>
    <row r="132" spans="1:36">
      <c r="A132" s="56"/>
      <c r="B132" s="58"/>
      <c r="C132" s="30"/>
      <c r="D132" s="30"/>
      <c r="E132" s="30"/>
      <c r="F132" s="30"/>
      <c r="G132" s="56"/>
      <c r="H132" s="58"/>
      <c r="I132" s="30"/>
      <c r="J132" s="30"/>
      <c r="K132" s="30"/>
      <c r="L132" s="30"/>
      <c r="M132" s="56"/>
      <c r="N132" s="58"/>
      <c r="O132" s="30"/>
      <c r="P132" s="30"/>
      <c r="Q132" s="30"/>
      <c r="R132" s="30"/>
      <c r="S132" s="56"/>
      <c r="T132" s="58"/>
      <c r="U132" s="30"/>
      <c r="V132" s="30"/>
      <c r="W132" s="30"/>
      <c r="X132" s="30"/>
      <c r="Y132" s="56"/>
      <c r="Z132" s="58"/>
      <c r="AA132" s="30"/>
      <c r="AB132" s="30"/>
      <c r="AC132" s="30"/>
      <c r="AD132" s="30"/>
      <c r="AE132" s="56"/>
      <c r="AF132" s="58"/>
      <c r="AG132" s="30"/>
      <c r="AH132" s="30"/>
      <c r="AI132" s="30"/>
      <c r="AJ132" s="77"/>
    </row>
    <row r="133" spans="1:36">
      <c r="A133" s="29"/>
      <c r="B133" s="58"/>
      <c r="C133" s="30"/>
      <c r="D133" s="30"/>
      <c r="E133" s="30"/>
      <c r="F133" s="30"/>
      <c r="G133" s="56"/>
      <c r="H133" s="58"/>
      <c r="I133" s="30"/>
      <c r="J133" s="30"/>
      <c r="K133" s="30"/>
      <c r="L133" s="30"/>
      <c r="M133" s="56"/>
      <c r="N133" s="58"/>
      <c r="O133" s="30"/>
      <c r="P133" s="30"/>
      <c r="Q133" s="30"/>
      <c r="R133" s="30"/>
      <c r="S133" s="56"/>
      <c r="T133" s="58"/>
      <c r="U133" s="30"/>
      <c r="V133" s="30"/>
      <c r="W133" s="30"/>
      <c r="X133" s="30"/>
      <c r="Y133" s="56"/>
      <c r="Z133" s="58"/>
      <c r="AA133" s="30"/>
      <c r="AB133" s="30"/>
      <c r="AC133" s="30"/>
      <c r="AD133" s="30"/>
      <c r="AE133" s="56"/>
      <c r="AF133" s="58"/>
      <c r="AG133" s="30"/>
      <c r="AH133" s="30"/>
      <c r="AI133" s="30"/>
      <c r="AJ133" s="77"/>
    </row>
    <row r="137" spans="1:36">
      <c r="A137" s="29"/>
      <c r="B137" s="58"/>
      <c r="C137" s="30"/>
      <c r="D137" s="30"/>
      <c r="E137" s="30"/>
      <c r="F137" s="30"/>
      <c r="G137" s="56"/>
      <c r="H137" s="58"/>
      <c r="I137" s="30"/>
      <c r="J137" s="30"/>
      <c r="K137" s="30"/>
      <c r="L137" s="30"/>
      <c r="M137" s="56"/>
      <c r="N137" s="58"/>
      <c r="O137" s="30"/>
      <c r="P137" s="30"/>
      <c r="Q137" s="30"/>
      <c r="R137" s="30"/>
      <c r="S137" s="56"/>
      <c r="T137" s="58"/>
      <c r="U137" s="30"/>
      <c r="V137" s="30"/>
      <c r="W137" s="30"/>
      <c r="X137" s="30"/>
      <c r="Y137" s="56"/>
      <c r="Z137" s="58"/>
      <c r="AA137" s="30"/>
      <c r="AB137" s="30"/>
      <c r="AC137" s="30"/>
      <c r="AD137" s="30"/>
      <c r="AE137" s="56"/>
      <c r="AF137" s="58"/>
      <c r="AG137" s="30"/>
      <c r="AH137" s="30"/>
      <c r="AI137" s="30"/>
      <c r="AJ137" s="77"/>
    </row>
    <row r="138" spans="1:36">
      <c r="A138" s="29"/>
      <c r="B138" s="58"/>
      <c r="C138" s="30"/>
      <c r="D138" s="30"/>
      <c r="E138" s="30"/>
      <c r="F138" s="30"/>
      <c r="G138" s="56"/>
      <c r="H138" s="58"/>
      <c r="I138" s="30"/>
      <c r="J138" s="30"/>
      <c r="K138" s="30"/>
      <c r="L138" s="30"/>
      <c r="M138" s="56"/>
      <c r="N138" s="58"/>
      <c r="O138" s="30"/>
      <c r="P138" s="30"/>
      <c r="Q138" s="30"/>
      <c r="R138" s="30"/>
      <c r="S138" s="56"/>
      <c r="T138" s="58"/>
      <c r="U138" s="30"/>
      <c r="V138" s="30"/>
      <c r="W138" s="30"/>
      <c r="X138" s="30"/>
      <c r="Y138" s="56"/>
      <c r="Z138" s="58"/>
      <c r="AA138" s="30"/>
      <c r="AB138" s="30"/>
      <c r="AC138" s="30"/>
      <c r="AD138" s="30"/>
      <c r="AE138" s="56"/>
      <c r="AF138" s="58"/>
      <c r="AG138" s="30"/>
      <c r="AH138" s="30"/>
      <c r="AI138" s="30"/>
      <c r="AJ138" s="77"/>
    </row>
    <row r="139" spans="1:36">
      <c r="A139" s="29"/>
      <c r="B139" s="58"/>
      <c r="C139" s="30"/>
      <c r="D139" s="30"/>
      <c r="E139" s="30"/>
      <c r="F139" s="30"/>
      <c r="G139" s="56"/>
      <c r="H139" s="58"/>
      <c r="I139" s="30"/>
      <c r="J139" s="30"/>
      <c r="K139" s="30"/>
      <c r="L139" s="30"/>
      <c r="M139" s="56"/>
      <c r="N139" s="58"/>
      <c r="O139" s="30"/>
      <c r="P139" s="30"/>
      <c r="Q139" s="30"/>
      <c r="R139" s="30"/>
      <c r="S139" s="56"/>
      <c r="T139" s="58"/>
      <c r="U139" s="30"/>
      <c r="V139" s="30"/>
      <c r="W139" s="30"/>
      <c r="X139" s="30"/>
      <c r="Y139" s="56"/>
      <c r="Z139" s="58"/>
      <c r="AA139" s="30"/>
      <c r="AB139" s="30"/>
      <c r="AC139" s="30"/>
      <c r="AD139" s="30"/>
      <c r="AE139" s="56"/>
      <c r="AF139" s="58"/>
      <c r="AG139" s="30"/>
      <c r="AH139" s="30"/>
      <c r="AI139" s="30"/>
      <c r="AJ139" s="77"/>
    </row>
    <row r="140" spans="1:36">
      <c r="A140" s="29"/>
      <c r="B140" s="58"/>
      <c r="C140" s="30"/>
      <c r="D140" s="30"/>
      <c r="E140" s="30"/>
      <c r="F140" s="30"/>
      <c r="G140" s="56"/>
      <c r="H140" s="58"/>
      <c r="I140" s="30"/>
      <c r="J140" s="30"/>
      <c r="K140" s="30"/>
      <c r="L140" s="30"/>
      <c r="M140" s="56"/>
      <c r="N140" s="58"/>
      <c r="O140" s="30"/>
      <c r="P140" s="30"/>
      <c r="Q140" s="30"/>
      <c r="R140" s="30"/>
      <c r="S140" s="56"/>
      <c r="T140" s="58"/>
      <c r="U140" s="30"/>
      <c r="V140" s="30"/>
      <c r="W140" s="30"/>
      <c r="X140" s="30"/>
      <c r="Y140" s="56"/>
      <c r="Z140" s="58"/>
      <c r="AA140" s="30"/>
      <c r="AB140" s="30"/>
      <c r="AC140" s="30"/>
      <c r="AD140" s="30"/>
      <c r="AE140" s="56"/>
      <c r="AF140" s="58"/>
      <c r="AG140" s="30"/>
      <c r="AH140" s="30"/>
      <c r="AI140" s="30"/>
      <c r="AJ140" s="77"/>
    </row>
    <row r="141" spans="1:36">
      <c r="A141" s="60"/>
      <c r="B141" s="58"/>
      <c r="C141" s="30"/>
      <c r="D141" s="30"/>
      <c r="E141" s="30"/>
      <c r="F141" s="30"/>
      <c r="G141" s="56"/>
      <c r="H141" s="58"/>
      <c r="I141" s="30"/>
      <c r="J141" s="30"/>
      <c r="K141" s="30"/>
      <c r="L141" s="30"/>
      <c r="M141" s="56"/>
      <c r="N141" s="58"/>
      <c r="O141" s="30"/>
      <c r="P141" s="30"/>
      <c r="Q141" s="30"/>
      <c r="R141" s="30"/>
      <c r="S141" s="56"/>
      <c r="T141" s="58"/>
      <c r="U141" s="30"/>
      <c r="V141" s="30"/>
      <c r="W141" s="30"/>
      <c r="X141" s="30"/>
      <c r="Y141" s="56"/>
      <c r="Z141" s="58"/>
      <c r="AA141" s="30"/>
      <c r="AB141" s="30"/>
      <c r="AC141" s="30"/>
      <c r="AD141" s="30"/>
      <c r="AE141" s="56"/>
      <c r="AF141" s="58"/>
      <c r="AG141" s="30"/>
      <c r="AH141" s="30"/>
      <c r="AI141" s="30"/>
      <c r="AJ141" s="77"/>
    </row>
    <row r="142" spans="1:36">
      <c r="A142" s="29"/>
      <c r="B142" s="58"/>
      <c r="C142" s="30"/>
      <c r="D142" s="30"/>
      <c r="E142" s="30"/>
      <c r="F142" s="30"/>
      <c r="G142" s="56"/>
      <c r="H142" s="58"/>
      <c r="I142" s="30"/>
      <c r="J142" s="30"/>
      <c r="K142" s="30"/>
      <c r="L142" s="30"/>
      <c r="M142" s="56"/>
      <c r="N142" s="58"/>
      <c r="O142" s="30"/>
      <c r="P142" s="30"/>
      <c r="Q142" s="30"/>
      <c r="R142" s="30"/>
      <c r="S142" s="56"/>
      <c r="T142" s="58"/>
      <c r="U142" s="30"/>
      <c r="V142" s="30"/>
      <c r="W142" s="30"/>
      <c r="X142" s="30"/>
      <c r="Y142" s="56"/>
      <c r="Z142" s="58"/>
      <c r="AA142" s="30"/>
      <c r="AB142" s="30"/>
      <c r="AC142" s="30"/>
      <c r="AD142" s="30"/>
      <c r="AE142" s="56"/>
      <c r="AF142" s="58"/>
      <c r="AG142" s="30"/>
      <c r="AH142" s="30"/>
      <c r="AI142" s="30"/>
      <c r="AJ142" s="77"/>
    </row>
    <row r="143" spans="1:36">
      <c r="A143" s="29"/>
      <c r="B143" s="58"/>
      <c r="C143" s="30"/>
      <c r="D143" s="30"/>
      <c r="E143" s="30"/>
      <c r="F143" s="30"/>
      <c r="G143" s="56"/>
      <c r="H143" s="58"/>
      <c r="I143" s="30"/>
      <c r="J143" s="30"/>
      <c r="K143" s="30"/>
      <c r="L143" s="30"/>
      <c r="M143" s="56"/>
      <c r="N143" s="58"/>
      <c r="O143" s="30"/>
      <c r="P143" s="30"/>
      <c r="Q143" s="30"/>
      <c r="R143" s="30"/>
      <c r="S143" s="56"/>
      <c r="T143" s="58"/>
      <c r="U143" s="30"/>
      <c r="V143" s="30"/>
      <c r="W143" s="30"/>
      <c r="X143" s="30"/>
      <c r="Y143" s="56"/>
      <c r="Z143" s="58"/>
      <c r="AA143" s="30"/>
      <c r="AB143" s="30"/>
      <c r="AC143" s="30"/>
      <c r="AD143" s="30"/>
      <c r="AE143" s="56"/>
      <c r="AF143" s="58"/>
      <c r="AG143" s="30"/>
      <c r="AH143" s="30"/>
      <c r="AI143" s="30"/>
      <c r="AJ143" s="77"/>
    </row>
    <row r="144" spans="1:36">
      <c r="A144" s="29"/>
      <c r="B144" s="58"/>
      <c r="C144" s="30"/>
      <c r="D144" s="30"/>
      <c r="E144" s="30"/>
      <c r="F144" s="30"/>
      <c r="G144" s="56"/>
      <c r="H144" s="58"/>
      <c r="I144" s="30"/>
      <c r="J144" s="30"/>
      <c r="K144" s="30"/>
      <c r="L144" s="30"/>
      <c r="M144" s="56"/>
      <c r="N144" s="58"/>
      <c r="O144" s="30"/>
      <c r="P144" s="30"/>
      <c r="Q144" s="30"/>
      <c r="R144" s="30"/>
      <c r="S144" s="56"/>
      <c r="T144" s="58"/>
      <c r="U144" s="30"/>
      <c r="V144" s="30"/>
      <c r="W144" s="30"/>
      <c r="X144" s="30"/>
      <c r="Y144" s="56"/>
      <c r="Z144" s="58"/>
      <c r="AA144" s="30"/>
      <c r="AB144" s="30"/>
      <c r="AC144" s="30"/>
      <c r="AD144" s="30"/>
      <c r="AE144" s="56"/>
      <c r="AF144" s="58"/>
      <c r="AG144" s="30"/>
      <c r="AH144" s="30"/>
      <c r="AI144" s="30"/>
      <c r="AJ144" s="77"/>
    </row>
    <row r="145" spans="1:36">
      <c r="A145" s="29"/>
      <c r="B145" s="58"/>
      <c r="C145" s="30"/>
      <c r="D145" s="30"/>
      <c r="E145" s="30"/>
      <c r="F145" s="30"/>
      <c r="G145" s="56"/>
      <c r="H145" s="58"/>
      <c r="I145" s="30"/>
      <c r="J145" s="30"/>
      <c r="K145" s="30"/>
      <c r="L145" s="30"/>
      <c r="M145" s="56"/>
      <c r="N145" s="58"/>
      <c r="O145" s="30"/>
      <c r="P145" s="30"/>
      <c r="Q145" s="30"/>
      <c r="R145" s="30"/>
      <c r="S145" s="56"/>
      <c r="T145" s="58"/>
      <c r="U145" s="30"/>
      <c r="V145" s="30"/>
      <c r="W145" s="30"/>
      <c r="X145" s="30"/>
      <c r="Y145" s="56"/>
      <c r="Z145" s="58"/>
      <c r="AA145" s="30"/>
      <c r="AB145" s="30"/>
      <c r="AC145" s="30"/>
      <c r="AD145" s="30"/>
      <c r="AE145" s="56"/>
      <c r="AF145" s="58"/>
      <c r="AG145" s="30"/>
      <c r="AH145" s="30"/>
      <c r="AI145" s="30"/>
      <c r="AJ145" s="77"/>
    </row>
    <row r="146" spans="1:36">
      <c r="A146" s="29"/>
      <c r="B146" s="58"/>
      <c r="C146" s="30"/>
      <c r="D146" s="30"/>
      <c r="E146" s="30"/>
      <c r="F146" s="30"/>
      <c r="G146" s="56"/>
      <c r="H146" s="58"/>
      <c r="I146" s="30"/>
      <c r="J146" s="30"/>
      <c r="K146" s="30"/>
      <c r="L146" s="30"/>
      <c r="M146" s="56"/>
      <c r="N146" s="58"/>
      <c r="O146" s="30"/>
      <c r="P146" s="30"/>
      <c r="Q146" s="30"/>
      <c r="R146" s="30"/>
      <c r="S146" s="56"/>
      <c r="T146" s="58"/>
      <c r="U146" s="30"/>
      <c r="V146" s="30"/>
      <c r="W146" s="30"/>
      <c r="X146" s="30"/>
      <c r="Y146" s="56"/>
      <c r="Z146" s="58"/>
      <c r="AA146" s="30"/>
      <c r="AB146" s="30"/>
      <c r="AC146" s="30"/>
      <c r="AD146" s="30"/>
      <c r="AE146" s="56"/>
      <c r="AF146" s="58"/>
      <c r="AG146" s="30"/>
      <c r="AH146" s="30"/>
      <c r="AI146" s="30"/>
      <c r="AJ146" s="77"/>
    </row>
    <row r="147" spans="1:36">
      <c r="A147" s="29"/>
      <c r="B147" s="58"/>
      <c r="C147" s="30"/>
      <c r="D147" s="30"/>
      <c r="E147" s="30"/>
      <c r="F147" s="30"/>
      <c r="G147" s="56"/>
      <c r="H147" s="58"/>
      <c r="I147" s="30"/>
      <c r="J147" s="30"/>
      <c r="K147" s="30"/>
      <c r="L147" s="30"/>
      <c r="M147" s="56"/>
      <c r="N147" s="58"/>
      <c r="O147" s="30"/>
      <c r="P147" s="30"/>
      <c r="Q147" s="30"/>
      <c r="R147" s="30"/>
      <c r="S147" s="56"/>
      <c r="T147" s="58"/>
      <c r="U147" s="30"/>
      <c r="V147" s="30"/>
      <c r="W147" s="30"/>
      <c r="X147" s="30"/>
      <c r="Y147" s="56"/>
      <c r="Z147" s="58"/>
      <c r="AA147" s="30"/>
      <c r="AB147" s="30"/>
      <c r="AC147" s="30"/>
      <c r="AD147" s="30"/>
      <c r="AE147" s="56"/>
      <c r="AF147" s="58"/>
      <c r="AG147" s="30"/>
      <c r="AH147" s="30"/>
      <c r="AI147" s="30"/>
      <c r="AJ147" s="77"/>
    </row>
    <row r="148" spans="1:36">
      <c r="A148" s="29"/>
      <c r="B148" s="58"/>
      <c r="C148" s="30"/>
      <c r="D148" s="30"/>
      <c r="E148" s="30"/>
      <c r="F148" s="30"/>
      <c r="G148" s="56"/>
      <c r="H148" s="58"/>
      <c r="I148" s="30"/>
      <c r="J148" s="30"/>
      <c r="K148" s="30"/>
      <c r="L148" s="30"/>
      <c r="M148" s="56"/>
      <c r="N148" s="58"/>
      <c r="O148" s="30"/>
      <c r="P148" s="30"/>
      <c r="Q148" s="30"/>
      <c r="R148" s="30"/>
      <c r="S148" s="56"/>
      <c r="T148" s="58"/>
      <c r="U148" s="30"/>
      <c r="V148" s="30"/>
      <c r="W148" s="30"/>
      <c r="X148" s="30"/>
      <c r="Y148" s="56"/>
      <c r="Z148" s="58"/>
      <c r="AA148" s="96"/>
      <c r="AB148" s="96"/>
      <c r="AC148" s="96"/>
      <c r="AD148" s="30"/>
      <c r="AE148" s="56"/>
      <c r="AF148" s="58"/>
      <c r="AG148" s="30"/>
      <c r="AH148" s="30"/>
      <c r="AI148" s="30"/>
      <c r="AJ148" s="77"/>
    </row>
    <row r="149" spans="1:36">
      <c r="A149" s="29"/>
      <c r="B149" s="58"/>
      <c r="C149" s="30"/>
      <c r="D149" s="30"/>
      <c r="E149" s="30"/>
      <c r="F149" s="30"/>
      <c r="G149" s="77"/>
      <c r="H149" s="58"/>
      <c r="I149" s="30"/>
      <c r="J149" s="30"/>
      <c r="K149" s="30"/>
      <c r="L149" s="30"/>
      <c r="M149" s="77"/>
      <c r="N149" s="54"/>
      <c r="O149" s="30"/>
      <c r="P149" s="30"/>
      <c r="Q149" s="30"/>
      <c r="R149" s="30"/>
      <c r="S149" s="56"/>
      <c r="T149" s="58"/>
      <c r="U149" s="30"/>
      <c r="V149" s="30"/>
      <c r="W149" s="30"/>
      <c r="X149" s="30"/>
      <c r="Y149" s="56"/>
      <c r="Z149" s="58"/>
      <c r="AA149" s="30"/>
      <c r="AB149" s="30"/>
      <c r="AC149" s="30"/>
      <c r="AD149" s="30"/>
      <c r="AE149" s="56"/>
      <c r="AF149" s="58"/>
      <c r="AG149" s="30"/>
      <c r="AH149" s="30"/>
      <c r="AI149" s="30"/>
      <c r="AJ149" s="77"/>
    </row>
    <row r="150" spans="1:36">
      <c r="A150" s="29"/>
      <c r="B150" s="58"/>
      <c r="C150" s="30"/>
      <c r="D150" s="30"/>
      <c r="E150" s="30"/>
      <c r="F150" s="30"/>
      <c r="G150" s="77"/>
      <c r="H150" s="58"/>
      <c r="I150" s="30"/>
      <c r="J150" s="30"/>
      <c r="K150" s="30"/>
      <c r="L150" s="30"/>
      <c r="M150" s="77"/>
      <c r="N150" s="54"/>
      <c r="O150" s="30"/>
      <c r="P150" s="30"/>
      <c r="Q150" s="30"/>
      <c r="R150" s="30"/>
      <c r="S150" s="56"/>
      <c r="T150" s="58"/>
      <c r="U150" s="30"/>
      <c r="V150" s="30"/>
      <c r="W150" s="30"/>
      <c r="X150" s="30"/>
      <c r="Y150" s="56"/>
      <c r="Z150" s="58"/>
      <c r="AA150" s="30"/>
      <c r="AB150" s="30"/>
      <c r="AC150" s="30"/>
      <c r="AD150" s="30"/>
      <c r="AE150" s="56"/>
      <c r="AF150" s="58"/>
      <c r="AG150" s="30"/>
      <c r="AH150" s="30"/>
      <c r="AI150" s="30"/>
      <c r="AJ150" s="77"/>
    </row>
    <row r="151" spans="1:36">
      <c r="A151" s="59"/>
      <c r="B151" s="58"/>
      <c r="C151" s="30"/>
      <c r="D151" s="30"/>
      <c r="E151" s="30"/>
      <c r="F151" s="30"/>
      <c r="G151" s="56"/>
      <c r="H151" s="58"/>
      <c r="I151" s="30"/>
      <c r="J151" s="30"/>
      <c r="K151" s="30"/>
      <c r="L151" s="30"/>
      <c r="M151" s="56"/>
      <c r="N151" s="58"/>
      <c r="O151" s="30"/>
      <c r="P151" s="30"/>
      <c r="Q151" s="30"/>
      <c r="R151" s="30"/>
      <c r="S151" s="56"/>
      <c r="T151" s="58"/>
      <c r="U151" s="30"/>
      <c r="V151" s="30"/>
      <c r="W151" s="30"/>
      <c r="X151" s="30"/>
      <c r="Y151" s="56"/>
      <c r="Z151" s="58"/>
      <c r="AA151" s="30"/>
      <c r="AB151" s="30"/>
      <c r="AC151" s="30"/>
      <c r="AD151" s="30"/>
      <c r="AE151" s="56"/>
      <c r="AF151" s="58"/>
      <c r="AG151" s="30"/>
      <c r="AH151" s="30"/>
      <c r="AI151" s="30"/>
      <c r="AJ151" s="77"/>
    </row>
    <row r="152" spans="1:36">
      <c r="A152" s="29"/>
      <c r="B152" s="58"/>
      <c r="C152" s="30"/>
      <c r="D152" s="30"/>
      <c r="E152" s="30"/>
      <c r="F152" s="30"/>
      <c r="G152" s="56"/>
      <c r="H152" s="58"/>
      <c r="I152" s="30"/>
      <c r="J152" s="30"/>
      <c r="K152" s="30"/>
      <c r="L152" s="30"/>
      <c r="M152" s="56"/>
      <c r="N152" s="58"/>
      <c r="O152" s="30"/>
      <c r="P152" s="30"/>
      <c r="Q152" s="30"/>
      <c r="R152" s="30"/>
      <c r="S152" s="56"/>
      <c r="T152" s="58"/>
      <c r="U152" s="30"/>
      <c r="V152" s="30"/>
      <c r="W152" s="30"/>
      <c r="X152" s="30"/>
      <c r="Y152" s="56"/>
      <c r="Z152" s="58"/>
      <c r="AA152" s="96"/>
      <c r="AB152" s="96"/>
      <c r="AC152" s="96"/>
      <c r="AD152" s="30"/>
      <c r="AE152" s="56"/>
      <c r="AF152" s="58"/>
      <c r="AG152" s="30"/>
      <c r="AH152" s="30"/>
      <c r="AI152" s="30"/>
      <c r="AJ152" s="77"/>
    </row>
    <row r="153" spans="1:36">
      <c r="A153" s="29"/>
      <c r="B153" s="58"/>
      <c r="C153" s="30"/>
      <c r="D153" s="30"/>
      <c r="E153" s="30"/>
      <c r="F153" s="30"/>
      <c r="G153" s="77"/>
      <c r="H153" s="58"/>
      <c r="I153" s="30"/>
      <c r="J153" s="30"/>
      <c r="K153" s="30"/>
      <c r="L153" s="30"/>
      <c r="M153" s="77"/>
      <c r="N153" s="54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0"/>
      <c r="AJ153" s="30"/>
    </row>
    <row r="154" spans="1:36">
      <c r="A154" s="29"/>
      <c r="B154" s="58"/>
      <c r="C154" s="30"/>
      <c r="D154" s="30"/>
      <c r="E154" s="30"/>
      <c r="F154" s="30"/>
      <c r="G154" s="77"/>
      <c r="H154" s="58"/>
      <c r="I154" s="30"/>
      <c r="J154" s="30"/>
      <c r="K154" s="30"/>
      <c r="L154" s="30"/>
      <c r="M154" s="77"/>
      <c r="N154" s="54"/>
      <c r="O154" s="30"/>
      <c r="P154" s="30"/>
      <c r="Q154" s="30"/>
      <c r="R154" s="30"/>
      <c r="S154" s="56"/>
      <c r="T154" s="58"/>
      <c r="U154" s="30"/>
      <c r="V154" s="30"/>
      <c r="W154" s="30"/>
      <c r="X154" s="30"/>
      <c r="Y154" s="56"/>
      <c r="Z154" s="58"/>
      <c r="AA154" s="30"/>
      <c r="AB154" s="30"/>
      <c r="AC154" s="30"/>
      <c r="AD154" s="30"/>
      <c r="AE154" s="56"/>
      <c r="AF154" s="58"/>
      <c r="AG154" s="30"/>
      <c r="AH154" s="30"/>
      <c r="AI154" s="30"/>
      <c r="AJ154" s="77"/>
    </row>
    <row r="155" spans="1:36">
      <c r="A155" s="29"/>
      <c r="B155" s="58"/>
      <c r="C155" s="30"/>
      <c r="D155" s="30"/>
      <c r="E155" s="30"/>
      <c r="F155" s="30"/>
      <c r="G155" s="77"/>
      <c r="H155" s="58"/>
      <c r="I155" s="30"/>
      <c r="J155" s="30"/>
      <c r="K155" s="30"/>
      <c r="L155" s="30"/>
      <c r="M155" s="77"/>
      <c r="N155" s="54"/>
      <c r="O155" s="30"/>
      <c r="P155" s="30"/>
      <c r="Q155" s="30"/>
      <c r="R155" s="30"/>
      <c r="S155" s="56"/>
      <c r="T155" s="58"/>
      <c r="U155" s="30"/>
      <c r="V155" s="30"/>
      <c r="W155" s="30"/>
      <c r="X155" s="30"/>
      <c r="Y155" s="56"/>
      <c r="Z155" s="58"/>
      <c r="AA155" s="30"/>
      <c r="AB155" s="30"/>
      <c r="AC155" s="30"/>
      <c r="AD155" s="30"/>
      <c r="AE155" s="56"/>
      <c r="AF155" s="58"/>
      <c r="AG155" s="30"/>
      <c r="AH155" s="30"/>
      <c r="AI155" s="30"/>
      <c r="AJ155" s="77"/>
    </row>
    <row r="157" spans="1:36">
      <c r="A157" s="29"/>
      <c r="B157" s="58"/>
      <c r="C157" s="30"/>
      <c r="D157" s="30"/>
      <c r="E157" s="30"/>
      <c r="F157" s="30"/>
      <c r="G157" s="77"/>
      <c r="H157" s="58"/>
      <c r="I157" s="30"/>
      <c r="J157" s="30"/>
      <c r="K157" s="30"/>
      <c r="L157" s="30"/>
      <c r="M157" s="77"/>
      <c r="N157" s="54"/>
      <c r="O157" s="30"/>
      <c r="P157" s="30"/>
      <c r="Q157" s="30"/>
      <c r="R157" s="30"/>
      <c r="S157" s="56"/>
      <c r="T157" s="58"/>
      <c r="U157" s="30"/>
      <c r="V157" s="30"/>
      <c r="W157" s="30"/>
      <c r="X157" s="30"/>
      <c r="Y157" s="56"/>
      <c r="Z157" s="58"/>
      <c r="AA157" s="30"/>
      <c r="AB157" s="30"/>
      <c r="AC157" s="30"/>
      <c r="AD157" s="30"/>
      <c r="AE157" s="56"/>
      <c r="AF157" s="58"/>
      <c r="AG157" s="30"/>
      <c r="AH157" s="30"/>
      <c r="AI157" s="30"/>
      <c r="AJ157" s="77"/>
    </row>
    <row r="158" spans="1:36">
      <c r="A158" s="29"/>
      <c r="B158" s="58"/>
      <c r="C158" s="30"/>
      <c r="D158" s="30"/>
      <c r="E158" s="30"/>
      <c r="F158" s="30"/>
      <c r="G158" s="77"/>
      <c r="H158" s="58"/>
      <c r="I158" s="30"/>
      <c r="J158" s="30"/>
      <c r="K158" s="30"/>
      <c r="L158" s="30"/>
      <c r="M158" s="77"/>
      <c r="N158" s="54"/>
      <c r="O158" s="30"/>
      <c r="P158" s="30"/>
      <c r="Q158" s="30"/>
      <c r="R158" s="30"/>
      <c r="S158" s="56"/>
      <c r="T158" s="58"/>
      <c r="U158" s="30"/>
      <c r="V158" s="30"/>
      <c r="W158" s="30"/>
      <c r="X158" s="30"/>
      <c r="Y158" s="56"/>
      <c r="Z158" s="58"/>
      <c r="AA158" s="30"/>
      <c r="AB158" s="30"/>
      <c r="AC158" s="30"/>
      <c r="AD158" s="30"/>
      <c r="AE158" s="56"/>
      <c r="AF158" s="58"/>
      <c r="AG158" s="30"/>
      <c r="AH158" s="30"/>
      <c r="AI158" s="30"/>
      <c r="AJ158" s="77"/>
    </row>
    <row r="159" spans="1:36">
      <c r="A159" s="29"/>
      <c r="B159" s="58"/>
      <c r="C159" s="30"/>
      <c r="D159" s="30"/>
      <c r="E159" s="30"/>
      <c r="F159" s="30"/>
      <c r="G159" s="77"/>
      <c r="H159" s="58"/>
      <c r="I159" s="30"/>
      <c r="J159" s="30"/>
      <c r="K159" s="30"/>
      <c r="L159" s="30"/>
      <c r="M159" s="77"/>
      <c r="N159" s="54"/>
      <c r="O159" s="58"/>
      <c r="P159" s="30"/>
      <c r="Q159" s="30"/>
      <c r="R159" s="30"/>
      <c r="S159" s="56"/>
      <c r="T159" s="58"/>
      <c r="U159" s="30"/>
      <c r="V159" s="30"/>
      <c r="W159" s="30"/>
      <c r="X159" s="30"/>
      <c r="Y159" s="56"/>
      <c r="Z159" s="58"/>
      <c r="AA159" s="30"/>
      <c r="AB159" s="30"/>
      <c r="AC159" s="30"/>
      <c r="AD159" s="30"/>
      <c r="AE159" s="56"/>
      <c r="AF159" s="58"/>
      <c r="AG159" s="30"/>
      <c r="AH159" s="30"/>
      <c r="AI159" s="30"/>
      <c r="AJ159" s="77"/>
    </row>
    <row r="160" spans="1:36">
      <c r="A160" s="29"/>
      <c r="B160" s="58"/>
      <c r="C160" s="30"/>
      <c r="D160" s="30"/>
      <c r="E160" s="30"/>
      <c r="F160" s="30"/>
      <c r="G160" s="77"/>
      <c r="H160" s="58"/>
      <c r="I160" s="30"/>
      <c r="J160" s="30"/>
      <c r="K160" s="30"/>
      <c r="L160" s="30"/>
      <c r="M160" s="77"/>
      <c r="N160" s="54"/>
      <c r="O160" s="30"/>
      <c r="P160" s="30"/>
      <c r="Q160" s="30"/>
      <c r="R160" s="30"/>
      <c r="S160" s="56"/>
      <c r="T160" s="58"/>
      <c r="U160" s="30"/>
      <c r="V160" s="30"/>
      <c r="W160" s="30"/>
      <c r="X160" s="30"/>
      <c r="Y160" s="56"/>
      <c r="Z160" s="58"/>
      <c r="AA160" s="30"/>
      <c r="AB160" s="30"/>
      <c r="AC160" s="30"/>
      <c r="AD160" s="30"/>
      <c r="AE160" s="56"/>
      <c r="AF160" s="58"/>
      <c r="AG160" s="30"/>
      <c r="AH160" s="30"/>
      <c r="AI160" s="30"/>
      <c r="AJ160" s="77"/>
    </row>
    <row r="161" spans="1:36">
      <c r="A161" s="29"/>
      <c r="B161" s="58"/>
      <c r="C161" s="30"/>
      <c r="D161" s="30"/>
      <c r="E161" s="30"/>
      <c r="F161" s="30"/>
      <c r="G161" s="77"/>
      <c r="H161" s="58"/>
      <c r="I161" s="30"/>
      <c r="J161" s="30"/>
      <c r="K161" s="30"/>
      <c r="L161" s="30"/>
      <c r="M161" s="77"/>
      <c r="N161" s="54"/>
      <c r="O161" s="30"/>
      <c r="P161" s="30"/>
      <c r="Q161" s="30"/>
      <c r="R161" s="30"/>
      <c r="S161" s="56"/>
      <c r="T161" s="58"/>
      <c r="U161" s="30"/>
      <c r="V161" s="30"/>
      <c r="W161" s="30"/>
      <c r="X161" s="30"/>
      <c r="Y161" s="56"/>
      <c r="Z161" s="58"/>
      <c r="AA161" s="30"/>
      <c r="AB161" s="30"/>
      <c r="AC161" s="30"/>
      <c r="AD161" s="30"/>
      <c r="AE161" s="56"/>
      <c r="AF161" s="58"/>
      <c r="AG161" s="30"/>
      <c r="AH161" s="30"/>
      <c r="AI161" s="30"/>
      <c r="AJ161" s="77"/>
    </row>
    <row r="165" spans="1:36">
      <c r="A165" s="29"/>
      <c r="B165" s="58"/>
      <c r="C165" s="30"/>
      <c r="D165" s="30"/>
      <c r="E165" s="30"/>
      <c r="F165" s="30"/>
      <c r="G165" s="77"/>
      <c r="H165" s="58"/>
      <c r="I165" s="30"/>
      <c r="J165" s="30"/>
      <c r="K165" s="30"/>
      <c r="L165" s="30"/>
      <c r="M165" s="77"/>
      <c r="N165" s="54"/>
      <c r="O165" s="30"/>
      <c r="P165" s="30"/>
      <c r="Q165" s="30"/>
      <c r="R165" s="30"/>
      <c r="S165" s="56"/>
      <c r="T165" s="58"/>
      <c r="U165" s="30"/>
      <c r="V165" s="30"/>
      <c r="W165" s="30"/>
      <c r="X165" s="30"/>
      <c r="Y165" s="56"/>
      <c r="Z165" s="58"/>
      <c r="AA165" s="30"/>
      <c r="AB165" s="30"/>
      <c r="AC165" s="30"/>
      <c r="AD165" s="30"/>
      <c r="AE165" s="56"/>
      <c r="AF165" s="58"/>
      <c r="AG165" s="30"/>
      <c r="AH165" s="30"/>
      <c r="AI165" s="30"/>
      <c r="AJ165" s="77"/>
    </row>
    <row r="166" spans="1:36">
      <c r="A166" s="56"/>
      <c r="B166" s="58"/>
      <c r="C166" s="30"/>
      <c r="D166" s="30"/>
      <c r="E166" s="30"/>
      <c r="F166" s="30"/>
      <c r="G166" s="77"/>
      <c r="H166" s="58"/>
      <c r="I166" s="30"/>
      <c r="J166" s="30"/>
      <c r="K166" s="30"/>
      <c r="L166" s="30"/>
      <c r="M166" s="77"/>
      <c r="N166" s="54"/>
      <c r="O166" s="30"/>
      <c r="P166" s="30"/>
      <c r="Q166" s="30"/>
      <c r="R166" s="30"/>
      <c r="S166" s="56"/>
      <c r="T166" s="58"/>
      <c r="U166" s="30"/>
      <c r="V166" s="30"/>
      <c r="W166" s="30"/>
      <c r="X166" s="30"/>
      <c r="Y166" s="56"/>
      <c r="Z166" s="58"/>
      <c r="AA166" s="30"/>
      <c r="AB166" s="30"/>
      <c r="AC166" s="30"/>
      <c r="AD166" s="30"/>
      <c r="AE166" s="56"/>
      <c r="AF166" s="58"/>
      <c r="AG166" s="30"/>
      <c r="AH166" s="30"/>
      <c r="AI166" s="30"/>
      <c r="AJ166" s="77"/>
    </row>
    <row r="167" spans="1:36">
      <c r="A167" s="124"/>
      <c r="B167" s="58"/>
      <c r="C167" s="30"/>
      <c r="D167" s="30"/>
      <c r="E167" s="30"/>
      <c r="F167" s="30"/>
      <c r="G167" s="77"/>
      <c r="H167" s="58"/>
      <c r="I167" s="30"/>
      <c r="J167" s="30"/>
      <c r="K167" s="30"/>
      <c r="L167" s="30"/>
      <c r="M167" s="77"/>
      <c r="N167" s="128"/>
      <c r="O167" s="30"/>
      <c r="P167" s="30"/>
      <c r="Q167" s="30"/>
      <c r="R167" s="118"/>
      <c r="S167" s="56"/>
      <c r="T167" s="58"/>
      <c r="U167" s="30"/>
      <c r="V167" s="30"/>
      <c r="W167" s="30"/>
      <c r="X167" s="30"/>
      <c r="Y167" s="56"/>
      <c r="Z167" s="58"/>
      <c r="AA167" s="30"/>
      <c r="AB167" s="118"/>
      <c r="AC167" s="118"/>
      <c r="AD167" s="30"/>
      <c r="AE167" s="56"/>
      <c r="AF167" s="58"/>
      <c r="AG167" s="30"/>
      <c r="AH167" s="118"/>
      <c r="AI167" s="118"/>
      <c r="AJ167" s="77"/>
    </row>
    <row r="168" spans="1:36">
      <c r="A168" s="29"/>
      <c r="B168" s="58"/>
      <c r="C168" s="30"/>
      <c r="D168" s="30"/>
      <c r="E168" s="30"/>
      <c r="F168" s="30"/>
      <c r="G168" s="77"/>
      <c r="H168" s="58"/>
      <c r="I168" s="30"/>
      <c r="J168" s="30"/>
      <c r="K168" s="30"/>
      <c r="L168" s="30"/>
      <c r="M168" s="77"/>
      <c r="N168" s="54"/>
      <c r="O168" s="30"/>
      <c r="P168" s="30"/>
      <c r="Q168" s="30"/>
      <c r="R168" s="30"/>
      <c r="S168" s="56"/>
      <c r="T168" s="58"/>
      <c r="U168" s="30"/>
      <c r="V168" s="30"/>
      <c r="W168" s="30"/>
      <c r="X168" s="30"/>
      <c r="Y168" s="56"/>
      <c r="Z168" s="58"/>
      <c r="AA168" s="30"/>
      <c r="AB168" s="30"/>
      <c r="AC168" s="30"/>
      <c r="AD168" s="30"/>
      <c r="AE168" s="56"/>
      <c r="AF168" s="58"/>
      <c r="AG168" s="30"/>
      <c r="AH168" s="30"/>
      <c r="AI168" s="30"/>
      <c r="AJ168" s="77"/>
    </row>
    <row r="169" spans="1:36">
      <c r="A169" s="124"/>
      <c r="B169" s="116"/>
      <c r="C169" s="117"/>
      <c r="D169" s="117"/>
      <c r="E169" s="117"/>
      <c r="F169" s="30"/>
      <c r="G169" s="77"/>
      <c r="H169" s="58"/>
      <c r="I169" s="30"/>
      <c r="J169" s="30"/>
      <c r="K169" s="30"/>
      <c r="L169" s="30"/>
      <c r="M169" s="77"/>
      <c r="N169" s="54"/>
      <c r="O169" s="30"/>
      <c r="P169" s="104"/>
      <c r="Q169" s="30"/>
      <c r="R169" s="30"/>
      <c r="S169" s="56"/>
      <c r="T169" s="58"/>
      <c r="U169" s="30"/>
      <c r="V169" s="30"/>
      <c r="W169" s="30"/>
      <c r="X169" s="30"/>
      <c r="Y169" s="56"/>
      <c r="Z169" s="58"/>
      <c r="AA169" s="30"/>
      <c r="AB169" s="30"/>
      <c r="AC169" s="30"/>
      <c r="AD169" s="30"/>
      <c r="AE169" s="56"/>
      <c r="AF169" s="58"/>
      <c r="AG169" s="30"/>
      <c r="AH169" s="30"/>
      <c r="AI169" s="30"/>
      <c r="AJ169" s="77"/>
    </row>
    <row r="170" spans="1:36">
      <c r="A170" s="124"/>
      <c r="B170" s="58"/>
      <c r="C170" s="30"/>
      <c r="D170" s="30"/>
      <c r="E170" s="30"/>
      <c r="F170" s="30"/>
      <c r="G170" s="77"/>
      <c r="H170" s="58"/>
      <c r="I170" s="30"/>
      <c r="J170" s="30"/>
      <c r="K170" s="30"/>
      <c r="L170" s="30"/>
      <c r="M170" s="77"/>
      <c r="N170" s="54"/>
      <c r="O170" s="30"/>
      <c r="P170" s="30"/>
      <c r="Q170" s="30"/>
      <c r="R170" s="30"/>
      <c r="S170" s="56"/>
      <c r="T170" s="58"/>
      <c r="U170" s="30"/>
      <c r="V170" s="30"/>
      <c r="W170" s="30"/>
      <c r="X170" s="30"/>
      <c r="Y170" s="56"/>
      <c r="Z170" s="58"/>
      <c r="AA170" s="30"/>
      <c r="AB170" s="30"/>
      <c r="AC170" s="30"/>
      <c r="AD170" s="30"/>
      <c r="AE170" s="56"/>
      <c r="AF170" s="58"/>
      <c r="AG170" s="30"/>
      <c r="AH170" s="30"/>
      <c r="AI170" s="30"/>
      <c r="AJ170" s="77"/>
    </row>
    <row r="171" spans="1:36">
      <c r="A171" s="29"/>
      <c r="B171" s="58"/>
      <c r="C171" s="30"/>
      <c r="D171" s="30"/>
      <c r="E171" s="30"/>
      <c r="F171" s="30"/>
      <c r="G171" s="77"/>
      <c r="H171" s="58"/>
      <c r="I171" s="30"/>
      <c r="J171" s="30"/>
      <c r="K171" s="30"/>
      <c r="L171" s="30"/>
      <c r="M171" s="77"/>
      <c r="N171" s="54"/>
      <c r="O171" s="104"/>
      <c r="P171" s="104"/>
      <c r="Q171" s="30"/>
      <c r="R171" s="30"/>
      <c r="S171" s="56"/>
      <c r="T171" s="58"/>
      <c r="U171" s="30"/>
      <c r="V171" s="30"/>
      <c r="W171" s="30"/>
      <c r="X171" s="30"/>
      <c r="Y171" s="56"/>
      <c r="Z171" s="58"/>
      <c r="AA171" s="30"/>
      <c r="AB171" s="30"/>
      <c r="AC171" s="30"/>
      <c r="AD171" s="30"/>
      <c r="AE171" s="56"/>
      <c r="AF171" s="58"/>
      <c r="AG171" s="30"/>
      <c r="AH171" s="30"/>
      <c r="AI171" s="30"/>
      <c r="AJ171" s="77"/>
    </row>
    <row r="172" spans="1:36">
      <c r="A172" s="29"/>
      <c r="B172" s="58"/>
      <c r="C172" s="30"/>
      <c r="D172" s="30"/>
      <c r="E172" s="30"/>
      <c r="F172" s="30"/>
      <c r="G172" s="77"/>
      <c r="H172" s="58"/>
      <c r="I172" s="30"/>
      <c r="J172" s="30"/>
      <c r="K172" s="30"/>
      <c r="L172" s="30"/>
      <c r="M172" s="77"/>
      <c r="N172" s="54"/>
      <c r="O172" s="30"/>
      <c r="P172" s="30"/>
      <c r="Q172" s="30"/>
      <c r="R172" s="30"/>
      <c r="S172" s="56"/>
      <c r="T172" s="58"/>
      <c r="U172" s="30"/>
      <c r="V172" s="30"/>
      <c r="W172" s="30"/>
      <c r="X172" s="30"/>
      <c r="Y172" s="56"/>
      <c r="Z172" s="58"/>
      <c r="AA172" s="30"/>
      <c r="AB172" s="30"/>
      <c r="AC172" s="30"/>
      <c r="AD172" s="30"/>
      <c r="AE172" s="56"/>
      <c r="AF172" s="58"/>
      <c r="AG172" s="30"/>
      <c r="AH172" s="30"/>
      <c r="AI172" s="30"/>
      <c r="AJ172" s="77"/>
    </row>
    <row r="173" spans="1:36">
      <c r="A173" s="124"/>
      <c r="B173" s="58"/>
      <c r="C173" s="30"/>
      <c r="D173" s="30"/>
      <c r="E173" s="30"/>
      <c r="F173" s="30"/>
      <c r="G173" s="77"/>
      <c r="H173" s="58"/>
      <c r="I173" s="30"/>
      <c r="J173" s="30"/>
      <c r="K173" s="30"/>
      <c r="L173" s="30"/>
      <c r="M173" s="77"/>
      <c r="N173" s="54"/>
      <c r="O173" s="104"/>
      <c r="P173" s="30"/>
      <c r="Q173" s="30"/>
      <c r="R173" s="30"/>
      <c r="S173" s="56"/>
      <c r="T173" s="58"/>
      <c r="U173" s="104"/>
      <c r="V173" s="104"/>
      <c r="W173" s="30"/>
      <c r="X173" s="30"/>
      <c r="Y173" s="56"/>
      <c r="Z173" s="58"/>
      <c r="AA173" s="30"/>
      <c r="AB173" s="30"/>
      <c r="AC173" s="30"/>
      <c r="AD173" s="30"/>
      <c r="AE173" s="56"/>
      <c r="AF173" s="58"/>
      <c r="AG173" s="30"/>
      <c r="AH173" s="30"/>
      <c r="AI173" s="30"/>
      <c r="AJ173" s="77"/>
    </row>
    <row r="174" spans="1:36">
      <c r="A174" s="29"/>
      <c r="B174" s="58"/>
      <c r="C174" s="30"/>
      <c r="D174" s="30"/>
      <c r="E174" s="30"/>
      <c r="F174" s="30"/>
      <c r="G174" s="77"/>
      <c r="H174" s="58"/>
      <c r="I174" s="30"/>
      <c r="J174" s="30"/>
      <c r="K174" s="114"/>
      <c r="L174" s="114"/>
      <c r="M174" s="115"/>
      <c r="N174" s="54"/>
      <c r="O174" s="30"/>
      <c r="P174" s="30"/>
      <c r="Q174" s="30"/>
      <c r="R174" s="30"/>
      <c r="S174" s="56"/>
      <c r="T174" s="58"/>
      <c r="U174" s="30"/>
      <c r="V174" s="30"/>
      <c r="W174" s="30"/>
      <c r="X174" s="30"/>
      <c r="Y174" s="56"/>
      <c r="Z174" s="58"/>
      <c r="AA174" s="96"/>
      <c r="AB174" s="96"/>
      <c r="AC174" s="96"/>
      <c r="AD174" s="30"/>
      <c r="AE174" s="56"/>
      <c r="AF174" s="58"/>
      <c r="AG174" s="30"/>
      <c r="AH174" s="30"/>
      <c r="AI174" s="30"/>
      <c r="AJ174" s="77"/>
    </row>
    <row r="175" spans="1:36">
      <c r="A175" s="124"/>
      <c r="B175" s="58"/>
      <c r="C175" s="30"/>
      <c r="D175" s="30"/>
      <c r="E175" s="30"/>
      <c r="F175" s="118"/>
      <c r="G175" s="77"/>
      <c r="H175" s="58"/>
      <c r="I175" s="30"/>
      <c r="J175" s="30"/>
      <c r="K175" s="30"/>
      <c r="L175" s="30"/>
      <c r="M175" s="77"/>
      <c r="N175" s="54"/>
      <c r="O175" s="104"/>
      <c r="P175" s="118"/>
      <c r="Q175" s="118"/>
      <c r="R175" s="30"/>
      <c r="S175" s="56"/>
      <c r="T175" s="58"/>
      <c r="U175" s="30"/>
      <c r="V175" s="104"/>
      <c r="W175" s="30"/>
      <c r="X175" s="118"/>
      <c r="Y175" s="56"/>
      <c r="Z175" s="58"/>
      <c r="AA175" s="30"/>
      <c r="AB175" s="30"/>
      <c r="AC175" s="30"/>
      <c r="AD175" s="30"/>
      <c r="AE175" s="56"/>
      <c r="AF175" s="58"/>
      <c r="AG175" s="30"/>
      <c r="AH175" s="30"/>
      <c r="AI175" s="30"/>
      <c r="AJ175" s="77"/>
    </row>
    <row r="176" spans="1:36">
      <c r="A176" s="29"/>
      <c r="B176" s="58"/>
      <c r="C176" s="30"/>
      <c r="D176" s="30"/>
      <c r="E176" s="30"/>
      <c r="F176" s="30"/>
      <c r="G176" s="77"/>
      <c r="H176" s="58"/>
      <c r="I176" s="30"/>
      <c r="J176" s="30"/>
      <c r="K176" s="30"/>
      <c r="L176" s="30"/>
      <c r="M176" s="77"/>
      <c r="N176" s="54"/>
      <c r="O176" s="30"/>
      <c r="P176" s="30"/>
      <c r="Q176" s="30"/>
      <c r="R176" s="30"/>
      <c r="S176" s="56"/>
      <c r="T176" s="58"/>
      <c r="U176" s="30"/>
      <c r="V176" s="30"/>
      <c r="W176" s="30"/>
      <c r="X176" s="30"/>
      <c r="Y176" s="56"/>
      <c r="Z176" s="58"/>
      <c r="AA176" s="30"/>
      <c r="AB176" s="30"/>
      <c r="AC176" s="30"/>
      <c r="AD176" s="30"/>
      <c r="AE176" s="56"/>
      <c r="AF176" s="58"/>
      <c r="AG176" s="30"/>
      <c r="AH176" s="30"/>
      <c r="AI176" s="30"/>
      <c r="AJ176" s="77"/>
    </row>
    <row r="177" spans="1:36">
      <c r="A177" s="124"/>
      <c r="B177" s="58"/>
      <c r="C177" s="30"/>
      <c r="D177" s="30"/>
      <c r="E177" s="30"/>
      <c r="F177" s="30"/>
      <c r="G177" s="77"/>
      <c r="H177" s="58"/>
      <c r="I177" s="30"/>
      <c r="J177" s="30"/>
      <c r="K177" s="30"/>
      <c r="L177" s="30"/>
      <c r="M177" s="77"/>
      <c r="N177" s="54"/>
      <c r="O177" s="30"/>
      <c r="P177" s="30"/>
      <c r="Q177" s="30"/>
      <c r="R177" s="30"/>
      <c r="S177" s="56"/>
      <c r="T177" s="58"/>
      <c r="U177" s="30"/>
      <c r="V177" s="104"/>
      <c r="W177" s="30"/>
      <c r="X177" s="30"/>
      <c r="Y177" s="56"/>
      <c r="Z177" s="58"/>
      <c r="AA177" s="30"/>
      <c r="AB177" s="30"/>
      <c r="AC177" s="30"/>
      <c r="AD177" s="30"/>
      <c r="AE177" s="56"/>
      <c r="AF177" s="58"/>
      <c r="AG177" s="30"/>
      <c r="AH177" s="30"/>
      <c r="AI177" s="30"/>
      <c r="AJ177" s="77"/>
    </row>
    <row r="178" spans="1:36">
      <c r="A178" s="56"/>
      <c r="B178" s="58"/>
      <c r="C178" s="30"/>
      <c r="D178" s="30"/>
      <c r="E178" s="30"/>
      <c r="F178" s="30"/>
      <c r="G178" s="77"/>
      <c r="H178" s="58"/>
      <c r="I178" s="30"/>
      <c r="J178" s="30"/>
      <c r="K178" s="30"/>
      <c r="L178" s="30"/>
      <c r="M178" s="77"/>
      <c r="N178" s="54"/>
      <c r="O178" s="30"/>
      <c r="P178" s="30"/>
      <c r="Q178" s="30"/>
      <c r="R178" s="30"/>
      <c r="S178" s="56"/>
      <c r="T178" s="58"/>
      <c r="U178" s="30"/>
      <c r="V178" s="30"/>
      <c r="W178" s="30"/>
      <c r="X178" s="30"/>
      <c r="Y178" s="56"/>
      <c r="Z178" s="58"/>
      <c r="AA178" s="30"/>
      <c r="AB178" s="30"/>
      <c r="AC178" s="30"/>
      <c r="AD178" s="30"/>
      <c r="AE178" s="56"/>
      <c r="AF178" s="58"/>
      <c r="AG178" s="30"/>
      <c r="AH178" s="30"/>
      <c r="AI178" s="30"/>
      <c r="AJ178" s="77"/>
    </row>
    <row r="179" spans="1:36">
      <c r="A179" s="29"/>
      <c r="B179" s="58"/>
      <c r="C179" s="30"/>
      <c r="D179" s="30"/>
      <c r="E179" s="30"/>
      <c r="F179" s="30"/>
      <c r="G179" s="77"/>
      <c r="H179" s="58"/>
      <c r="I179" s="30"/>
      <c r="J179" s="30"/>
      <c r="K179" s="30"/>
      <c r="L179" s="30"/>
      <c r="M179" s="77"/>
      <c r="N179" s="54"/>
      <c r="O179" s="30"/>
      <c r="P179" s="30"/>
      <c r="Q179" s="30"/>
      <c r="R179" s="30"/>
      <c r="S179" s="56"/>
      <c r="T179" s="58"/>
      <c r="U179" s="30"/>
      <c r="V179" s="30"/>
      <c r="W179" s="30"/>
      <c r="X179" s="30"/>
      <c r="Y179" s="56"/>
      <c r="Z179" s="58"/>
      <c r="AA179" s="30"/>
      <c r="AB179" s="30"/>
      <c r="AC179" s="30"/>
      <c r="AD179" s="30"/>
      <c r="AE179" s="56"/>
      <c r="AF179" s="58"/>
      <c r="AG179" s="30"/>
      <c r="AH179" s="30"/>
      <c r="AI179" s="30"/>
      <c r="AJ179" s="77"/>
    </row>
    <row r="180" spans="1:36">
      <c r="A180" s="29"/>
      <c r="B180" s="95"/>
      <c r="C180" s="30"/>
      <c r="D180" s="30"/>
      <c r="E180" s="30"/>
      <c r="F180" s="30"/>
      <c r="G180" s="77"/>
      <c r="H180" s="58"/>
      <c r="I180" s="30"/>
      <c r="J180" s="30"/>
      <c r="K180" s="30"/>
      <c r="L180" s="30"/>
      <c r="M180" s="77"/>
      <c r="N180" s="54"/>
      <c r="O180" s="30"/>
      <c r="P180" s="30"/>
      <c r="Q180" s="30"/>
      <c r="R180" s="30"/>
      <c r="S180" s="56"/>
      <c r="T180" s="58"/>
      <c r="U180" s="30"/>
      <c r="V180" s="30"/>
      <c r="W180" s="30"/>
      <c r="X180" s="30"/>
      <c r="Y180" s="56"/>
      <c r="Z180" s="58"/>
      <c r="AA180" s="30"/>
      <c r="AB180" s="30"/>
      <c r="AC180" s="30"/>
      <c r="AD180" s="30"/>
      <c r="AE180" s="56"/>
      <c r="AF180" s="58"/>
      <c r="AG180" s="30"/>
      <c r="AH180" s="30"/>
      <c r="AI180" s="30"/>
      <c r="AJ180" s="77"/>
    </row>
    <row r="181" spans="1:36">
      <c r="A181" s="29"/>
      <c r="B181" s="58"/>
      <c r="C181" s="30"/>
      <c r="D181" s="30"/>
      <c r="E181" s="30"/>
      <c r="F181" s="30"/>
      <c r="G181" s="77"/>
      <c r="H181" s="58"/>
      <c r="I181" s="30"/>
      <c r="J181" s="30"/>
      <c r="K181" s="30"/>
      <c r="L181" s="30"/>
      <c r="M181" s="77"/>
      <c r="N181" s="54"/>
      <c r="O181" s="30"/>
      <c r="P181" s="30"/>
      <c r="Q181" s="30"/>
      <c r="R181" s="30"/>
      <c r="S181" s="56"/>
      <c r="T181" s="58"/>
      <c r="U181" s="30"/>
      <c r="V181" s="30"/>
      <c r="W181" s="30"/>
      <c r="X181" s="30"/>
      <c r="Y181" s="56"/>
      <c r="Z181" s="58"/>
      <c r="AA181" s="30"/>
      <c r="AB181" s="30"/>
      <c r="AC181" s="30"/>
      <c r="AD181" s="30"/>
      <c r="AE181" s="56"/>
      <c r="AF181" s="58"/>
      <c r="AG181" s="30"/>
      <c r="AH181" s="30"/>
      <c r="AI181" s="30"/>
      <c r="AJ181" s="77"/>
    </row>
    <row r="182" spans="1:36">
      <c r="A182" s="29"/>
      <c r="B182" s="58"/>
      <c r="C182" s="30"/>
      <c r="D182" s="30"/>
      <c r="E182" s="30"/>
      <c r="F182" s="30"/>
      <c r="G182" s="77"/>
      <c r="H182" s="58"/>
      <c r="I182" s="30"/>
      <c r="J182" s="30"/>
      <c r="K182" s="30"/>
      <c r="L182" s="30"/>
      <c r="M182" s="77"/>
      <c r="N182" s="54"/>
      <c r="O182" s="30"/>
      <c r="P182" s="30"/>
      <c r="Q182" s="30"/>
      <c r="R182" s="30"/>
      <c r="S182" s="56"/>
      <c r="T182" s="58"/>
      <c r="U182" s="30"/>
      <c r="V182" s="30"/>
      <c r="W182" s="30"/>
      <c r="X182" s="30"/>
      <c r="Y182" s="56"/>
      <c r="Z182" s="58"/>
      <c r="AA182" s="30"/>
      <c r="AB182" s="30"/>
      <c r="AC182" s="30"/>
      <c r="AD182" s="30"/>
      <c r="AE182" s="56"/>
      <c r="AF182" s="58"/>
      <c r="AG182" s="30"/>
      <c r="AH182" s="30"/>
      <c r="AI182" s="30"/>
      <c r="AJ182" s="77"/>
    </row>
    <row r="183" spans="1:36">
      <c r="A183" s="29"/>
      <c r="B183" s="58"/>
      <c r="C183" s="30"/>
      <c r="D183" s="30"/>
      <c r="E183" s="30"/>
      <c r="F183" s="30"/>
      <c r="G183" s="77"/>
      <c r="H183" s="58"/>
      <c r="I183" s="30"/>
      <c r="J183" s="30"/>
      <c r="K183" s="30"/>
      <c r="L183" s="30"/>
      <c r="M183" s="77"/>
      <c r="N183" s="54"/>
      <c r="O183" s="30"/>
      <c r="P183" s="30"/>
      <c r="Q183" s="30"/>
      <c r="R183" s="30"/>
      <c r="S183" s="56"/>
      <c r="T183" s="58"/>
      <c r="U183" s="30"/>
      <c r="V183" s="30"/>
      <c r="W183" s="30"/>
      <c r="X183" s="30"/>
      <c r="Y183" s="56"/>
      <c r="Z183" s="58"/>
      <c r="AA183" s="30"/>
      <c r="AB183" s="30"/>
      <c r="AC183" s="30"/>
      <c r="AD183" s="30"/>
      <c r="AE183" s="56"/>
      <c r="AF183" s="58"/>
      <c r="AG183" s="80"/>
      <c r="AH183" s="30"/>
      <c r="AI183" s="30"/>
      <c r="AJ183" s="77"/>
    </row>
    <row r="184" spans="1:36">
      <c r="A184" s="29"/>
      <c r="B184" s="58"/>
      <c r="C184" s="30"/>
      <c r="D184" s="30"/>
      <c r="E184" s="30"/>
      <c r="F184" s="30"/>
      <c r="G184" s="77"/>
      <c r="H184" s="58"/>
      <c r="I184" s="30"/>
      <c r="J184" s="30"/>
      <c r="K184" s="30"/>
      <c r="L184" s="30"/>
      <c r="M184" s="77"/>
      <c r="N184" s="54"/>
      <c r="O184" s="30"/>
      <c r="P184" s="30"/>
      <c r="Q184" s="30"/>
      <c r="R184" s="30"/>
      <c r="S184" s="56"/>
      <c r="T184" s="58"/>
      <c r="U184" s="30"/>
      <c r="V184" s="30"/>
      <c r="W184" s="30"/>
      <c r="X184" s="30"/>
      <c r="Y184" s="56"/>
      <c r="Z184" s="58"/>
      <c r="AA184" s="30"/>
      <c r="AB184" s="30"/>
      <c r="AC184" s="30"/>
      <c r="AD184" s="30"/>
      <c r="AE184" s="56"/>
      <c r="AF184" s="58"/>
      <c r="AG184" s="30"/>
      <c r="AH184" s="30"/>
      <c r="AI184" s="30"/>
      <c r="AJ184" s="77"/>
    </row>
    <row r="185" spans="1:36">
      <c r="A185" s="29"/>
      <c r="B185" s="95"/>
      <c r="C185" s="30"/>
      <c r="D185" s="30"/>
      <c r="E185" s="30"/>
      <c r="F185" s="30"/>
      <c r="G185" s="77"/>
      <c r="H185" s="58"/>
      <c r="I185" s="30"/>
      <c r="J185" s="30"/>
      <c r="K185" s="30"/>
      <c r="L185" s="30"/>
      <c r="M185" s="77"/>
      <c r="N185" s="54"/>
      <c r="O185" s="30"/>
      <c r="P185" s="30"/>
      <c r="Q185" s="30"/>
      <c r="R185" s="30"/>
      <c r="S185" s="56"/>
      <c r="T185" s="58"/>
      <c r="U185" s="30"/>
      <c r="V185" s="30"/>
      <c r="W185" s="30"/>
      <c r="X185" s="30"/>
      <c r="Y185" s="56"/>
      <c r="Z185" s="58"/>
      <c r="AA185" s="30"/>
      <c r="AB185" s="30"/>
      <c r="AC185" s="30"/>
      <c r="AD185" s="30"/>
      <c r="AE185" s="56"/>
      <c r="AF185" s="58"/>
      <c r="AG185" s="30"/>
      <c r="AH185" s="30"/>
      <c r="AI185" s="30"/>
      <c r="AJ185" s="77"/>
    </row>
    <row r="186" spans="1:36">
      <c r="A186" s="29"/>
      <c r="B186" s="58"/>
      <c r="C186" s="30"/>
      <c r="D186" s="30"/>
      <c r="E186" s="30"/>
      <c r="F186" s="30"/>
      <c r="G186" s="77"/>
      <c r="H186" s="58"/>
      <c r="I186" s="30"/>
      <c r="J186" s="30"/>
      <c r="K186" s="30"/>
      <c r="L186" s="30"/>
      <c r="M186" s="77"/>
      <c r="N186" s="54"/>
      <c r="O186" s="30"/>
      <c r="P186" s="30"/>
      <c r="Q186" s="30"/>
      <c r="R186" s="30"/>
      <c r="S186" s="56"/>
      <c r="T186" s="58"/>
      <c r="U186" s="30"/>
      <c r="V186" s="30"/>
      <c r="W186" s="30"/>
      <c r="X186" s="30"/>
      <c r="Y186" s="56"/>
      <c r="Z186" s="58"/>
      <c r="AA186" s="30"/>
      <c r="AB186" s="30"/>
      <c r="AC186" s="30"/>
      <c r="AD186" s="30"/>
      <c r="AE186" s="56"/>
      <c r="AF186" s="58"/>
      <c r="AG186" s="30"/>
      <c r="AH186" s="30"/>
      <c r="AI186" s="30"/>
      <c r="AJ186" s="77"/>
    </row>
    <row r="187" spans="1:36">
      <c r="A187" s="29"/>
      <c r="B187" s="58"/>
      <c r="C187" s="30"/>
      <c r="D187" s="30"/>
      <c r="E187" s="30"/>
      <c r="F187" s="30"/>
      <c r="G187" s="77"/>
      <c r="H187" s="58"/>
      <c r="I187" s="30"/>
      <c r="J187" s="30"/>
      <c r="K187" s="30"/>
      <c r="L187" s="30"/>
      <c r="M187" s="77"/>
      <c r="N187" s="54"/>
      <c r="O187" s="30"/>
      <c r="P187" s="30"/>
      <c r="Q187" s="30"/>
      <c r="R187" s="30"/>
      <c r="S187" s="56"/>
      <c r="T187" s="58"/>
      <c r="U187" s="30"/>
      <c r="V187" s="30"/>
      <c r="W187" s="30"/>
      <c r="X187" s="30"/>
      <c r="Y187" s="56"/>
      <c r="Z187" s="58"/>
      <c r="AA187" s="30"/>
      <c r="AB187" s="30"/>
      <c r="AC187" s="30"/>
      <c r="AD187" s="30"/>
      <c r="AE187" s="56"/>
      <c r="AF187" s="58"/>
      <c r="AG187" s="30"/>
      <c r="AH187" s="30"/>
      <c r="AI187" s="30"/>
      <c r="AJ187" s="77"/>
    </row>
    <row r="188" spans="1:36">
      <c r="A188" s="29"/>
      <c r="B188" s="58"/>
      <c r="C188" s="30"/>
      <c r="D188" s="30"/>
      <c r="E188" s="30"/>
      <c r="F188" s="30"/>
      <c r="G188" s="77"/>
      <c r="H188" s="58"/>
      <c r="I188" s="30"/>
      <c r="J188" s="30"/>
      <c r="K188" s="30"/>
      <c r="L188" s="30"/>
      <c r="M188" s="77"/>
      <c r="N188" s="54"/>
      <c r="O188" s="30"/>
      <c r="P188" s="30"/>
      <c r="Q188" s="118"/>
      <c r="R188" s="30"/>
      <c r="S188" s="56"/>
      <c r="T188" s="58"/>
      <c r="U188" s="30"/>
      <c r="V188" s="30"/>
      <c r="W188" s="30"/>
      <c r="X188" s="30"/>
      <c r="Y188" s="56"/>
      <c r="Z188" s="58"/>
      <c r="AA188" s="30"/>
      <c r="AB188" s="30"/>
      <c r="AC188" s="30"/>
      <c r="AD188" s="30"/>
      <c r="AE188" s="56"/>
      <c r="AF188" s="58"/>
      <c r="AG188" s="30"/>
      <c r="AH188" s="30"/>
      <c r="AI188" s="30"/>
      <c r="AJ188" s="77"/>
    </row>
    <row r="189" spans="1:36">
      <c r="A189" s="29"/>
      <c r="B189" s="58"/>
      <c r="C189" s="30"/>
      <c r="D189" s="30"/>
      <c r="E189" s="30"/>
      <c r="F189" s="30"/>
      <c r="G189" s="77"/>
      <c r="H189" s="58"/>
      <c r="I189" s="30"/>
      <c r="J189" s="30"/>
      <c r="K189" s="30"/>
      <c r="L189" s="30"/>
      <c r="M189" s="77"/>
      <c r="N189" s="54"/>
      <c r="O189" s="30"/>
      <c r="P189" s="30"/>
      <c r="Q189" s="30"/>
      <c r="R189" s="30"/>
      <c r="S189" s="56"/>
      <c r="T189" s="58"/>
      <c r="U189" s="30"/>
      <c r="V189" s="30"/>
      <c r="W189" s="30"/>
      <c r="X189" s="30"/>
      <c r="Y189" s="56"/>
      <c r="Z189" s="58"/>
      <c r="AA189" s="30"/>
      <c r="AB189" s="30"/>
      <c r="AC189" s="30"/>
      <c r="AD189" s="30"/>
      <c r="AE189" s="56"/>
      <c r="AF189" s="58"/>
      <c r="AG189" s="30"/>
      <c r="AH189" s="30"/>
      <c r="AI189" s="30"/>
      <c r="AJ189" s="77"/>
    </row>
    <row r="192" spans="1:36">
      <c r="A192" s="133"/>
      <c r="B192" s="58"/>
      <c r="C192" s="30"/>
      <c r="D192" s="30"/>
      <c r="E192" s="30"/>
      <c r="F192" s="30"/>
      <c r="G192" s="77"/>
      <c r="H192" s="58"/>
      <c r="I192" s="30"/>
      <c r="J192" s="30"/>
      <c r="K192" s="30"/>
      <c r="L192" s="30"/>
      <c r="M192" s="77"/>
      <c r="N192" s="58"/>
      <c r="O192" s="30"/>
      <c r="P192" s="30"/>
      <c r="Q192" s="30"/>
      <c r="R192" s="30"/>
      <c r="S192" s="77"/>
      <c r="T192" s="58"/>
      <c r="U192" s="30"/>
      <c r="V192" s="80"/>
      <c r="W192" s="30"/>
      <c r="X192" s="30"/>
      <c r="Y192" s="56"/>
      <c r="Z192" s="58"/>
      <c r="AA192" s="30"/>
      <c r="AB192" s="30"/>
      <c r="AC192" s="30"/>
      <c r="AD192" s="30"/>
      <c r="AE192" s="56"/>
      <c r="AF192" s="58"/>
      <c r="AG192" s="30"/>
      <c r="AH192" s="30"/>
      <c r="AI192" s="30"/>
      <c r="AJ192" s="77"/>
    </row>
    <row r="193" spans="1:36">
      <c r="A193" s="133"/>
      <c r="B193" s="58"/>
      <c r="C193" s="30"/>
      <c r="D193" s="30"/>
      <c r="E193" s="30"/>
      <c r="F193" s="30"/>
      <c r="G193" s="77"/>
      <c r="H193" s="58"/>
      <c r="I193" s="30"/>
      <c r="J193" s="30"/>
      <c r="K193" s="30"/>
      <c r="L193" s="80"/>
      <c r="M193" s="77"/>
      <c r="N193" s="58"/>
      <c r="O193" s="30"/>
      <c r="P193" s="30"/>
      <c r="Q193" s="30"/>
      <c r="R193" s="30"/>
      <c r="S193" s="77"/>
      <c r="T193" s="30"/>
      <c r="U193" s="103"/>
      <c r="V193" s="30"/>
      <c r="W193" s="30"/>
      <c r="X193" s="30"/>
      <c r="Y193" s="56"/>
      <c r="Z193" s="58"/>
      <c r="AA193" s="30"/>
      <c r="AB193" s="30"/>
      <c r="AC193" s="30"/>
      <c r="AD193" s="30"/>
      <c r="AE193" s="56"/>
      <c r="AF193" s="58"/>
      <c r="AG193" s="30"/>
      <c r="AH193" s="30"/>
      <c r="AI193" s="30"/>
      <c r="AJ193" s="77"/>
    </row>
    <row r="194" spans="1:36">
      <c r="A194" s="29"/>
      <c r="B194" s="58"/>
      <c r="C194" s="30"/>
      <c r="D194" s="30"/>
      <c r="E194" s="30"/>
      <c r="F194" s="30"/>
      <c r="G194" s="77"/>
      <c r="H194" s="58"/>
      <c r="I194" s="30"/>
      <c r="J194" s="30"/>
      <c r="K194" s="30"/>
      <c r="L194" s="30"/>
      <c r="M194" s="77"/>
      <c r="N194" s="58"/>
      <c r="O194" s="30"/>
      <c r="P194" s="30"/>
      <c r="Q194" s="30"/>
      <c r="R194" s="30"/>
      <c r="S194" s="77"/>
      <c r="T194" s="135"/>
      <c r="U194" s="80"/>
      <c r="V194" s="104"/>
      <c r="W194" s="66"/>
      <c r="X194" s="30"/>
      <c r="Y194" s="56"/>
      <c r="Z194" s="58"/>
      <c r="AA194" s="30"/>
      <c r="AB194" s="30"/>
      <c r="AC194" s="30"/>
      <c r="AD194" s="30"/>
      <c r="AE194" s="56"/>
      <c r="AF194" s="58"/>
      <c r="AG194" s="30"/>
      <c r="AH194" s="30"/>
      <c r="AI194" s="30"/>
      <c r="AJ194" s="77"/>
    </row>
    <row r="195" spans="1:36">
      <c r="A195" s="29"/>
      <c r="B195" s="58"/>
      <c r="C195" s="30"/>
      <c r="D195" s="30"/>
      <c r="E195" s="30"/>
      <c r="F195" s="30"/>
      <c r="G195" s="77"/>
      <c r="H195" s="58"/>
      <c r="I195" s="30"/>
      <c r="J195" s="30"/>
      <c r="K195" s="30"/>
      <c r="L195" s="30"/>
      <c r="M195" s="77"/>
      <c r="N195" s="58"/>
      <c r="O195" s="30"/>
      <c r="P195" s="30"/>
      <c r="Q195" s="30"/>
      <c r="R195" s="30"/>
      <c r="S195" s="77"/>
      <c r="T195" s="58"/>
      <c r="U195" s="30"/>
      <c r="V195" s="132"/>
      <c r="W195" s="30"/>
      <c r="X195" s="30"/>
      <c r="Y195" s="56"/>
      <c r="Z195" s="58"/>
      <c r="AA195" s="30"/>
      <c r="AB195" s="30"/>
      <c r="AC195" s="30"/>
      <c r="AD195" s="30"/>
      <c r="AE195" s="56"/>
      <c r="AF195" s="58"/>
      <c r="AG195" s="30"/>
      <c r="AH195" s="30"/>
      <c r="AI195" s="30"/>
      <c r="AJ195" s="77"/>
    </row>
    <row r="196" spans="1:36">
      <c r="A196" s="56"/>
      <c r="B196" s="58"/>
      <c r="C196" s="30"/>
      <c r="D196" s="30"/>
      <c r="E196" s="30"/>
      <c r="F196" s="30"/>
      <c r="G196" s="77"/>
      <c r="H196" s="58"/>
      <c r="I196" s="30"/>
      <c r="J196" s="30"/>
      <c r="K196" s="30"/>
      <c r="L196" s="30"/>
      <c r="M196" s="77"/>
      <c r="N196" s="58"/>
      <c r="O196" s="30"/>
      <c r="P196" s="30"/>
      <c r="Q196" s="30"/>
      <c r="R196" s="30"/>
      <c r="S196" s="77"/>
      <c r="T196" s="54"/>
      <c r="U196" s="30"/>
      <c r="V196" s="30"/>
      <c r="W196" s="30"/>
      <c r="X196" s="30"/>
      <c r="Y196" s="56"/>
      <c r="Z196" s="58"/>
      <c r="AA196" s="30"/>
      <c r="AB196" s="30"/>
      <c r="AC196" s="30"/>
      <c r="AD196" s="30"/>
      <c r="AE196" s="56"/>
      <c r="AF196" s="58"/>
      <c r="AG196" s="30"/>
      <c r="AH196" s="30"/>
      <c r="AI196" s="30"/>
      <c r="AJ196" s="77"/>
    </row>
    <row r="197" spans="1:36">
      <c r="A197" s="29"/>
      <c r="B197" s="58"/>
      <c r="C197" s="30"/>
      <c r="D197" s="30"/>
      <c r="E197" s="30"/>
      <c r="F197" s="30"/>
      <c r="G197" s="77"/>
      <c r="H197" s="58"/>
      <c r="I197" s="30"/>
      <c r="J197" s="30"/>
      <c r="K197" s="30"/>
      <c r="L197" s="30"/>
      <c r="M197" s="77"/>
      <c r="N197" s="58"/>
      <c r="O197" s="30"/>
      <c r="P197" s="30"/>
      <c r="Q197" s="30"/>
      <c r="R197" s="30"/>
      <c r="S197" s="77"/>
      <c r="T197" s="54"/>
      <c r="U197" s="30"/>
      <c r="V197" s="30"/>
      <c r="W197" s="30"/>
      <c r="X197" s="30"/>
      <c r="Y197" s="56"/>
      <c r="Z197" s="58"/>
      <c r="AA197" s="30"/>
      <c r="AB197" s="30"/>
      <c r="AC197" s="30"/>
      <c r="AD197" s="30"/>
      <c r="AE197" s="56"/>
      <c r="AF197" s="58"/>
      <c r="AG197" s="30"/>
      <c r="AH197" s="30"/>
      <c r="AI197" s="30"/>
      <c r="AJ197" s="77"/>
    </row>
    <row r="198" spans="1:36">
      <c r="A198" s="29"/>
      <c r="B198" s="58"/>
      <c r="C198" s="30"/>
      <c r="D198" s="30"/>
      <c r="E198" s="30"/>
      <c r="F198" s="30"/>
      <c r="G198" s="77"/>
      <c r="H198" s="58"/>
      <c r="I198" s="30"/>
      <c r="J198" s="30"/>
      <c r="K198" s="118"/>
      <c r="L198" s="30"/>
      <c r="M198" s="77"/>
      <c r="N198" s="58"/>
      <c r="O198" s="30"/>
      <c r="P198" s="30"/>
      <c r="Q198" s="30"/>
      <c r="R198" s="30"/>
      <c r="S198" s="77"/>
      <c r="T198" s="58"/>
      <c r="U198" s="30"/>
      <c r="V198" s="30"/>
      <c r="W198" s="80"/>
      <c r="X198" s="30"/>
      <c r="Y198" s="56"/>
      <c r="Z198" s="58"/>
      <c r="AA198" s="118"/>
      <c r="AB198" s="118"/>
      <c r="AC198" s="30"/>
      <c r="AD198" s="30"/>
      <c r="AE198" s="56"/>
      <c r="AF198" s="58"/>
      <c r="AG198" s="30"/>
      <c r="AH198" s="30"/>
      <c r="AI198" s="30"/>
      <c r="AJ198" s="77"/>
    </row>
    <row r="199" spans="1:36">
      <c r="A199" s="29"/>
      <c r="B199" s="58"/>
      <c r="C199" s="30"/>
      <c r="D199" s="30"/>
      <c r="E199" s="30"/>
      <c r="F199" s="30"/>
      <c r="G199" s="77"/>
      <c r="H199" s="58"/>
      <c r="I199" s="30"/>
      <c r="J199" s="30"/>
      <c r="K199" s="30"/>
      <c r="L199" s="30"/>
      <c r="M199" s="77"/>
      <c r="N199" s="58"/>
      <c r="O199" s="30"/>
      <c r="P199" s="30"/>
      <c r="Q199" s="30"/>
      <c r="R199" s="30"/>
      <c r="S199" s="77"/>
      <c r="T199" s="54"/>
      <c r="U199" s="30"/>
      <c r="V199" s="30"/>
      <c r="W199" s="30"/>
      <c r="X199" s="30"/>
      <c r="Y199" s="56"/>
      <c r="Z199" s="137"/>
      <c r="AA199" s="30"/>
      <c r="AB199" s="30"/>
      <c r="AC199" s="84"/>
      <c r="AD199" s="30"/>
      <c r="AE199" s="56"/>
      <c r="AF199" s="58"/>
      <c r="AG199" s="30"/>
      <c r="AH199" s="30"/>
      <c r="AI199" s="30"/>
      <c r="AJ199" s="77"/>
    </row>
    <row r="200" spans="1:36">
      <c r="A200" s="29"/>
      <c r="B200" s="119"/>
      <c r="C200" s="30"/>
      <c r="D200" s="30"/>
      <c r="E200" s="30"/>
      <c r="F200" s="30"/>
      <c r="G200" s="77"/>
      <c r="H200" s="58"/>
      <c r="I200" s="30"/>
      <c r="J200" s="30"/>
      <c r="K200" s="30"/>
      <c r="L200" s="30"/>
      <c r="M200" s="77"/>
      <c r="N200" s="119"/>
      <c r="O200" s="118"/>
      <c r="P200" s="30"/>
      <c r="Q200" s="30"/>
      <c r="R200" s="30"/>
      <c r="S200" s="77"/>
      <c r="T200" s="54"/>
      <c r="U200" s="30"/>
      <c r="V200" s="30"/>
      <c r="W200" s="30"/>
      <c r="X200" s="30"/>
      <c r="Y200" s="56"/>
      <c r="Z200" s="119"/>
      <c r="AA200" s="118"/>
      <c r="AB200" s="30"/>
      <c r="AC200" s="30"/>
      <c r="AD200" s="30"/>
      <c r="AE200" s="56"/>
      <c r="AF200" s="58"/>
      <c r="AG200" s="30"/>
      <c r="AH200" s="30"/>
      <c r="AI200" s="30"/>
      <c r="AJ200" s="77"/>
    </row>
    <row r="201" spans="1:36">
      <c r="A201" s="29"/>
      <c r="B201" s="58"/>
      <c r="C201" s="30"/>
      <c r="D201" s="30"/>
      <c r="E201" s="30"/>
      <c r="F201" s="30"/>
      <c r="G201" s="77"/>
      <c r="H201" s="58"/>
      <c r="I201" s="30"/>
      <c r="J201" s="30"/>
      <c r="K201" s="30"/>
      <c r="L201" s="30"/>
      <c r="M201" s="77"/>
      <c r="N201" s="58"/>
      <c r="O201" s="30"/>
      <c r="P201" s="30"/>
      <c r="Q201" s="30"/>
      <c r="R201" s="30"/>
      <c r="S201" s="77"/>
      <c r="T201" s="54"/>
      <c r="U201" s="30"/>
      <c r="V201" s="30"/>
      <c r="W201" s="30"/>
      <c r="X201" s="30"/>
      <c r="Y201" s="56"/>
      <c r="Z201" s="137"/>
      <c r="AA201" s="30"/>
      <c r="AB201" s="84"/>
      <c r="AC201" s="84"/>
      <c r="AD201" s="30"/>
      <c r="AE201" s="56"/>
      <c r="AF201" s="58"/>
      <c r="AG201" s="30"/>
      <c r="AH201" s="30"/>
      <c r="AI201" s="30"/>
      <c r="AJ201" s="77"/>
    </row>
    <row r="202" spans="1:36">
      <c r="A202" s="29"/>
      <c r="B202" s="58"/>
      <c r="C202" s="30"/>
      <c r="D202" s="30"/>
      <c r="E202" s="30"/>
      <c r="F202" s="30"/>
      <c r="G202" s="77"/>
      <c r="H202" s="58"/>
      <c r="I202" s="30"/>
      <c r="J202" s="30"/>
      <c r="K202" s="30"/>
      <c r="L202" s="30"/>
      <c r="M202" s="77"/>
      <c r="N202" s="58"/>
      <c r="O202" s="30"/>
      <c r="P202" s="30"/>
      <c r="Q202" s="30"/>
      <c r="R202" s="30"/>
      <c r="S202" s="77"/>
      <c r="T202" s="30"/>
      <c r="U202" s="30"/>
      <c r="V202" s="30"/>
      <c r="W202" s="103"/>
      <c r="X202" s="103"/>
      <c r="Y202" s="56"/>
      <c r="Z202" s="58"/>
      <c r="AA202" s="84"/>
      <c r="AB202" s="30"/>
      <c r="AC202" s="84"/>
      <c r="AD202" s="30"/>
      <c r="AE202" s="56"/>
      <c r="AF202" s="58"/>
      <c r="AG202" s="30"/>
      <c r="AH202" s="30"/>
      <c r="AI202" s="30"/>
      <c r="AJ202" s="77"/>
    </row>
    <row r="203" spans="1:36">
      <c r="A203" s="29"/>
      <c r="B203" s="58"/>
      <c r="C203" s="30"/>
      <c r="D203" s="30"/>
      <c r="E203" s="30"/>
      <c r="F203" s="30"/>
      <c r="G203" s="77"/>
      <c r="H203" s="58"/>
      <c r="I203" s="30"/>
      <c r="J203" s="30"/>
      <c r="K203" s="30"/>
      <c r="L203" s="30"/>
      <c r="M203" s="77"/>
      <c r="N203" s="58"/>
      <c r="O203" s="30"/>
      <c r="P203" s="30"/>
      <c r="Q203" s="30"/>
      <c r="R203" s="30"/>
      <c r="S203" s="77"/>
      <c r="T203" s="128"/>
      <c r="U203" s="30"/>
      <c r="V203" s="30"/>
      <c r="W203" s="30"/>
      <c r="X203" s="30"/>
      <c r="Y203" s="56"/>
      <c r="Z203" s="58"/>
      <c r="AA203" s="30"/>
      <c r="AB203" s="30"/>
      <c r="AC203" s="30"/>
      <c r="AD203" s="30"/>
      <c r="AE203" s="56"/>
      <c r="AF203" s="58"/>
      <c r="AG203" s="30"/>
      <c r="AH203" s="30"/>
      <c r="AI203" s="30"/>
      <c r="AJ203" s="77"/>
    </row>
    <row r="204" spans="1:36">
      <c r="A204" s="29"/>
      <c r="B204" s="58"/>
      <c r="C204" s="30"/>
      <c r="D204" s="30"/>
      <c r="E204" s="30"/>
      <c r="F204" s="30"/>
      <c r="G204" s="77"/>
      <c r="H204" s="58"/>
      <c r="I204" s="30"/>
      <c r="J204" s="30"/>
      <c r="K204" s="30"/>
      <c r="L204" s="30"/>
      <c r="M204" s="77"/>
      <c r="N204" s="58"/>
      <c r="O204" s="30"/>
      <c r="P204" s="30"/>
      <c r="Q204" s="30"/>
      <c r="R204" s="30"/>
      <c r="S204" s="77"/>
      <c r="T204" s="102"/>
      <c r="U204" s="30"/>
      <c r="V204" s="80"/>
      <c r="W204" s="80"/>
      <c r="X204" s="30"/>
      <c r="Y204" s="56"/>
      <c r="Z204" s="58"/>
      <c r="AA204" s="30"/>
      <c r="AB204" s="30"/>
      <c r="AC204" s="30"/>
      <c r="AD204" s="30"/>
      <c r="AE204" s="56"/>
      <c r="AF204" s="58"/>
      <c r="AG204" s="30"/>
      <c r="AH204" s="30"/>
      <c r="AI204" s="30"/>
      <c r="AJ204" s="77"/>
    </row>
    <row r="205" spans="1:36">
      <c r="A205" s="29"/>
      <c r="B205" s="58"/>
      <c r="C205" s="30"/>
      <c r="D205" s="30"/>
      <c r="E205" s="30"/>
      <c r="F205" s="30"/>
      <c r="G205" s="77"/>
      <c r="H205" s="58"/>
      <c r="I205" s="118"/>
      <c r="J205" s="30"/>
      <c r="K205" s="30"/>
      <c r="L205" s="118"/>
      <c r="M205" s="77"/>
      <c r="N205" s="58"/>
      <c r="O205" s="30"/>
      <c r="P205" s="30"/>
      <c r="Q205" s="30"/>
      <c r="R205" s="118"/>
      <c r="S205" s="77"/>
      <c r="T205" s="128"/>
      <c r="U205" s="30"/>
      <c r="V205" s="30"/>
      <c r="W205" s="30"/>
      <c r="X205" s="30"/>
      <c r="Y205" s="56"/>
      <c r="Z205" s="58"/>
      <c r="AA205" s="30"/>
      <c r="AB205" s="30"/>
      <c r="AC205" s="30"/>
      <c r="AD205" s="30"/>
      <c r="AE205" s="56"/>
      <c r="AF205" s="58"/>
      <c r="AG205" s="30"/>
      <c r="AH205" s="30"/>
      <c r="AI205" s="30"/>
      <c r="AJ205" s="77"/>
    </row>
    <row r="206" spans="1:36">
      <c r="A206" s="29"/>
      <c r="B206" s="58"/>
      <c r="C206" s="30"/>
      <c r="D206" s="30"/>
      <c r="E206" s="30"/>
      <c r="F206" s="30"/>
      <c r="G206" s="77"/>
      <c r="H206" s="58"/>
      <c r="I206" s="30"/>
      <c r="J206" s="30"/>
      <c r="K206" s="30"/>
      <c r="L206" s="30"/>
      <c r="M206" s="77"/>
      <c r="N206" s="58"/>
      <c r="O206" s="66"/>
      <c r="P206" s="66"/>
      <c r="Q206" s="66"/>
      <c r="R206" s="66"/>
      <c r="S206" s="77"/>
      <c r="T206" s="113"/>
      <c r="U206" s="30"/>
      <c r="V206" s="30"/>
      <c r="W206" s="30"/>
      <c r="X206" s="30"/>
      <c r="Y206" s="56"/>
      <c r="Z206" s="58"/>
      <c r="AA206" s="30"/>
      <c r="AB206" s="30"/>
      <c r="AC206" s="30"/>
      <c r="AD206" s="30"/>
      <c r="AE206" s="56"/>
      <c r="AF206" s="58"/>
      <c r="AG206" s="30"/>
      <c r="AH206" s="30"/>
      <c r="AI206" s="30"/>
      <c r="AJ206" s="77"/>
    </row>
    <row r="207" spans="1:36">
      <c r="A207" s="29"/>
      <c r="B207" s="58"/>
      <c r="C207" s="30"/>
      <c r="D207" s="30"/>
      <c r="E207" s="30"/>
      <c r="F207" s="30"/>
      <c r="G207" s="77"/>
      <c r="H207" s="58"/>
      <c r="I207" s="30"/>
      <c r="J207" s="30"/>
      <c r="K207" s="30"/>
      <c r="L207" s="30"/>
      <c r="M207" s="77"/>
      <c r="N207" s="58"/>
      <c r="O207" s="30"/>
      <c r="P207" s="30"/>
      <c r="Q207" s="30"/>
      <c r="R207" s="30"/>
      <c r="S207" s="77"/>
      <c r="T207" s="58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56"/>
      <c r="AF207" s="58"/>
      <c r="AG207" s="30"/>
      <c r="AH207" s="30"/>
      <c r="AI207" s="30"/>
      <c r="AJ207" s="77"/>
    </row>
    <row r="208" spans="1:36">
      <c r="A208" s="29"/>
      <c r="B208" s="58"/>
      <c r="C208" s="30"/>
      <c r="D208" s="30"/>
      <c r="E208" s="30"/>
      <c r="F208" s="30"/>
      <c r="G208" s="77"/>
      <c r="H208" s="58"/>
      <c r="I208" s="30"/>
      <c r="J208" s="30"/>
      <c r="K208" s="30"/>
      <c r="L208" s="30"/>
      <c r="M208" s="77"/>
      <c r="N208" s="58"/>
      <c r="O208" s="30"/>
      <c r="P208" s="30"/>
      <c r="Q208" s="30"/>
      <c r="R208" s="30"/>
      <c r="S208" s="77"/>
      <c r="T208" s="54"/>
      <c r="U208" s="30"/>
      <c r="V208" s="66"/>
      <c r="W208" s="30"/>
      <c r="X208" s="30"/>
      <c r="Y208" s="56"/>
      <c r="Z208" s="58"/>
      <c r="AA208" s="30"/>
      <c r="AB208" s="84"/>
      <c r="AC208" s="30"/>
      <c r="AD208" s="30"/>
      <c r="AE208" s="56"/>
      <c r="AF208" s="58"/>
      <c r="AG208" s="30"/>
      <c r="AH208" s="30"/>
      <c r="AI208" s="30"/>
      <c r="AJ208" s="77"/>
    </row>
    <row r="209" spans="1:36">
      <c r="A209" s="131"/>
      <c r="B209" s="95"/>
      <c r="C209" s="30"/>
      <c r="D209" s="30"/>
      <c r="E209" s="30"/>
      <c r="F209" s="30"/>
      <c r="G209" s="77"/>
      <c r="H209" s="58"/>
      <c r="I209" s="30"/>
      <c r="J209" s="30"/>
      <c r="K209" s="30"/>
      <c r="L209" s="30"/>
      <c r="M209" s="77"/>
      <c r="N209" s="58"/>
      <c r="O209" s="30"/>
      <c r="P209" s="30"/>
      <c r="Q209" s="30"/>
      <c r="R209" s="30"/>
      <c r="S209" s="77"/>
      <c r="T209" s="130"/>
      <c r="U209" s="30"/>
      <c r="V209" s="30"/>
      <c r="W209" s="30"/>
      <c r="X209" s="30"/>
      <c r="Y209" s="56"/>
      <c r="Z209" s="58"/>
      <c r="AA209" s="96"/>
      <c r="AB209" s="96"/>
      <c r="AC209" s="96"/>
      <c r="AD209" s="30"/>
      <c r="AE209" s="56"/>
      <c r="AF209" s="58"/>
      <c r="AG209" s="30"/>
      <c r="AH209" s="30"/>
      <c r="AI209" s="30"/>
      <c r="AJ209" s="77"/>
    </row>
    <row r="210" spans="1:36">
      <c r="A210" s="29"/>
      <c r="B210" s="58"/>
      <c r="C210" s="30"/>
      <c r="D210" s="30"/>
      <c r="E210" s="30"/>
      <c r="F210" s="30"/>
      <c r="G210" s="77"/>
      <c r="H210" s="58"/>
      <c r="I210" s="30"/>
      <c r="J210" s="30"/>
      <c r="K210" s="118"/>
      <c r="L210" s="30"/>
      <c r="M210" s="77"/>
      <c r="N210" s="58"/>
      <c r="O210" s="30"/>
      <c r="P210" s="30"/>
      <c r="Q210" s="30"/>
      <c r="R210" s="30"/>
      <c r="S210" s="77"/>
      <c r="T210" s="54"/>
      <c r="U210" s="30"/>
      <c r="V210" s="118"/>
      <c r="W210" s="118"/>
      <c r="X210" s="118"/>
      <c r="Y210" s="56"/>
      <c r="Z210" s="138"/>
      <c r="AA210" s="30"/>
      <c r="AB210" s="84"/>
      <c r="AC210" s="30"/>
      <c r="AD210" s="30"/>
      <c r="AE210" s="56"/>
      <c r="AF210" s="58"/>
      <c r="AG210" s="30"/>
      <c r="AH210" s="30"/>
      <c r="AI210" s="30"/>
      <c r="AJ210" s="77"/>
    </row>
    <row r="211" spans="1:36">
      <c r="A211" s="29"/>
      <c r="B211" s="58"/>
      <c r="C211" s="30"/>
      <c r="D211" s="30"/>
      <c r="E211" s="30"/>
      <c r="F211" s="30"/>
      <c r="G211" s="77"/>
      <c r="H211" s="58"/>
      <c r="I211" s="30"/>
      <c r="J211" s="30"/>
      <c r="K211" s="30"/>
      <c r="L211" s="30"/>
      <c r="M211" s="77"/>
      <c r="N211" s="58"/>
      <c r="O211" s="30"/>
      <c r="P211" s="30"/>
      <c r="Q211" s="30"/>
      <c r="R211" s="118"/>
      <c r="S211" s="77"/>
      <c r="T211" s="54"/>
      <c r="U211" s="30"/>
      <c r="V211" s="30"/>
      <c r="W211" s="30"/>
      <c r="X211" s="30"/>
      <c r="Y211" s="56"/>
      <c r="Z211" s="58"/>
      <c r="AA211" s="118"/>
      <c r="AB211" s="30"/>
      <c r="AC211" s="118"/>
      <c r="AD211" s="30"/>
      <c r="AE211" s="56"/>
      <c r="AF211" s="58"/>
      <c r="AG211" s="30"/>
      <c r="AH211" s="118"/>
      <c r="AI211" s="118"/>
      <c r="AJ211" s="77"/>
    </row>
    <row r="212" spans="1:36">
      <c r="A212" s="29"/>
      <c r="B212" s="58"/>
      <c r="C212" s="30"/>
      <c r="D212" s="30"/>
      <c r="E212" s="30"/>
      <c r="F212" s="30"/>
      <c r="G212" s="77"/>
      <c r="H212" s="58"/>
      <c r="I212" s="30"/>
      <c r="J212" s="30"/>
      <c r="K212" s="30"/>
      <c r="L212" s="30"/>
      <c r="M212" s="77"/>
      <c r="N212" s="58"/>
      <c r="O212" s="30"/>
      <c r="P212" s="30"/>
      <c r="Q212" s="30"/>
      <c r="R212" s="30"/>
      <c r="S212" s="77"/>
      <c r="T212" s="54"/>
      <c r="U212" s="30"/>
      <c r="V212" s="30"/>
      <c r="W212" s="30"/>
      <c r="X212" s="30"/>
      <c r="Y212" s="56"/>
      <c r="Z212" s="58"/>
      <c r="AA212" s="30"/>
      <c r="AB212" s="30"/>
      <c r="AC212" s="30"/>
      <c r="AD212" s="30"/>
      <c r="AE212" s="56"/>
      <c r="AF212" s="58"/>
      <c r="AG212" s="1"/>
      <c r="AH212" s="30"/>
      <c r="AI212" s="30"/>
      <c r="AJ212" s="77"/>
    </row>
    <row r="213" spans="1:36">
      <c r="A213" s="29"/>
      <c r="B213" s="58"/>
      <c r="C213" s="30"/>
      <c r="D213" s="30"/>
      <c r="E213" s="118"/>
      <c r="F213" s="30"/>
      <c r="G213" s="77"/>
      <c r="H213" s="58"/>
      <c r="I213" s="30"/>
      <c r="J213" s="118"/>
      <c r="K213" s="118"/>
      <c r="L213" s="30"/>
      <c r="M213" s="77"/>
      <c r="N213" s="119"/>
      <c r="O213" s="30"/>
      <c r="P213" s="30"/>
      <c r="Q213" s="30"/>
      <c r="R213" s="30"/>
      <c r="S213" s="77"/>
      <c r="T213" s="119"/>
      <c r="U213" s="118"/>
      <c r="V213" s="30"/>
      <c r="W213" s="30"/>
      <c r="X213" s="30"/>
      <c r="Y213" s="56"/>
      <c r="Z213" s="58"/>
      <c r="AA213" s="30"/>
      <c r="AB213" s="30"/>
      <c r="AC213" s="30"/>
      <c r="AD213" s="30"/>
      <c r="AE213" s="56"/>
      <c r="AF213" s="58"/>
      <c r="AG213" s="30"/>
      <c r="AH213" s="30"/>
      <c r="AI213" s="30"/>
      <c r="AJ213" s="77"/>
    </row>
    <row r="214" spans="1:36">
      <c r="A214" s="29"/>
      <c r="B214" s="58"/>
      <c r="C214" s="30"/>
      <c r="D214" s="30"/>
      <c r="E214" s="30"/>
      <c r="F214" s="30"/>
      <c r="G214" s="77"/>
      <c r="H214" s="58"/>
      <c r="I214" s="30"/>
      <c r="J214" s="30"/>
      <c r="K214" s="30"/>
      <c r="L214" s="30"/>
      <c r="M214" s="77"/>
      <c r="N214" s="58"/>
      <c r="O214" s="30"/>
      <c r="P214" s="30"/>
      <c r="Q214" s="30"/>
      <c r="R214" s="30"/>
      <c r="S214" s="77"/>
      <c r="T214" s="54"/>
      <c r="U214" s="30"/>
      <c r="V214" s="30"/>
      <c r="W214" s="30"/>
      <c r="X214" s="30"/>
      <c r="Y214" s="56"/>
      <c r="Z214" s="58"/>
      <c r="AA214" s="30"/>
      <c r="AB214" s="30"/>
      <c r="AC214" s="30"/>
      <c r="AD214" s="30"/>
      <c r="AE214" s="56"/>
      <c r="AF214" s="58"/>
      <c r="AG214" s="30"/>
      <c r="AH214" s="30"/>
      <c r="AI214" s="30"/>
      <c r="AJ214" s="77"/>
    </row>
    <row r="215" spans="1:36">
      <c r="A215" s="29"/>
      <c r="B215" s="58"/>
      <c r="C215" s="30"/>
      <c r="D215" s="30"/>
      <c r="E215" s="30"/>
      <c r="F215" s="30"/>
      <c r="G215" s="77"/>
      <c r="H215" s="58"/>
      <c r="I215" s="30"/>
      <c r="J215" s="118"/>
      <c r="K215" s="30"/>
      <c r="L215" s="30"/>
      <c r="M215" s="77"/>
      <c r="N215" s="58"/>
      <c r="O215" s="64"/>
      <c r="P215" s="30"/>
      <c r="Q215" s="30"/>
      <c r="R215" s="30"/>
      <c r="S215" s="77"/>
      <c r="T215" s="54"/>
      <c r="U215" s="30"/>
      <c r="V215" s="30"/>
      <c r="W215" s="118"/>
      <c r="X215" s="118"/>
      <c r="Y215" s="56"/>
      <c r="Z215" s="58"/>
      <c r="AA215" s="30"/>
      <c r="AB215" s="30"/>
      <c r="AC215" s="30"/>
      <c r="AD215" s="30"/>
      <c r="AE215" s="56"/>
      <c r="AF215" s="58"/>
      <c r="AG215" s="30"/>
      <c r="AH215" s="30"/>
      <c r="AI215" s="30"/>
      <c r="AJ215" s="77"/>
    </row>
    <row r="216" spans="1:36">
      <c r="A216" s="29"/>
      <c r="B216" s="58"/>
      <c r="C216" s="30"/>
      <c r="D216" s="30"/>
      <c r="E216" s="30"/>
      <c r="F216" s="30"/>
      <c r="G216" s="77"/>
      <c r="H216" s="58"/>
      <c r="I216" s="30"/>
      <c r="J216" s="30"/>
      <c r="K216" s="30"/>
      <c r="L216" s="30"/>
      <c r="M216" s="77"/>
      <c r="N216" s="58"/>
      <c r="O216" s="30"/>
      <c r="P216" s="30"/>
      <c r="Q216" s="30"/>
      <c r="R216" s="30"/>
      <c r="S216" s="77"/>
      <c r="T216" s="54"/>
      <c r="U216" s="30"/>
      <c r="V216" s="30"/>
      <c r="W216" s="30"/>
      <c r="X216" s="30"/>
      <c r="Y216" s="56"/>
      <c r="Z216" s="58"/>
      <c r="AA216" s="30"/>
      <c r="AB216" s="30"/>
      <c r="AC216" s="30"/>
      <c r="AD216" s="30"/>
      <c r="AE216" s="56"/>
      <c r="AF216" s="58"/>
      <c r="AG216" s="30"/>
      <c r="AH216" s="30"/>
      <c r="AI216" s="30"/>
      <c r="AJ216" s="77"/>
    </row>
    <row r="217" spans="1:36">
      <c r="A217" s="133"/>
      <c r="B217" s="58"/>
      <c r="C217" s="30"/>
      <c r="D217" s="30"/>
      <c r="E217" s="30"/>
      <c r="F217" s="30"/>
      <c r="G217" s="77"/>
      <c r="H217" s="58"/>
      <c r="I217" s="30"/>
      <c r="J217" s="30"/>
      <c r="K217" s="30"/>
      <c r="L217" s="30"/>
      <c r="M217" s="77"/>
      <c r="N217" s="58"/>
      <c r="O217" s="58"/>
      <c r="P217" s="30"/>
      <c r="Q217" s="30"/>
      <c r="R217" s="30"/>
      <c r="S217" s="77"/>
      <c r="T217" s="54"/>
      <c r="U217" s="30"/>
      <c r="V217" s="30"/>
      <c r="W217" s="30"/>
      <c r="X217" s="30"/>
      <c r="Y217" s="56"/>
      <c r="Z217" s="58"/>
      <c r="AA217" s="30"/>
      <c r="AB217" s="30"/>
      <c r="AC217" s="30"/>
      <c r="AD217" s="30"/>
      <c r="AE217" s="56"/>
      <c r="AF217" s="58"/>
      <c r="AG217" s="30"/>
      <c r="AH217" s="30"/>
      <c r="AI217" s="30"/>
      <c r="AJ217" s="77"/>
    </row>
    <row r="218" spans="1:36">
      <c r="A218" s="29"/>
      <c r="B218" s="58"/>
      <c r="C218" s="30"/>
      <c r="D218" s="30"/>
      <c r="E218" s="30"/>
      <c r="F218" s="30"/>
      <c r="G218" s="77"/>
      <c r="H218" s="119"/>
      <c r="I218" s="30"/>
      <c r="J218" s="30"/>
      <c r="K218" s="30"/>
      <c r="L218" s="30"/>
      <c r="M218" s="77"/>
      <c r="N218" s="58"/>
      <c r="O218" s="30"/>
      <c r="P218" s="30"/>
      <c r="Q218" s="30"/>
      <c r="R218" s="30"/>
      <c r="S218" s="77"/>
      <c r="T218" s="54"/>
      <c r="U218" s="30"/>
      <c r="V218" s="30"/>
      <c r="W218" s="30"/>
      <c r="X218" s="30"/>
      <c r="Y218" s="56"/>
      <c r="Z218" s="58"/>
      <c r="AA218" s="30"/>
      <c r="AB218" s="84"/>
      <c r="AC218" s="30"/>
      <c r="AD218" s="84"/>
      <c r="AE218" s="56"/>
      <c r="AF218" s="119"/>
      <c r="AG218" s="118"/>
      <c r="AH218" s="118"/>
      <c r="AI218" s="118"/>
      <c r="AJ218" s="77"/>
    </row>
    <row r="219" spans="1:36">
      <c r="A219" s="29"/>
      <c r="B219" s="58"/>
      <c r="C219" s="30"/>
      <c r="D219" s="30"/>
      <c r="E219" s="30"/>
      <c r="F219" s="30"/>
      <c r="G219" s="77"/>
      <c r="H219" s="58"/>
      <c r="I219" s="30"/>
      <c r="J219" s="30"/>
      <c r="K219" s="30"/>
      <c r="L219" s="30"/>
      <c r="M219" s="77"/>
      <c r="N219" s="58"/>
      <c r="O219" s="30"/>
      <c r="P219" s="30"/>
      <c r="Q219" s="30"/>
      <c r="R219" s="30"/>
      <c r="S219" s="77"/>
      <c r="T219" s="54"/>
      <c r="U219" s="30"/>
      <c r="V219" s="30"/>
      <c r="W219" s="30"/>
      <c r="X219" s="30"/>
      <c r="Y219" s="56"/>
      <c r="Z219" s="58"/>
      <c r="AA219" s="30"/>
      <c r="AB219" s="30"/>
      <c r="AC219" s="30"/>
      <c r="AD219" s="30"/>
      <c r="AE219" s="56"/>
      <c r="AF219" s="58"/>
      <c r="AG219" s="30"/>
      <c r="AH219" s="30"/>
      <c r="AI219" s="30"/>
      <c r="AJ219" s="77"/>
    </row>
    <row r="220" spans="1:36">
      <c r="A220" s="29"/>
      <c r="B220" s="58"/>
      <c r="C220" s="30"/>
      <c r="D220" s="30"/>
      <c r="E220" s="30"/>
      <c r="F220" s="30"/>
      <c r="G220" s="77"/>
      <c r="H220" s="58"/>
      <c r="I220" s="30"/>
      <c r="J220" s="30"/>
      <c r="K220" s="30"/>
      <c r="L220" s="30"/>
      <c r="M220" s="77"/>
      <c r="N220" s="58"/>
      <c r="O220" s="30"/>
      <c r="P220" s="30"/>
      <c r="Q220" s="120"/>
      <c r="R220" s="118"/>
      <c r="S220" s="77"/>
      <c r="T220" s="54"/>
      <c r="U220" s="118"/>
      <c r="V220" s="30"/>
      <c r="W220" s="30"/>
      <c r="X220" s="30"/>
      <c r="Y220" s="56"/>
      <c r="Z220" s="58"/>
      <c r="AA220" s="30"/>
      <c r="AB220" s="30"/>
      <c r="AC220" s="30"/>
      <c r="AD220" s="30"/>
      <c r="AE220" s="56"/>
      <c r="AF220" s="58"/>
      <c r="AG220" s="30"/>
      <c r="AH220" s="30"/>
      <c r="AI220" s="30"/>
      <c r="AJ220" s="77"/>
    </row>
    <row r="221" spans="1:36">
      <c r="A221" s="59"/>
      <c r="B221" s="58"/>
      <c r="C221" s="30"/>
      <c r="D221" s="30"/>
      <c r="E221" s="30"/>
      <c r="F221" s="30"/>
      <c r="G221" s="77"/>
      <c r="H221" s="137"/>
      <c r="I221" s="30"/>
      <c r="J221" s="30"/>
      <c r="K221" s="30"/>
      <c r="L221" s="30"/>
      <c r="M221" s="77"/>
      <c r="N221" s="58"/>
      <c r="O221" s="30"/>
      <c r="P221" s="30"/>
      <c r="Q221" s="30"/>
      <c r="R221" s="30"/>
      <c r="S221" s="77"/>
      <c r="T221" s="122"/>
      <c r="U221" s="30"/>
      <c r="V221" s="30"/>
      <c r="W221" s="30"/>
      <c r="X221" s="30"/>
      <c r="Y221" s="56"/>
      <c r="Z221" s="58"/>
      <c r="AA221" s="30"/>
      <c r="AB221" s="30"/>
      <c r="AC221" s="84"/>
      <c r="AD221" s="30"/>
      <c r="AE221" s="56"/>
      <c r="AF221" s="58"/>
      <c r="AG221" s="30"/>
      <c r="AH221" s="30"/>
      <c r="AI221" s="30"/>
      <c r="AJ221" s="77"/>
    </row>
    <row r="223" spans="1:36">
      <c r="A223" s="29"/>
      <c r="B223" s="58"/>
      <c r="C223" s="30"/>
      <c r="D223" s="30"/>
      <c r="E223" s="30"/>
      <c r="F223" s="30"/>
      <c r="G223" s="77"/>
      <c r="H223" s="58"/>
      <c r="I223" s="30"/>
      <c r="J223" s="30"/>
      <c r="K223" s="30"/>
      <c r="L223" s="30"/>
      <c r="M223" s="77"/>
      <c r="N223" s="58"/>
      <c r="O223" s="30"/>
      <c r="P223" s="30"/>
      <c r="Q223" s="30"/>
      <c r="R223" s="30"/>
      <c r="S223" s="77"/>
      <c r="T223" s="54"/>
      <c r="U223" s="30"/>
      <c r="V223" s="30"/>
      <c r="W223" s="30"/>
      <c r="X223" s="30"/>
      <c r="Y223" s="56"/>
      <c r="Z223" s="58"/>
      <c r="AA223" s="30"/>
      <c r="AB223" s="30"/>
      <c r="AC223" s="30"/>
      <c r="AD223" s="30"/>
      <c r="AE223" s="56"/>
      <c r="AF223" s="58"/>
      <c r="AG223" s="30"/>
      <c r="AH223" s="30"/>
      <c r="AI223" s="104"/>
      <c r="AJ223" s="77"/>
    </row>
    <row r="224" spans="1:36">
      <c r="A224" s="29"/>
      <c r="B224" s="58"/>
      <c r="C224" s="30"/>
      <c r="D224" s="30"/>
      <c r="E224" s="30"/>
      <c r="F224" s="30"/>
      <c r="G224" s="77"/>
      <c r="H224" s="58"/>
      <c r="I224" s="30"/>
      <c r="J224" s="30"/>
      <c r="K224" s="30"/>
      <c r="L224" s="30"/>
      <c r="M224" s="77"/>
      <c r="N224" s="58"/>
      <c r="O224" s="30"/>
      <c r="P224" s="30"/>
      <c r="Q224" s="30"/>
      <c r="R224" s="30"/>
      <c r="S224" s="77"/>
      <c r="T224" s="54"/>
      <c r="U224" s="30"/>
      <c r="V224" s="30"/>
      <c r="W224" s="30"/>
      <c r="X224" s="30"/>
      <c r="Y224" s="56"/>
      <c r="Z224" s="58"/>
      <c r="AA224" s="30"/>
      <c r="AB224" s="30"/>
      <c r="AC224" s="30"/>
      <c r="AD224" s="30"/>
      <c r="AE224" s="56"/>
      <c r="AF224" s="58"/>
      <c r="AG224" s="104"/>
      <c r="AH224" s="30"/>
      <c r="AI224" s="104"/>
      <c r="AJ224" s="77"/>
    </row>
    <row r="225" spans="1:36">
      <c r="A225" s="29"/>
      <c r="B225" s="58"/>
      <c r="C225" s="30"/>
      <c r="D225" s="30"/>
      <c r="E225" s="30"/>
      <c r="F225" s="30"/>
      <c r="G225" s="77"/>
      <c r="H225" s="58"/>
      <c r="I225" s="30"/>
      <c r="J225" s="30"/>
      <c r="K225" s="30"/>
      <c r="L225" s="30"/>
      <c r="M225" s="77"/>
      <c r="N225" s="58"/>
      <c r="O225" s="30"/>
      <c r="P225" s="30"/>
      <c r="Q225" s="30"/>
      <c r="R225" s="30"/>
      <c r="S225" s="77"/>
      <c r="T225" s="54"/>
      <c r="U225" s="30"/>
      <c r="V225" s="30"/>
      <c r="W225" s="30"/>
      <c r="X225" s="30"/>
      <c r="Y225" s="56"/>
      <c r="Z225" s="58"/>
      <c r="AA225" s="30"/>
      <c r="AB225" s="30"/>
      <c r="AC225" s="30"/>
      <c r="AD225" s="30"/>
      <c r="AE225" s="56"/>
      <c r="AF225" s="58"/>
      <c r="AG225" s="104"/>
      <c r="AH225" s="30"/>
      <c r="AI225" s="30"/>
      <c r="AJ225" s="77"/>
    </row>
    <row r="226" spans="1:36">
      <c r="A226" s="29"/>
      <c r="B226" s="58"/>
      <c r="C226" s="30"/>
      <c r="D226" s="30"/>
      <c r="E226" s="30"/>
      <c r="F226" s="30"/>
      <c r="G226" s="77"/>
      <c r="H226" s="58"/>
      <c r="I226" s="30"/>
      <c r="J226" s="30"/>
      <c r="K226" s="30"/>
      <c r="L226" s="30"/>
      <c r="M226" s="77"/>
      <c r="N226" s="58"/>
      <c r="O226" s="30"/>
      <c r="P226" s="30"/>
      <c r="Q226" s="30"/>
      <c r="R226" s="30"/>
      <c r="S226" s="77"/>
      <c r="T226" s="54"/>
      <c r="U226" s="30"/>
      <c r="V226" s="30"/>
      <c r="W226" s="30"/>
      <c r="X226" s="30"/>
      <c r="Y226" s="56"/>
      <c r="Z226" s="58"/>
      <c r="AA226" s="30"/>
      <c r="AB226" s="30"/>
      <c r="AC226" s="30"/>
      <c r="AD226" s="30"/>
      <c r="AE226" s="56"/>
      <c r="AF226" s="58"/>
      <c r="AG226" s="30"/>
      <c r="AH226" s="30"/>
      <c r="AI226" s="30"/>
      <c r="AJ226" s="77"/>
    </row>
    <row r="227" spans="1:36">
      <c r="A227" s="29"/>
      <c r="B227" s="58"/>
      <c r="C227" s="30"/>
      <c r="D227" s="30"/>
      <c r="E227" s="30"/>
      <c r="F227" s="30"/>
      <c r="G227" s="77"/>
      <c r="H227" s="58"/>
      <c r="I227" s="30"/>
      <c r="J227" s="30"/>
      <c r="K227" s="30"/>
      <c r="L227" s="30"/>
      <c r="M227" s="77"/>
      <c r="N227" s="58"/>
      <c r="O227" s="30"/>
      <c r="P227" s="30"/>
      <c r="Q227" s="30"/>
      <c r="R227" s="30"/>
      <c r="S227" s="77"/>
      <c r="T227" s="54"/>
      <c r="U227" s="30"/>
      <c r="V227" s="30"/>
      <c r="W227" s="30"/>
      <c r="X227" s="30"/>
      <c r="Y227" s="56"/>
      <c r="Z227" s="58"/>
      <c r="AA227" s="30"/>
      <c r="AB227" s="30"/>
      <c r="AC227" s="30"/>
      <c r="AD227" s="30"/>
      <c r="AE227" s="56"/>
      <c r="AF227" s="58"/>
      <c r="AG227" s="30"/>
      <c r="AH227" s="30"/>
      <c r="AI227" s="30"/>
      <c r="AJ227" s="77"/>
    </row>
    <row r="228" spans="1:36">
      <c r="A228" s="80"/>
      <c r="B228" s="80"/>
      <c r="C228" s="80"/>
      <c r="D228" s="80"/>
      <c r="E228" s="80"/>
      <c r="F228" s="80"/>
      <c r="G228" s="80"/>
      <c r="H228" s="80"/>
      <c r="I228" s="80"/>
      <c r="J228" s="80"/>
      <c r="K228" s="80"/>
      <c r="L228" s="80"/>
      <c r="M228" s="80"/>
      <c r="N228" s="80"/>
      <c r="O228" s="80"/>
      <c r="P228" s="80"/>
      <c r="Q228" s="80"/>
      <c r="R228" s="80"/>
      <c r="S228" s="80"/>
      <c r="T228" s="80"/>
      <c r="U228" s="80"/>
      <c r="V228" s="80"/>
      <c r="W228" s="80"/>
      <c r="X228" s="80"/>
      <c r="Y228" s="80"/>
      <c r="Z228" s="80"/>
      <c r="AA228" s="80"/>
      <c r="AB228" s="80"/>
      <c r="AC228" s="80"/>
      <c r="AD228" s="80"/>
      <c r="AE228" s="80"/>
      <c r="AF228" s="80"/>
      <c r="AG228" s="80"/>
      <c r="AH228" s="80"/>
      <c r="AI228" s="80"/>
      <c r="AJ228" s="80"/>
    </row>
    <row r="229" spans="1:36">
      <c r="A229" s="29"/>
      <c r="B229" s="58"/>
      <c r="C229" s="30"/>
      <c r="D229" s="30"/>
      <c r="E229" s="30"/>
      <c r="F229" s="30"/>
      <c r="G229" s="77"/>
      <c r="H229" s="58"/>
      <c r="I229" s="30"/>
      <c r="J229" s="30"/>
      <c r="K229" s="30"/>
      <c r="L229" s="30"/>
      <c r="M229" s="77"/>
      <c r="N229" s="58"/>
      <c r="O229" s="30"/>
      <c r="P229" s="30"/>
      <c r="Q229" s="30"/>
      <c r="R229" s="30"/>
      <c r="S229" s="77"/>
      <c r="T229" s="54"/>
      <c r="U229" s="30"/>
      <c r="V229" s="30"/>
      <c r="W229" s="30"/>
      <c r="X229" s="30"/>
      <c r="Y229" s="56"/>
      <c r="Z229" s="58"/>
      <c r="AA229" s="30"/>
      <c r="AB229" s="30"/>
      <c r="AC229" s="30"/>
      <c r="AD229" s="30"/>
      <c r="AE229" s="56"/>
      <c r="AF229" s="58"/>
      <c r="AG229" s="30"/>
      <c r="AH229" s="30"/>
      <c r="AI229" s="30"/>
      <c r="AJ229" s="77"/>
    </row>
    <row r="230" spans="1:36">
      <c r="A230" s="29"/>
      <c r="B230" s="58"/>
      <c r="C230" s="30"/>
      <c r="D230" s="30"/>
      <c r="E230" s="30"/>
      <c r="F230" s="30"/>
      <c r="G230" s="77"/>
      <c r="H230" s="58"/>
      <c r="I230" s="30"/>
      <c r="J230" s="30"/>
      <c r="K230" s="30"/>
      <c r="L230" s="30"/>
      <c r="M230" s="77"/>
      <c r="N230" s="58"/>
      <c r="O230" s="30"/>
      <c r="P230" s="30"/>
      <c r="Q230" s="30"/>
      <c r="R230" s="30"/>
      <c r="S230" s="77"/>
      <c r="T230" s="54"/>
      <c r="U230" s="30"/>
      <c r="V230" s="30"/>
      <c r="W230" s="30"/>
      <c r="X230" s="30"/>
      <c r="Y230" s="56"/>
      <c r="Z230" s="58"/>
      <c r="AA230" s="30"/>
      <c r="AB230" s="30"/>
      <c r="AC230" s="30"/>
      <c r="AD230" s="30"/>
      <c r="AE230" s="56"/>
      <c r="AF230" s="58"/>
      <c r="AG230" s="30"/>
      <c r="AH230" s="30"/>
      <c r="AI230" s="30"/>
      <c r="AJ230" s="77"/>
    </row>
    <row r="231" spans="1:36">
      <c r="A231" s="29"/>
      <c r="B231" s="58"/>
      <c r="C231" s="30"/>
      <c r="D231" s="30"/>
      <c r="E231" s="30"/>
      <c r="F231" s="30"/>
      <c r="G231" s="77"/>
      <c r="H231" s="58"/>
      <c r="I231" s="30"/>
      <c r="J231" s="30"/>
      <c r="K231" s="30"/>
      <c r="L231" s="30"/>
      <c r="M231" s="77"/>
      <c r="N231" s="58"/>
      <c r="O231" s="30"/>
      <c r="P231" s="30"/>
      <c r="Q231" s="30"/>
      <c r="R231" s="30"/>
      <c r="S231" s="77"/>
      <c r="T231" s="54"/>
      <c r="U231" s="30"/>
      <c r="V231" s="30"/>
      <c r="W231" s="30"/>
      <c r="X231" s="30"/>
      <c r="Y231" s="56"/>
      <c r="Z231" s="58"/>
      <c r="AA231" s="30"/>
      <c r="AB231" s="30"/>
      <c r="AC231" s="30"/>
      <c r="AD231" s="30"/>
      <c r="AE231" s="56"/>
      <c r="AF231" s="58"/>
      <c r="AG231" s="30"/>
      <c r="AH231" s="30"/>
      <c r="AI231" s="30"/>
      <c r="AJ231" s="77"/>
    </row>
    <row r="232" spans="1:36">
      <c r="A232" s="29"/>
      <c r="B232" s="58"/>
      <c r="C232" s="30"/>
      <c r="D232" s="30"/>
      <c r="E232" s="30"/>
      <c r="F232" s="30"/>
      <c r="G232" s="77"/>
      <c r="H232" s="58"/>
      <c r="I232" s="118"/>
      <c r="J232" s="30"/>
      <c r="K232" s="30"/>
      <c r="L232" s="30"/>
      <c r="M232" s="77"/>
      <c r="N232" s="58"/>
      <c r="O232" s="30"/>
      <c r="P232" s="118"/>
      <c r="Q232" s="30"/>
      <c r="R232" s="118"/>
      <c r="S232" s="77"/>
      <c r="T232" s="54"/>
      <c r="U232" s="30"/>
      <c r="V232" s="84"/>
      <c r="W232" s="30"/>
      <c r="X232" s="30"/>
      <c r="Y232" s="56"/>
      <c r="Z232" s="58"/>
      <c r="AA232" s="30"/>
      <c r="AB232" s="30"/>
      <c r="AC232" s="30"/>
      <c r="AD232" s="84"/>
      <c r="AE232" s="56"/>
      <c r="AF232" s="58"/>
      <c r="AG232" s="30"/>
      <c r="AH232" s="30"/>
      <c r="AI232" s="30"/>
      <c r="AJ232" s="77"/>
    </row>
    <row r="233" spans="1:36">
      <c r="A233" s="29"/>
      <c r="B233" s="58"/>
      <c r="C233" s="30"/>
      <c r="D233" s="104"/>
      <c r="E233" s="30"/>
      <c r="F233" s="30"/>
      <c r="G233" s="134"/>
      <c r="H233" s="58"/>
      <c r="I233" s="30"/>
      <c r="J233" s="30"/>
      <c r="K233" s="30"/>
      <c r="L233" s="30"/>
      <c r="M233" s="77"/>
      <c r="N233" s="58"/>
      <c r="O233" s="30"/>
      <c r="P233" s="30"/>
      <c r="Q233" s="30"/>
      <c r="R233" s="30"/>
      <c r="S233" s="77"/>
      <c r="T233" s="54"/>
      <c r="U233" s="30"/>
      <c r="V233" s="30"/>
      <c r="W233" s="30"/>
      <c r="X233" s="30"/>
      <c r="Y233" s="56"/>
      <c r="Z233" s="58"/>
      <c r="AA233" s="30"/>
      <c r="AB233" s="30"/>
      <c r="AC233" s="30"/>
      <c r="AD233" s="30"/>
      <c r="AE233" s="56"/>
      <c r="AF233" s="58"/>
      <c r="AG233" s="30"/>
      <c r="AH233" s="30"/>
      <c r="AI233" s="30"/>
      <c r="AJ233" s="77"/>
    </row>
    <row r="234" spans="1:36">
      <c r="A234" s="29"/>
      <c r="B234" s="58"/>
      <c r="C234" s="30"/>
      <c r="D234" s="30"/>
      <c r="E234" s="30"/>
      <c r="F234" s="30"/>
      <c r="G234" s="77"/>
      <c r="H234" s="58"/>
      <c r="I234" s="30"/>
      <c r="J234" s="30"/>
      <c r="K234" s="30"/>
      <c r="L234" s="30"/>
      <c r="M234" s="77"/>
      <c r="N234" s="58"/>
      <c r="O234" s="30"/>
      <c r="P234" s="30"/>
      <c r="Q234" s="30"/>
      <c r="R234" s="30"/>
      <c r="S234" s="77"/>
      <c r="T234" s="54"/>
      <c r="U234" s="30"/>
      <c r="V234" s="30"/>
      <c r="W234" s="30"/>
      <c r="X234" s="30"/>
      <c r="Y234" s="56"/>
      <c r="Z234" s="58"/>
      <c r="AA234" s="30"/>
      <c r="AB234" s="30"/>
      <c r="AC234" s="30"/>
      <c r="AD234" s="30"/>
      <c r="AE234" s="56"/>
      <c r="AF234" s="58"/>
      <c r="AG234" s="30"/>
      <c r="AH234" s="30"/>
      <c r="AI234" s="30"/>
      <c r="AJ234" s="77"/>
    </row>
    <row r="235" spans="1:36">
      <c r="A235" s="29"/>
      <c r="B235" s="58"/>
      <c r="C235" s="30"/>
      <c r="D235" s="30"/>
      <c r="E235" s="30"/>
      <c r="F235" s="30"/>
      <c r="G235" s="77"/>
      <c r="H235" s="58"/>
      <c r="I235" s="30"/>
      <c r="J235" s="30"/>
      <c r="K235" s="30"/>
      <c r="L235" s="30"/>
      <c r="M235" s="77"/>
      <c r="N235" s="58"/>
      <c r="O235" s="30"/>
      <c r="P235" s="30"/>
      <c r="Q235" s="30"/>
      <c r="R235" s="30"/>
      <c r="S235" s="77"/>
      <c r="T235" s="54"/>
      <c r="U235" s="30"/>
      <c r="V235" s="30"/>
      <c r="W235" s="30"/>
      <c r="X235" s="30"/>
      <c r="Y235" s="56"/>
      <c r="Z235" s="58"/>
      <c r="AA235" s="30"/>
      <c r="AB235" s="30"/>
      <c r="AC235" s="30"/>
      <c r="AD235" s="30"/>
      <c r="AE235" s="56"/>
      <c r="AF235" s="58"/>
      <c r="AG235" s="30"/>
      <c r="AH235" s="30"/>
      <c r="AI235" s="30"/>
      <c r="AJ235" s="77"/>
    </row>
    <row r="236" spans="1:36">
      <c r="A236" s="29"/>
      <c r="B236" s="58"/>
      <c r="C236" s="30"/>
      <c r="D236" s="104"/>
      <c r="E236" s="30"/>
      <c r="F236" s="30"/>
      <c r="G236" s="77"/>
      <c r="H236" s="58"/>
      <c r="I236" s="30"/>
      <c r="J236" s="30"/>
      <c r="K236" s="30"/>
      <c r="L236" s="30"/>
      <c r="M236" s="77"/>
      <c r="N236" s="58"/>
      <c r="O236" s="30"/>
      <c r="P236" s="30"/>
      <c r="Q236" s="30"/>
      <c r="R236" s="30"/>
      <c r="S236" s="77"/>
      <c r="T236" s="54"/>
      <c r="U236" s="30"/>
      <c r="V236" s="30"/>
      <c r="W236" s="30"/>
      <c r="X236" s="84"/>
      <c r="Y236" s="56"/>
      <c r="Z236" s="58"/>
      <c r="AA236" s="30"/>
      <c r="AB236" s="30"/>
      <c r="AC236" s="30"/>
      <c r="AD236" s="30"/>
      <c r="AE236" s="56"/>
      <c r="AF236" s="58"/>
      <c r="AG236" s="104"/>
      <c r="AH236" s="30"/>
      <c r="AI236" s="30"/>
      <c r="AJ236" s="77"/>
    </row>
    <row r="237" spans="1:36">
      <c r="A237" s="29"/>
      <c r="B237" s="135"/>
      <c r="C237" s="30"/>
      <c r="D237" s="104"/>
      <c r="E237" s="30"/>
      <c r="F237" s="30"/>
      <c r="G237" s="77"/>
      <c r="H237" s="58"/>
      <c r="I237" s="30"/>
      <c r="J237" s="30"/>
      <c r="K237" s="30"/>
      <c r="L237" s="30"/>
      <c r="M237" s="77"/>
      <c r="N237" s="58"/>
      <c r="O237" s="30"/>
      <c r="P237" s="30"/>
      <c r="Q237" s="30"/>
      <c r="R237" s="30"/>
      <c r="S237" s="77"/>
      <c r="T237" s="54"/>
      <c r="U237" s="30"/>
      <c r="V237" s="30"/>
      <c r="W237" s="30"/>
      <c r="X237" s="30"/>
      <c r="Y237" s="56"/>
      <c r="Z237" s="58"/>
      <c r="AA237" s="30"/>
      <c r="AB237" s="30"/>
      <c r="AC237" s="30"/>
      <c r="AD237" s="30"/>
      <c r="AE237" s="56"/>
      <c r="AF237" s="58"/>
      <c r="AG237" s="30"/>
      <c r="AH237" s="30"/>
      <c r="AI237" s="30"/>
      <c r="AJ237" s="77"/>
    </row>
    <row r="238" spans="1:36">
      <c r="A238" s="29"/>
      <c r="B238" s="58"/>
      <c r="C238" s="30"/>
      <c r="D238" s="30"/>
      <c r="E238" s="30"/>
      <c r="F238" s="30"/>
      <c r="G238" s="77"/>
      <c r="H238" s="58"/>
      <c r="I238" s="30"/>
      <c r="J238" s="30"/>
      <c r="K238" s="30"/>
      <c r="L238" s="30"/>
      <c r="M238" s="77"/>
      <c r="N238" s="58"/>
      <c r="O238" s="30"/>
      <c r="P238" s="30"/>
      <c r="Q238" s="30"/>
      <c r="R238" s="30"/>
      <c r="S238" s="77"/>
      <c r="T238" s="54"/>
      <c r="U238" s="30"/>
      <c r="V238" s="30"/>
      <c r="W238" s="30"/>
      <c r="X238" s="30"/>
      <c r="Y238" s="56"/>
      <c r="Z238" s="58"/>
      <c r="AA238" s="30"/>
      <c r="AB238" s="30"/>
      <c r="AC238" s="30"/>
      <c r="AD238" s="30"/>
      <c r="AE238" s="56"/>
      <c r="AF238" s="58"/>
      <c r="AG238" s="30"/>
      <c r="AH238" s="30"/>
      <c r="AI238" s="30"/>
      <c r="AJ238" s="77"/>
    </row>
    <row r="239" spans="1:36">
      <c r="A239" s="29"/>
      <c r="B239" s="135"/>
      <c r="C239" s="30"/>
      <c r="D239" s="30"/>
      <c r="E239" s="30"/>
      <c r="F239" s="30"/>
      <c r="G239" s="77"/>
      <c r="H239" s="58"/>
      <c r="I239" s="30"/>
      <c r="J239" s="30"/>
      <c r="K239" s="84"/>
      <c r="L239" s="30"/>
      <c r="M239" s="77"/>
      <c r="N239" s="58"/>
      <c r="O239" s="30"/>
      <c r="P239" s="30"/>
      <c r="Q239" s="30"/>
      <c r="R239" s="30"/>
      <c r="S239" s="77"/>
      <c r="T239" s="54"/>
      <c r="U239" s="30"/>
      <c r="V239" s="30"/>
      <c r="W239" s="30"/>
      <c r="X239" s="30"/>
      <c r="Y239" s="56"/>
      <c r="Z239" s="58"/>
      <c r="AA239" s="30"/>
      <c r="AB239" s="30"/>
      <c r="AC239" s="30"/>
      <c r="AD239" s="30"/>
      <c r="AE239" s="56"/>
      <c r="AF239" s="58"/>
      <c r="AG239" s="30"/>
      <c r="AH239" s="30"/>
      <c r="AI239" s="30"/>
      <c r="AJ239" s="77"/>
    </row>
    <row r="240" spans="1:36">
      <c r="A240" s="131"/>
      <c r="B240" s="58"/>
      <c r="C240" s="30"/>
      <c r="D240" s="118"/>
      <c r="E240" s="30"/>
      <c r="F240" s="30"/>
      <c r="G240" s="77"/>
      <c r="H240" s="58"/>
      <c r="I240" s="30"/>
      <c r="J240" s="30"/>
      <c r="K240" s="118"/>
      <c r="L240" s="118"/>
      <c r="M240" s="77"/>
      <c r="N240" s="58"/>
      <c r="O240" s="30"/>
      <c r="P240" s="30"/>
      <c r="Q240" s="30"/>
      <c r="R240" s="30"/>
      <c r="S240" s="77"/>
      <c r="T240" s="119"/>
      <c r="U240" s="30"/>
      <c r="V240" s="30"/>
      <c r="W240" s="30"/>
      <c r="Y240" s="56"/>
      <c r="Z240" s="119"/>
      <c r="AA240" s="30"/>
      <c r="AB240" s="30"/>
      <c r="AC240" s="30"/>
      <c r="AD240" s="30"/>
      <c r="AE240" s="56"/>
      <c r="AF240" s="58"/>
      <c r="AG240" s="30"/>
      <c r="AH240" s="30"/>
      <c r="AI240" s="30"/>
      <c r="AJ240" s="77"/>
    </row>
    <row r="241" spans="1:37">
      <c r="A241" s="29"/>
      <c r="B241" s="58"/>
      <c r="C241" s="30"/>
      <c r="D241" s="30"/>
      <c r="E241" s="30"/>
      <c r="F241" s="30"/>
      <c r="G241" s="77"/>
      <c r="H241" s="58"/>
      <c r="I241" s="30"/>
      <c r="J241" s="30"/>
      <c r="K241" s="30"/>
      <c r="L241" s="30"/>
      <c r="M241" s="77"/>
      <c r="N241" s="58"/>
      <c r="O241" s="30"/>
      <c r="P241" s="30"/>
      <c r="Q241" s="30"/>
      <c r="R241" s="30"/>
      <c r="S241" s="77"/>
      <c r="T241" s="58"/>
      <c r="U241" s="30"/>
      <c r="V241" s="132"/>
      <c r="W241" s="30"/>
      <c r="X241" s="30"/>
      <c r="Y241" s="56"/>
      <c r="Z241" s="58"/>
      <c r="AA241" s="30"/>
      <c r="AB241" s="30"/>
      <c r="AC241" s="30"/>
      <c r="AD241" s="30"/>
      <c r="AE241" s="56"/>
      <c r="AF241" s="58"/>
      <c r="AG241" s="30"/>
      <c r="AH241" s="30"/>
      <c r="AI241" s="30"/>
      <c r="AJ241" s="77"/>
    </row>
    <row r="242" spans="1:37">
      <c r="A242" s="29"/>
      <c r="B242" s="58"/>
      <c r="C242" s="30"/>
      <c r="D242" s="30"/>
      <c r="E242" s="118"/>
      <c r="F242" s="30"/>
      <c r="G242" s="77"/>
      <c r="H242" s="58"/>
      <c r="I242" s="30"/>
      <c r="J242" s="118"/>
      <c r="K242" s="118"/>
      <c r="L242" s="136"/>
      <c r="M242" s="77"/>
      <c r="N242" s="119"/>
      <c r="O242" s="30"/>
      <c r="P242" s="30"/>
      <c r="Q242" s="30"/>
      <c r="R242" s="30"/>
      <c r="S242" s="77"/>
      <c r="T242" s="119"/>
      <c r="U242" s="118"/>
      <c r="V242" s="30"/>
      <c r="W242" s="30"/>
      <c r="X242" s="30"/>
      <c r="Y242" s="56"/>
      <c r="Z242" s="58"/>
      <c r="AA242" s="30"/>
      <c r="AB242" s="30"/>
      <c r="AC242" s="30"/>
      <c r="AD242" s="30"/>
      <c r="AE242" s="56"/>
      <c r="AF242" s="58"/>
      <c r="AG242" s="30"/>
      <c r="AH242" s="30"/>
      <c r="AI242" s="30"/>
      <c r="AJ242" s="77"/>
    </row>
    <row r="243" spans="1:37">
      <c r="A243" s="29"/>
      <c r="B243" s="58"/>
      <c r="C243" s="30"/>
      <c r="D243" s="30"/>
      <c r="E243" s="30"/>
      <c r="F243" s="30"/>
      <c r="G243" s="77"/>
      <c r="H243" s="58"/>
      <c r="I243" s="30"/>
      <c r="J243" s="30"/>
      <c r="K243" s="84"/>
      <c r="L243" s="84"/>
      <c r="M243" s="77"/>
      <c r="N243" s="58"/>
      <c r="O243" s="30"/>
      <c r="P243" s="30"/>
      <c r="Q243" s="30"/>
      <c r="R243" s="30"/>
      <c r="S243" s="77"/>
      <c r="T243" s="54"/>
      <c r="U243" s="30"/>
      <c r="V243" s="30"/>
      <c r="W243" s="30"/>
      <c r="X243" s="30"/>
      <c r="Y243" s="56"/>
      <c r="Z243" s="58"/>
      <c r="AA243" s="30"/>
      <c r="AB243" s="30"/>
      <c r="AC243" s="30"/>
      <c r="AD243" s="30"/>
      <c r="AE243" s="56"/>
      <c r="AF243" s="58"/>
      <c r="AG243" s="30"/>
      <c r="AH243" s="30"/>
      <c r="AI243" s="30"/>
      <c r="AJ243" s="77"/>
    </row>
    <row r="244" spans="1:37">
      <c r="A244" s="29"/>
      <c r="B244" s="58"/>
      <c r="C244" s="30"/>
      <c r="D244" s="30"/>
      <c r="E244" s="30"/>
      <c r="F244" s="30"/>
      <c r="G244" s="77"/>
      <c r="H244" s="58"/>
      <c r="I244" s="30"/>
      <c r="J244" s="30"/>
      <c r="K244" s="30"/>
      <c r="L244" s="30"/>
      <c r="M244" s="77"/>
      <c r="N244" s="58"/>
      <c r="O244" s="30"/>
      <c r="P244" s="30"/>
      <c r="Q244" s="30"/>
      <c r="R244" s="30"/>
      <c r="S244" s="77"/>
      <c r="T244" s="54"/>
      <c r="U244" s="30"/>
      <c r="V244" s="30"/>
      <c r="W244" s="30"/>
      <c r="X244" s="30"/>
      <c r="Y244" s="56"/>
      <c r="Z244" s="58"/>
      <c r="AA244" s="30"/>
      <c r="AB244" s="30"/>
      <c r="AC244" s="30"/>
      <c r="AD244" s="30"/>
      <c r="AE244" s="56"/>
      <c r="AF244" s="58"/>
      <c r="AG244" s="30"/>
      <c r="AH244" s="30"/>
      <c r="AI244" s="30"/>
      <c r="AJ244" s="77"/>
    </row>
    <row r="246" spans="1:37">
      <c r="A246" s="63"/>
      <c r="B246" s="2"/>
    </row>
    <row r="247" spans="1:37">
      <c r="A247" s="29"/>
      <c r="B247" s="58"/>
      <c r="C247" s="30"/>
      <c r="D247" s="30"/>
      <c r="E247" s="30"/>
      <c r="F247" s="30"/>
      <c r="G247" s="77"/>
      <c r="H247" s="58"/>
      <c r="I247" s="30"/>
      <c r="J247" s="30"/>
      <c r="K247" s="30"/>
      <c r="L247" s="30"/>
      <c r="M247" s="77"/>
      <c r="N247" s="58"/>
      <c r="O247" s="30"/>
      <c r="P247" s="30"/>
      <c r="Q247" s="30"/>
      <c r="R247" s="30"/>
      <c r="S247" s="77"/>
      <c r="T247" s="54"/>
      <c r="U247" s="30"/>
      <c r="V247" s="30"/>
      <c r="W247" s="30"/>
      <c r="X247" s="30"/>
      <c r="Y247" s="56"/>
      <c r="Z247" s="58"/>
      <c r="AA247" s="30"/>
      <c r="AB247" s="30"/>
      <c r="AC247" s="30"/>
      <c r="AD247" s="30"/>
      <c r="AE247" s="56"/>
      <c r="AF247" s="58"/>
      <c r="AG247" s="30"/>
      <c r="AH247" s="30"/>
      <c r="AI247" s="30"/>
      <c r="AJ247" s="77"/>
    </row>
    <row r="248" spans="1:37">
      <c r="A248" s="29"/>
      <c r="B248" s="58"/>
      <c r="C248" s="30"/>
      <c r="D248" s="30"/>
      <c r="E248" s="30"/>
      <c r="F248" s="30"/>
      <c r="G248" s="77"/>
      <c r="H248" s="58"/>
      <c r="I248" s="30"/>
      <c r="J248" s="30"/>
      <c r="K248" s="30"/>
      <c r="L248" s="30"/>
      <c r="M248" s="77"/>
      <c r="N248" s="58"/>
      <c r="O248" s="30"/>
      <c r="P248" s="30"/>
      <c r="Q248" s="30"/>
      <c r="R248" s="30"/>
      <c r="S248" s="77"/>
      <c r="T248" s="54"/>
      <c r="U248" s="30"/>
      <c r="V248" s="30"/>
      <c r="W248" s="30"/>
      <c r="X248" s="30"/>
      <c r="Y248" s="56"/>
      <c r="Z248" s="58"/>
      <c r="AA248" s="30"/>
      <c r="AB248" s="104"/>
      <c r="AC248" s="30"/>
      <c r="AD248" s="30"/>
      <c r="AE248" s="56"/>
      <c r="AF248" s="58"/>
      <c r="AG248" s="30"/>
      <c r="AH248" s="30"/>
      <c r="AI248" s="30"/>
      <c r="AJ248" s="77"/>
      <c r="AK248" s="80" t="s">
        <v>187</v>
      </c>
    </row>
    <row r="249" spans="1:37">
      <c r="A249" s="29"/>
      <c r="B249" s="58"/>
      <c r="C249" s="30"/>
      <c r="D249" s="30"/>
      <c r="E249" s="30"/>
      <c r="F249" s="30"/>
      <c r="G249" s="77"/>
      <c r="H249" s="58"/>
      <c r="I249" s="30"/>
      <c r="J249" s="30"/>
      <c r="K249" s="30"/>
      <c r="L249" s="104"/>
      <c r="M249" s="77"/>
      <c r="N249" s="58"/>
      <c r="O249" s="30"/>
      <c r="P249" s="30"/>
      <c r="Q249" s="30"/>
      <c r="R249" s="30"/>
      <c r="S249" s="77"/>
      <c r="T249" s="54"/>
      <c r="U249" s="30"/>
      <c r="V249" s="30"/>
      <c r="W249" s="30"/>
      <c r="X249" s="30"/>
      <c r="Y249" s="56"/>
      <c r="Z249" s="58"/>
      <c r="AA249" s="30"/>
      <c r="AB249" s="30"/>
      <c r="AC249" s="30"/>
      <c r="AD249" s="30"/>
      <c r="AE249" s="56"/>
      <c r="AF249" s="58"/>
      <c r="AG249" s="30"/>
      <c r="AH249" s="30"/>
      <c r="AI249" s="30"/>
      <c r="AJ249" s="77"/>
    </row>
    <row r="253" spans="1:37">
      <c r="A253" s="56"/>
      <c r="B253" s="58"/>
      <c r="C253" s="30"/>
      <c r="D253" s="30"/>
      <c r="E253" s="30"/>
      <c r="F253" s="30"/>
      <c r="G253" s="77"/>
      <c r="H253" s="58"/>
      <c r="I253" s="30"/>
      <c r="J253" s="30"/>
      <c r="K253" s="30"/>
      <c r="L253" s="30"/>
      <c r="M253" s="77"/>
      <c r="N253" s="135"/>
      <c r="O253" s="30"/>
      <c r="P253" s="104"/>
      <c r="Q253" s="30"/>
      <c r="R253" s="104"/>
      <c r="S253" s="77"/>
      <c r="T253" s="54"/>
      <c r="U253" s="30"/>
      <c r="V253" s="30"/>
      <c r="W253" s="30"/>
      <c r="X253" s="30"/>
      <c r="Y253" s="56"/>
      <c r="Z253" s="58"/>
      <c r="AA253" s="30"/>
      <c r="AB253" s="30"/>
      <c r="AC253" s="30"/>
      <c r="AD253" s="30"/>
      <c r="AE253" s="56"/>
      <c r="AF253" s="58"/>
      <c r="AG253" s="30"/>
      <c r="AH253" s="30"/>
      <c r="AI253" s="30"/>
      <c r="AJ253" s="134"/>
    </row>
    <row r="254" spans="1:37">
      <c r="A254" s="29"/>
      <c r="B254" s="58"/>
      <c r="C254" s="30"/>
      <c r="D254" s="30"/>
      <c r="E254" s="30"/>
      <c r="F254" s="30"/>
      <c r="G254" s="77"/>
      <c r="H254" s="58"/>
      <c r="I254" s="30"/>
      <c r="J254" s="30"/>
      <c r="K254" s="30"/>
      <c r="L254" s="30"/>
      <c r="M254" s="77"/>
      <c r="N254" s="58"/>
      <c r="O254" s="30"/>
      <c r="P254" s="30"/>
      <c r="Q254" s="30"/>
      <c r="R254" s="30"/>
      <c r="S254" s="77"/>
      <c r="T254" s="54"/>
      <c r="U254" s="30"/>
      <c r="V254" s="30"/>
      <c r="W254" s="30"/>
      <c r="X254" s="30"/>
      <c r="Y254" s="56"/>
      <c r="Z254" s="58"/>
      <c r="AA254" s="30"/>
      <c r="AB254" s="30"/>
      <c r="AC254" s="30"/>
      <c r="AD254" s="30"/>
      <c r="AE254" s="56"/>
      <c r="AF254" s="58"/>
      <c r="AG254" s="30"/>
      <c r="AH254" s="30"/>
      <c r="AI254" s="30"/>
      <c r="AJ254" s="77"/>
    </row>
    <row r="255" spans="1:37">
      <c r="A255" s="29"/>
      <c r="B255" s="58"/>
      <c r="C255" s="30"/>
      <c r="D255" s="30"/>
      <c r="E255" s="30"/>
      <c r="F255" s="30"/>
      <c r="G255" s="77"/>
      <c r="H255" s="58"/>
      <c r="I255" s="30"/>
      <c r="J255" s="30"/>
      <c r="K255" s="30"/>
      <c r="L255" s="30"/>
      <c r="M255" s="77"/>
      <c r="N255" s="58"/>
      <c r="O255" s="30"/>
      <c r="P255" s="30"/>
      <c r="Q255" s="120"/>
      <c r="R255" s="118"/>
      <c r="S255" s="77"/>
      <c r="T255" s="54"/>
      <c r="U255" s="118"/>
      <c r="V255" s="30"/>
      <c r="W255" s="30"/>
      <c r="X255" s="30"/>
      <c r="Y255" s="56"/>
      <c r="Z255" s="58"/>
      <c r="AA255" s="30"/>
      <c r="AB255" s="30"/>
      <c r="AC255" s="30"/>
      <c r="AD255" s="30"/>
      <c r="AE255" s="56"/>
      <c r="AF255" s="58"/>
      <c r="AG255" s="30"/>
      <c r="AH255" s="30"/>
      <c r="AI255" s="30"/>
      <c r="AJ255" s="77"/>
    </row>
    <row r="256" spans="1:37">
      <c r="A256" s="29"/>
      <c r="B256" s="58"/>
      <c r="C256" s="30"/>
      <c r="D256" s="30"/>
      <c r="E256" s="30"/>
      <c r="F256" s="30"/>
      <c r="G256" s="77"/>
      <c r="H256" s="58"/>
      <c r="I256" s="30"/>
      <c r="J256" s="30"/>
      <c r="K256" s="30"/>
      <c r="L256" s="30"/>
      <c r="M256" s="77"/>
      <c r="N256" s="58"/>
      <c r="O256" s="104"/>
      <c r="P256" s="30"/>
      <c r="Q256" s="30"/>
      <c r="R256" s="30"/>
      <c r="S256" s="77"/>
      <c r="T256" s="54"/>
      <c r="U256" s="30"/>
      <c r="V256" s="30"/>
      <c r="W256" s="30"/>
      <c r="X256" s="30"/>
      <c r="Y256" s="56"/>
      <c r="Z256" s="58"/>
      <c r="AA256" s="30"/>
      <c r="AB256" s="30"/>
      <c r="AC256" s="30"/>
      <c r="AD256" s="30"/>
      <c r="AE256" s="56"/>
      <c r="AF256" s="58"/>
      <c r="AG256" s="30"/>
      <c r="AH256" s="30"/>
      <c r="AI256" s="30"/>
      <c r="AJ256" s="77"/>
    </row>
    <row r="257" spans="1:36">
      <c r="A257" s="59"/>
      <c r="B257" s="58"/>
      <c r="C257" s="30"/>
      <c r="D257" s="30"/>
      <c r="E257" s="30"/>
      <c r="F257" s="30"/>
      <c r="G257" s="77"/>
      <c r="H257" s="58"/>
      <c r="I257" s="30"/>
      <c r="J257" s="30"/>
      <c r="K257" s="30"/>
      <c r="L257" s="30"/>
      <c r="M257" s="77"/>
      <c r="N257" s="135"/>
      <c r="O257" s="30"/>
      <c r="P257" s="30"/>
      <c r="Q257" s="30"/>
      <c r="R257" s="30"/>
      <c r="S257" s="77"/>
      <c r="T257" s="54"/>
      <c r="U257" s="30"/>
      <c r="V257" s="30"/>
      <c r="W257" s="30"/>
      <c r="X257" s="30"/>
      <c r="Y257" s="56"/>
      <c r="Z257" s="58"/>
      <c r="AA257" s="30"/>
      <c r="AB257" s="30"/>
      <c r="AC257" s="30"/>
      <c r="AD257" s="30"/>
      <c r="AE257" s="56"/>
      <c r="AF257" s="58"/>
      <c r="AG257" s="30"/>
      <c r="AH257" s="30"/>
      <c r="AI257" s="30"/>
      <c r="AJ257" s="77"/>
    </row>
    <row r="260" spans="1:36">
      <c r="A260" s="29"/>
      <c r="B260" s="135"/>
      <c r="C260" s="30"/>
      <c r="D260" s="30"/>
      <c r="E260" s="30"/>
      <c r="F260" s="30"/>
      <c r="G260" s="77"/>
      <c r="H260" s="58"/>
      <c r="I260" s="30"/>
      <c r="J260" s="104"/>
      <c r="K260" s="30"/>
      <c r="L260" s="30"/>
      <c r="M260" s="77"/>
      <c r="N260" s="135"/>
      <c r="O260" s="30"/>
      <c r="P260" s="30"/>
      <c r="Q260" s="30"/>
      <c r="R260" s="30"/>
      <c r="S260" s="77"/>
      <c r="T260" s="54"/>
      <c r="U260" s="30"/>
      <c r="V260" s="30"/>
      <c r="W260" s="30"/>
      <c r="X260" s="104"/>
      <c r="Y260" s="56"/>
      <c r="Z260" s="58"/>
      <c r="AA260" s="30"/>
      <c r="AB260" s="30"/>
      <c r="AC260" s="30"/>
      <c r="AD260" s="30"/>
      <c r="AE260" s="56"/>
      <c r="AF260" s="58"/>
      <c r="AG260" s="30"/>
      <c r="AH260" s="30"/>
      <c r="AI260" s="30"/>
      <c r="AJ260" s="77"/>
    </row>
    <row r="261" spans="1:36">
      <c r="A261" s="29"/>
      <c r="B261" s="58"/>
      <c r="C261" s="30"/>
      <c r="D261" s="30"/>
      <c r="E261" s="30"/>
      <c r="F261" s="30"/>
      <c r="G261" s="77"/>
      <c r="H261" s="58"/>
      <c r="I261" s="30"/>
      <c r="J261" s="30"/>
      <c r="K261" s="104"/>
      <c r="L261" s="104"/>
      <c r="M261" s="77"/>
      <c r="N261" s="58"/>
      <c r="O261" s="30"/>
      <c r="P261" s="30"/>
      <c r="Q261" s="30"/>
      <c r="R261" s="30"/>
      <c r="S261" s="77"/>
      <c r="T261" s="54"/>
      <c r="U261" s="30"/>
      <c r="V261" s="30"/>
      <c r="W261" s="30"/>
      <c r="X261" s="30"/>
      <c r="Y261" s="56"/>
      <c r="Z261" s="58"/>
      <c r="AA261" s="30"/>
      <c r="AB261" s="30"/>
      <c r="AC261" s="30"/>
      <c r="AD261" s="30"/>
      <c r="AE261" s="56"/>
      <c r="AF261" s="58"/>
      <c r="AG261" s="30"/>
      <c r="AH261" s="30"/>
      <c r="AI261" s="30"/>
      <c r="AJ261" s="77"/>
    </row>
    <row r="262" spans="1:36">
      <c r="A262" s="29"/>
      <c r="B262" s="58"/>
      <c r="C262" s="30"/>
      <c r="D262" s="30"/>
      <c r="E262" s="30"/>
      <c r="F262" s="30"/>
      <c r="G262" s="77"/>
      <c r="H262" s="58"/>
      <c r="I262" s="30"/>
      <c r="J262" s="104"/>
      <c r="K262" s="30"/>
      <c r="L262" s="104"/>
      <c r="M262" s="77"/>
      <c r="N262" s="58"/>
      <c r="O262" s="30"/>
      <c r="P262" s="30"/>
      <c r="Q262" s="30"/>
      <c r="R262" s="30"/>
      <c r="S262" s="77"/>
      <c r="T262" s="54"/>
      <c r="U262" s="104"/>
      <c r="V262" s="30"/>
      <c r="W262" s="30"/>
      <c r="X262" s="30"/>
      <c r="Y262" s="56"/>
      <c r="Z262" s="58"/>
      <c r="AA262" s="30"/>
      <c r="AB262" s="30"/>
      <c r="AC262" s="30"/>
      <c r="AD262" s="30"/>
      <c r="AE262" s="56"/>
      <c r="AF262" s="58"/>
      <c r="AG262" s="30"/>
      <c r="AH262" s="30"/>
      <c r="AI262" s="30"/>
      <c r="AJ262" s="77"/>
    </row>
    <row r="263" spans="1:36">
      <c r="A263" s="29"/>
      <c r="B263" s="58"/>
      <c r="C263" s="30"/>
      <c r="D263" s="30"/>
      <c r="E263" s="30"/>
      <c r="F263" s="30"/>
      <c r="G263" s="77"/>
      <c r="H263" s="58"/>
      <c r="I263" s="30"/>
      <c r="J263" s="30"/>
      <c r="K263" s="30"/>
      <c r="L263" s="30"/>
      <c r="M263" s="77"/>
      <c r="N263" s="58"/>
      <c r="O263" s="30"/>
      <c r="P263" s="30"/>
      <c r="Q263" s="30"/>
      <c r="R263" s="30"/>
      <c r="S263" s="77"/>
      <c r="T263" s="54"/>
      <c r="U263" s="30"/>
      <c r="V263" s="30"/>
      <c r="W263" s="30"/>
      <c r="X263" s="30"/>
      <c r="Y263" s="56"/>
      <c r="Z263" s="58"/>
      <c r="AA263" s="30"/>
      <c r="AB263" s="30"/>
      <c r="AC263" s="30"/>
      <c r="AD263" s="30"/>
      <c r="AE263" s="56"/>
      <c r="AF263" s="58"/>
      <c r="AG263" s="30"/>
      <c r="AH263" s="30"/>
      <c r="AI263" s="30"/>
      <c r="AJ263" s="77"/>
    </row>
    <row r="264" spans="1:36">
      <c r="A264" s="29"/>
      <c r="B264" s="58"/>
      <c r="C264" s="30"/>
      <c r="D264" s="30"/>
      <c r="E264" s="30"/>
      <c r="F264" s="30"/>
      <c r="G264" s="77"/>
      <c r="H264" s="58"/>
      <c r="I264" s="30"/>
      <c r="J264" s="30"/>
      <c r="K264" s="30"/>
      <c r="L264" s="30"/>
      <c r="M264" s="77"/>
      <c r="N264" s="58"/>
      <c r="O264" s="30"/>
      <c r="P264" s="30"/>
      <c r="Q264" s="30"/>
      <c r="R264" s="30"/>
      <c r="S264" s="77"/>
      <c r="T264" s="129"/>
      <c r="U264" s="64"/>
      <c r="V264" s="64"/>
      <c r="W264" s="30"/>
      <c r="X264" s="30"/>
      <c r="Y264" s="56"/>
      <c r="Z264" s="58"/>
      <c r="AA264" s="30"/>
      <c r="AB264" s="30"/>
      <c r="AC264" s="30"/>
      <c r="AD264" s="30"/>
      <c r="AE264" s="56"/>
      <c r="AF264" s="58"/>
      <c r="AG264" s="30"/>
      <c r="AH264" s="30"/>
      <c r="AI264" s="30"/>
      <c r="AJ264" s="77"/>
    </row>
    <row r="265" spans="1:36">
      <c r="A265" s="29"/>
      <c r="B265" s="58"/>
      <c r="C265" s="30"/>
      <c r="D265" s="30"/>
      <c r="E265" s="30"/>
      <c r="F265" s="30"/>
      <c r="G265" s="77"/>
      <c r="H265" s="58"/>
      <c r="I265" s="30"/>
      <c r="J265" s="30"/>
      <c r="K265" s="30"/>
      <c r="L265" s="30"/>
      <c r="M265" s="77"/>
      <c r="N265" s="58"/>
      <c r="O265" s="30"/>
      <c r="P265" s="30"/>
      <c r="Q265" s="30"/>
      <c r="R265" s="30"/>
      <c r="S265" s="77"/>
      <c r="T265" s="54"/>
      <c r="U265" s="30"/>
      <c r="V265" s="30"/>
      <c r="W265" s="30"/>
      <c r="X265" s="30"/>
      <c r="Y265" s="56"/>
      <c r="Z265" s="58"/>
      <c r="AA265" s="30"/>
      <c r="AB265" s="30"/>
      <c r="AC265" s="30"/>
      <c r="AD265" s="30"/>
      <c r="AE265" s="56"/>
      <c r="AF265" s="58"/>
      <c r="AG265" s="30"/>
      <c r="AH265" s="30"/>
      <c r="AI265" s="30"/>
      <c r="AJ265" s="77"/>
    </row>
    <row r="266" spans="1:36">
      <c r="A266" s="56"/>
      <c r="B266" s="58"/>
      <c r="C266" s="30"/>
      <c r="D266" s="30"/>
      <c r="E266" s="30"/>
      <c r="F266" s="30"/>
      <c r="G266" s="77"/>
      <c r="H266" s="58"/>
      <c r="I266" s="30"/>
      <c r="J266" s="30"/>
      <c r="K266" s="104"/>
      <c r="L266" s="104"/>
      <c r="M266" s="77"/>
      <c r="N266" s="58"/>
      <c r="O266" s="30"/>
      <c r="P266" s="30"/>
      <c r="Q266" s="30"/>
      <c r="R266" s="30"/>
      <c r="S266" s="77"/>
      <c r="T266" s="54"/>
      <c r="U266" s="30"/>
      <c r="V266" s="30"/>
      <c r="W266" s="30"/>
      <c r="X266" s="30"/>
      <c r="Y266" s="56"/>
      <c r="Z266" s="58"/>
      <c r="AA266" s="30"/>
      <c r="AB266" s="30"/>
      <c r="AC266" s="30"/>
      <c r="AD266" s="30"/>
      <c r="AE266" s="56"/>
      <c r="AF266" s="58"/>
      <c r="AG266" s="30"/>
      <c r="AH266" s="30"/>
      <c r="AI266" s="30"/>
      <c r="AJ266" s="77"/>
    </row>
    <row r="267" spans="1:36">
      <c r="A267" s="29"/>
      <c r="B267" s="135"/>
      <c r="C267" s="30"/>
      <c r="D267" s="30"/>
      <c r="E267" s="30"/>
      <c r="F267" s="30"/>
      <c r="G267" s="77"/>
      <c r="H267" s="58"/>
      <c r="I267" s="30"/>
      <c r="J267" s="30"/>
      <c r="K267" s="30"/>
      <c r="L267" s="30"/>
      <c r="M267" s="77"/>
      <c r="N267" s="135"/>
      <c r="O267" s="30"/>
      <c r="P267" s="30"/>
      <c r="Q267" s="30"/>
      <c r="R267" s="30"/>
      <c r="S267" s="77"/>
      <c r="T267" s="54"/>
      <c r="U267" s="30"/>
      <c r="V267" s="30"/>
      <c r="W267" s="30"/>
      <c r="X267" s="30"/>
      <c r="Y267" s="56"/>
      <c r="Z267" s="58"/>
      <c r="AA267" s="30"/>
      <c r="AB267" s="30"/>
      <c r="AC267" s="30"/>
      <c r="AD267" s="30"/>
      <c r="AE267" s="56"/>
      <c r="AF267" s="58"/>
      <c r="AG267" s="30"/>
      <c r="AH267" s="30"/>
      <c r="AI267" s="30"/>
      <c r="AJ267" s="77"/>
    </row>
    <row r="268" spans="1:36">
      <c r="A268" s="29"/>
      <c r="B268" s="58"/>
      <c r="C268" s="30"/>
      <c r="D268" s="30"/>
      <c r="E268" s="30"/>
      <c r="F268" s="30"/>
      <c r="G268" s="77"/>
      <c r="H268" s="58"/>
      <c r="I268" s="30"/>
      <c r="J268" s="104"/>
      <c r="K268" s="30"/>
      <c r="L268" s="104"/>
      <c r="M268" s="77"/>
      <c r="N268" s="58"/>
      <c r="O268" s="30"/>
      <c r="P268" s="30"/>
      <c r="Q268" s="30"/>
      <c r="R268" s="30"/>
      <c r="S268" s="77"/>
      <c r="T268" s="54"/>
      <c r="U268" s="104"/>
      <c r="V268" s="30"/>
      <c r="W268" s="30"/>
      <c r="X268" s="104"/>
      <c r="Y268" s="56"/>
      <c r="Z268" s="58"/>
      <c r="AA268" s="30"/>
      <c r="AB268" s="30"/>
      <c r="AC268" s="30"/>
      <c r="AD268" s="30"/>
      <c r="AE268" s="56"/>
      <c r="AF268" s="58"/>
      <c r="AG268" s="30"/>
      <c r="AH268" s="30"/>
      <c r="AI268" s="30"/>
      <c r="AJ268" s="77"/>
    </row>
    <row r="270" spans="1:36">
      <c r="A270" s="29"/>
      <c r="B270" s="58"/>
      <c r="C270" s="30"/>
      <c r="D270" s="30"/>
      <c r="E270" s="30"/>
      <c r="F270" s="30"/>
      <c r="G270" s="77"/>
      <c r="H270" s="58"/>
      <c r="I270" s="30"/>
      <c r="J270" s="30"/>
      <c r="K270" s="30"/>
      <c r="L270" s="30"/>
      <c r="M270" s="77"/>
      <c r="N270" s="58"/>
      <c r="O270" s="30"/>
      <c r="P270" s="30"/>
      <c r="Q270" s="30"/>
      <c r="R270" s="30"/>
      <c r="S270" s="77"/>
      <c r="T270" s="54"/>
      <c r="U270" s="30"/>
      <c r="V270" s="30"/>
      <c r="W270" s="30"/>
      <c r="X270" s="30"/>
      <c r="Y270" s="56"/>
      <c r="Z270" s="58"/>
      <c r="AA270" s="30"/>
      <c r="AB270" s="30"/>
      <c r="AC270" s="30"/>
      <c r="AD270" s="30"/>
      <c r="AE270" s="56"/>
      <c r="AF270" s="58"/>
      <c r="AG270" s="30"/>
      <c r="AH270" s="30"/>
      <c r="AI270" s="30"/>
      <c r="AJ270" s="77"/>
    </row>
    <row r="271" spans="1:36">
      <c r="A271" s="56"/>
      <c r="B271" s="58"/>
      <c r="C271" s="30"/>
      <c r="D271" s="30"/>
      <c r="E271" s="30"/>
      <c r="F271" s="30"/>
      <c r="G271" s="77"/>
      <c r="H271" s="58"/>
      <c r="I271" s="30"/>
      <c r="J271" s="30"/>
      <c r="K271" s="30"/>
      <c r="L271" s="30"/>
      <c r="M271" s="77"/>
      <c r="N271" s="58"/>
      <c r="O271" s="30"/>
      <c r="P271" s="30"/>
      <c r="Q271" s="30"/>
      <c r="R271" s="30"/>
      <c r="S271" s="77"/>
      <c r="T271" s="54"/>
      <c r="U271" s="30"/>
      <c r="V271" s="30"/>
      <c r="W271" s="30"/>
      <c r="X271" s="30"/>
      <c r="Y271" s="56"/>
      <c r="Z271" s="58"/>
      <c r="AA271" s="30"/>
      <c r="AB271" s="30"/>
      <c r="AC271" s="30"/>
      <c r="AD271" s="30"/>
      <c r="AE271" s="56"/>
      <c r="AF271" s="58"/>
      <c r="AG271" s="30"/>
      <c r="AH271" s="30"/>
      <c r="AI271" s="30"/>
      <c r="AJ271" s="77"/>
    </row>
    <row r="272" spans="1:36">
      <c r="A272" s="29"/>
      <c r="B272" s="58"/>
      <c r="C272" s="30"/>
      <c r="D272" s="30"/>
      <c r="E272" s="30"/>
      <c r="F272" s="30"/>
      <c r="G272" s="77"/>
      <c r="H272" s="58"/>
      <c r="I272" s="30"/>
      <c r="J272" s="30"/>
      <c r="K272" s="30"/>
      <c r="L272" s="30"/>
      <c r="M272" s="77"/>
      <c r="N272" s="58"/>
      <c r="O272" s="30"/>
      <c r="P272" s="30"/>
      <c r="Q272" s="30"/>
      <c r="R272" s="30"/>
      <c r="S272" s="77"/>
      <c r="T272" s="54"/>
      <c r="U272" s="30"/>
      <c r="V272" s="30"/>
      <c r="W272" s="30"/>
      <c r="X272" s="30"/>
      <c r="Y272" s="56"/>
      <c r="Z272" s="58"/>
      <c r="AA272" s="30"/>
      <c r="AB272" s="30"/>
      <c r="AC272" s="30"/>
      <c r="AD272" s="30"/>
      <c r="AE272" s="56"/>
      <c r="AF272" s="58"/>
      <c r="AG272" s="30"/>
      <c r="AH272" s="30"/>
      <c r="AI272" s="30"/>
      <c r="AJ272" s="77"/>
    </row>
    <row r="273" spans="1:36">
      <c r="A273" s="29"/>
      <c r="B273" s="58"/>
      <c r="C273" s="30"/>
      <c r="D273" s="30"/>
      <c r="E273" s="30"/>
      <c r="F273" s="30"/>
      <c r="G273" s="77"/>
      <c r="H273" s="58"/>
      <c r="I273" s="30"/>
      <c r="J273" s="30"/>
      <c r="K273" s="30"/>
      <c r="L273" s="30"/>
      <c r="M273" s="77"/>
      <c r="N273" s="58"/>
      <c r="O273" s="30"/>
      <c r="P273" s="30"/>
      <c r="Q273" s="30"/>
      <c r="R273" s="30"/>
      <c r="S273" s="77"/>
      <c r="T273" s="129"/>
      <c r="U273" s="64"/>
      <c r="V273" s="64"/>
      <c r="W273" s="30"/>
      <c r="X273" s="30"/>
      <c r="Y273" s="56"/>
      <c r="Z273" s="58"/>
      <c r="AA273" s="30"/>
      <c r="AB273" s="30"/>
      <c r="AC273" s="30"/>
      <c r="AD273" s="30"/>
      <c r="AE273" s="56"/>
      <c r="AF273" s="58"/>
      <c r="AG273" s="30"/>
      <c r="AH273" s="30"/>
      <c r="AI273" s="30"/>
      <c r="AJ273" s="77"/>
    </row>
    <row r="274" spans="1:36">
      <c r="A274" s="131"/>
      <c r="B274" s="58"/>
      <c r="C274" s="30"/>
      <c r="D274" s="30"/>
      <c r="E274" s="30"/>
      <c r="F274" s="30"/>
      <c r="G274" s="77"/>
      <c r="H274" s="58"/>
      <c r="I274" s="30"/>
      <c r="J274" s="30"/>
      <c r="K274" s="30"/>
      <c r="L274" s="114"/>
      <c r="M274" s="77"/>
      <c r="N274" s="58"/>
      <c r="O274" s="30"/>
      <c r="P274" s="30"/>
      <c r="Q274" s="30"/>
      <c r="R274" s="30"/>
      <c r="S274" s="77"/>
      <c r="T274" s="54"/>
      <c r="U274" s="30"/>
      <c r="V274" s="30"/>
      <c r="W274" s="30"/>
      <c r="X274" s="30"/>
      <c r="Y274" s="56"/>
      <c r="Z274" s="58"/>
      <c r="AA274" s="30"/>
      <c r="AB274" s="30"/>
      <c r="AC274" s="30"/>
      <c r="AD274" s="30"/>
      <c r="AE274" s="56"/>
      <c r="AF274" s="58"/>
      <c r="AG274" s="30"/>
      <c r="AH274" s="30"/>
      <c r="AI274" s="30"/>
      <c r="AJ274" s="77"/>
    </row>
    <row r="275" spans="1:36">
      <c r="A275" s="29"/>
      <c r="B275" s="58"/>
      <c r="C275" s="30"/>
      <c r="D275" s="30"/>
      <c r="E275" s="30"/>
      <c r="F275" s="30"/>
      <c r="G275" s="77"/>
      <c r="H275" s="58"/>
      <c r="I275" s="30"/>
      <c r="J275" s="30"/>
      <c r="K275" s="30"/>
      <c r="L275" s="30"/>
      <c r="M275" s="77"/>
      <c r="N275" s="58"/>
      <c r="O275" s="30"/>
      <c r="P275" s="30"/>
      <c r="Q275" s="30"/>
      <c r="R275" s="30"/>
      <c r="S275" s="77"/>
      <c r="T275" s="54"/>
      <c r="U275" s="30"/>
      <c r="V275" s="30"/>
      <c r="W275" s="30"/>
      <c r="X275" s="30"/>
      <c r="Y275" s="56"/>
      <c r="Z275" s="58"/>
      <c r="AA275" s="30"/>
      <c r="AB275" s="30"/>
      <c r="AC275" s="30"/>
      <c r="AD275" s="30"/>
      <c r="AE275" s="56"/>
      <c r="AF275" s="58"/>
      <c r="AG275" s="30"/>
      <c r="AH275" s="30"/>
      <c r="AI275" s="30"/>
      <c r="AJ275" s="77"/>
    </row>
    <row r="276" spans="1:36">
      <c r="A276" s="29"/>
      <c r="B276" s="95"/>
      <c r="C276" s="30"/>
      <c r="D276" s="30"/>
      <c r="E276" s="30"/>
      <c r="F276" s="30"/>
      <c r="G276" s="77"/>
      <c r="H276" s="58"/>
      <c r="I276" s="30"/>
      <c r="J276" s="30"/>
      <c r="K276" s="30"/>
      <c r="L276" s="30"/>
      <c r="M276" s="77"/>
      <c r="N276" s="58"/>
      <c r="O276" s="30"/>
      <c r="P276" s="30"/>
      <c r="Q276" s="30"/>
      <c r="R276" s="30"/>
      <c r="S276" s="77"/>
      <c r="T276" s="54"/>
      <c r="U276" s="30"/>
      <c r="V276" s="30"/>
      <c r="W276" s="30"/>
      <c r="X276" s="30"/>
      <c r="Y276" s="56"/>
      <c r="Z276" s="58"/>
      <c r="AA276" s="30"/>
      <c r="AB276" s="30"/>
      <c r="AC276" s="30"/>
      <c r="AD276" s="30"/>
      <c r="AE276" s="56"/>
      <c r="AF276" s="58"/>
      <c r="AG276" s="30"/>
      <c r="AH276" s="30"/>
      <c r="AI276" s="30"/>
      <c r="AJ276" s="77"/>
    </row>
    <row r="277" spans="1:36">
      <c r="A277" s="29"/>
      <c r="B277" s="58"/>
      <c r="C277" s="30"/>
      <c r="D277" s="30"/>
      <c r="E277" s="30"/>
      <c r="F277" s="30"/>
      <c r="G277" s="77"/>
      <c r="H277" s="58"/>
      <c r="I277" s="30"/>
      <c r="J277" s="30"/>
      <c r="K277" s="30"/>
      <c r="L277" s="30"/>
      <c r="M277" s="77"/>
      <c r="N277" s="58"/>
      <c r="O277" s="30"/>
      <c r="P277" s="30"/>
      <c r="Q277" s="30"/>
      <c r="R277" s="30"/>
      <c r="S277" s="77"/>
      <c r="T277" s="54"/>
      <c r="U277" s="30"/>
      <c r="V277" s="30"/>
      <c r="W277" s="30"/>
      <c r="X277" s="30"/>
      <c r="Y277" s="56"/>
      <c r="Z277" s="58"/>
      <c r="AA277" s="30"/>
      <c r="AB277" s="30"/>
      <c r="AC277" s="30"/>
      <c r="AD277" s="30"/>
      <c r="AE277" s="56"/>
      <c r="AF277" s="58"/>
      <c r="AG277" s="30"/>
      <c r="AH277" s="30"/>
      <c r="AI277" s="30"/>
      <c r="AJ277" s="77"/>
    </row>
    <row r="281" spans="1:36">
      <c r="A281" s="59"/>
      <c r="B281" s="58"/>
      <c r="C281" s="30"/>
      <c r="D281" s="30"/>
      <c r="E281" s="30"/>
      <c r="F281" s="30"/>
      <c r="G281" s="77"/>
      <c r="H281" s="58"/>
      <c r="I281" s="118"/>
      <c r="J281" s="30"/>
      <c r="K281" s="30"/>
      <c r="L281" s="30"/>
      <c r="M281" s="77"/>
      <c r="N281" s="58"/>
      <c r="O281" s="30"/>
      <c r="P281" s="30"/>
      <c r="Q281" s="30"/>
      <c r="R281" s="30"/>
      <c r="S281" s="77"/>
      <c r="T281" s="54"/>
      <c r="U281" s="30"/>
      <c r="V281" s="30"/>
      <c r="W281" s="30"/>
      <c r="X281" s="30"/>
      <c r="Y281" s="56"/>
      <c r="Z281" s="58"/>
      <c r="AA281" s="30"/>
      <c r="AB281" s="30"/>
      <c r="AC281" s="30"/>
      <c r="AD281" s="30"/>
      <c r="AE281" s="56"/>
      <c r="AF281" s="58"/>
      <c r="AG281" s="30"/>
      <c r="AH281" s="30"/>
      <c r="AI281" s="30"/>
      <c r="AJ281" s="77"/>
    </row>
    <row r="282" spans="1:36">
      <c r="A282" s="29"/>
      <c r="B282" s="119"/>
      <c r="C282" s="30"/>
      <c r="D282" s="30"/>
      <c r="E282" s="30"/>
      <c r="F282" s="30"/>
      <c r="G282" s="77"/>
      <c r="H282" s="58"/>
      <c r="I282" s="118"/>
      <c r="J282" s="30"/>
      <c r="K282" s="30"/>
      <c r="L282" s="30"/>
      <c r="M282" s="77"/>
      <c r="N282" s="119"/>
      <c r="O282" s="118"/>
      <c r="P282" s="30"/>
      <c r="Q282" s="30"/>
      <c r="R282" s="30"/>
      <c r="S282" s="77"/>
      <c r="T282" s="54"/>
      <c r="U282" s="104"/>
      <c r="V282" s="30"/>
      <c r="W282" s="30"/>
      <c r="X282" s="30"/>
      <c r="Y282" s="56"/>
      <c r="Z282" s="119"/>
      <c r="AA282" s="118"/>
      <c r="AB282" s="30"/>
      <c r="AC282" s="30"/>
      <c r="AD282" s="30"/>
      <c r="AE282" s="56"/>
      <c r="AF282" s="58"/>
      <c r="AG282" s="30"/>
      <c r="AH282" s="30"/>
      <c r="AI282" s="30"/>
      <c r="AJ282" s="77"/>
    </row>
    <row r="283" spans="1:36">
      <c r="A283" s="29"/>
      <c r="B283" s="58"/>
      <c r="C283" s="30"/>
      <c r="D283" s="30"/>
      <c r="E283" s="30"/>
      <c r="F283" s="30"/>
      <c r="G283" s="77"/>
      <c r="H283" s="58"/>
      <c r="I283" s="30"/>
      <c r="J283" s="30"/>
      <c r="K283" s="30"/>
      <c r="L283" s="30"/>
      <c r="M283" s="77"/>
      <c r="N283" s="58"/>
      <c r="O283" s="30"/>
      <c r="P283" s="30"/>
      <c r="Q283" s="30"/>
      <c r="R283" s="30"/>
      <c r="S283" s="77"/>
      <c r="T283" s="54"/>
      <c r="U283" s="30"/>
      <c r="V283" s="30"/>
      <c r="W283" s="30"/>
      <c r="X283" s="30"/>
      <c r="Y283" s="56"/>
      <c r="Z283" s="58"/>
      <c r="AA283" s="30"/>
      <c r="AB283" s="30"/>
      <c r="AC283" s="30"/>
      <c r="AD283" s="30"/>
      <c r="AE283" s="56"/>
      <c r="AF283" s="58"/>
      <c r="AG283" s="30"/>
      <c r="AH283" s="30"/>
      <c r="AI283" s="30"/>
      <c r="AJ283" s="77"/>
    </row>
    <row r="284" spans="1:36" ht="13.5" thickBot="1">
      <c r="A284" s="29"/>
      <c r="B284" s="58"/>
      <c r="C284" s="30"/>
      <c r="D284" s="30"/>
      <c r="E284" s="30"/>
      <c r="F284" s="30"/>
      <c r="G284" s="77"/>
      <c r="H284" s="58"/>
      <c r="I284" s="118"/>
      <c r="J284" s="30"/>
      <c r="K284" s="30"/>
      <c r="L284" s="30"/>
      <c r="M284" s="77"/>
      <c r="N284" s="58"/>
      <c r="O284" s="30"/>
      <c r="P284" s="118"/>
      <c r="Q284" s="30"/>
      <c r="R284" s="30"/>
      <c r="S284" s="77"/>
      <c r="T284" s="54"/>
      <c r="U284" s="118"/>
      <c r="V284" s="30"/>
      <c r="W284" s="30"/>
      <c r="X284" s="30"/>
      <c r="Y284" s="56"/>
      <c r="Z284" s="58"/>
      <c r="AA284" s="118"/>
      <c r="AB284" s="30"/>
      <c r="AC284" s="30"/>
      <c r="AD284" s="118"/>
      <c r="AE284" s="56"/>
      <c r="AF284" s="58"/>
      <c r="AG284" s="30"/>
      <c r="AH284" s="30"/>
      <c r="AI284" s="30"/>
      <c r="AJ284" s="77"/>
    </row>
    <row r="285" spans="1:36">
      <c r="A285" s="29"/>
      <c r="B285" s="91"/>
      <c r="C285" s="92"/>
      <c r="D285" s="92"/>
      <c r="E285" s="92"/>
      <c r="F285" s="92"/>
      <c r="G285" s="94"/>
      <c r="H285" s="91"/>
      <c r="I285" s="92"/>
      <c r="J285" s="92"/>
      <c r="K285" s="92"/>
      <c r="L285" s="92"/>
      <c r="M285" s="94"/>
      <c r="N285" s="91"/>
      <c r="O285" s="121"/>
      <c r="P285" s="121"/>
      <c r="Q285" s="92"/>
      <c r="R285" s="92"/>
      <c r="S285" s="94"/>
      <c r="T285" s="110"/>
      <c r="U285" s="121"/>
      <c r="V285" s="92"/>
      <c r="W285" s="121"/>
      <c r="X285" s="92"/>
      <c r="Y285" s="93"/>
      <c r="Z285" s="91"/>
      <c r="AA285" s="92"/>
      <c r="AB285" s="92"/>
      <c r="AC285" s="121"/>
      <c r="AD285" s="92"/>
      <c r="AE285" s="93"/>
      <c r="AF285" s="91"/>
      <c r="AG285" s="92"/>
      <c r="AH285" s="92"/>
      <c r="AI285" s="92"/>
      <c r="AJ285" s="94"/>
    </row>
    <row r="286" spans="1:36">
      <c r="A286" s="29"/>
      <c r="B286" s="58"/>
      <c r="C286" s="30"/>
      <c r="D286" s="30"/>
      <c r="E286" s="30"/>
      <c r="F286" s="30"/>
      <c r="G286" s="77"/>
      <c r="H286" s="58"/>
      <c r="I286" s="30"/>
      <c r="J286" s="30"/>
      <c r="K286" s="30"/>
      <c r="L286" s="30"/>
      <c r="M286" s="77"/>
      <c r="N286" s="58"/>
      <c r="O286" s="30"/>
      <c r="P286" s="30"/>
      <c r="Q286" s="30"/>
      <c r="R286" s="30"/>
      <c r="S286" s="77"/>
      <c r="T286" s="54"/>
      <c r="U286" s="30"/>
      <c r="V286" s="30"/>
      <c r="W286" s="30"/>
      <c r="X286" s="30"/>
      <c r="Y286" s="56"/>
      <c r="Z286" s="58"/>
      <c r="AA286" s="30"/>
      <c r="AB286" s="30"/>
      <c r="AC286" s="30"/>
      <c r="AD286" s="30"/>
      <c r="AE286" s="56"/>
      <c r="AF286" s="58"/>
      <c r="AG286" s="30"/>
      <c r="AH286" s="30"/>
      <c r="AI286" s="30"/>
      <c r="AJ286" s="77"/>
    </row>
    <row r="287" spans="1:36">
      <c r="A287" s="131"/>
      <c r="B287" s="58"/>
      <c r="C287" s="30"/>
      <c r="D287" s="30"/>
      <c r="E287" s="30"/>
      <c r="F287" s="30"/>
      <c r="G287" s="77"/>
      <c r="H287" s="58"/>
      <c r="I287" s="30"/>
      <c r="J287" s="30"/>
      <c r="K287" s="30"/>
      <c r="L287" s="30"/>
      <c r="M287" s="77"/>
      <c r="N287" s="58"/>
      <c r="O287" s="30"/>
      <c r="P287" s="30"/>
      <c r="Q287" s="30"/>
      <c r="R287" s="30"/>
      <c r="S287" s="77"/>
      <c r="T287" s="54"/>
      <c r="U287" s="30"/>
      <c r="V287" s="30"/>
      <c r="W287" s="30"/>
      <c r="X287" s="30"/>
      <c r="Y287" s="56"/>
      <c r="Z287" s="58"/>
      <c r="AA287" s="30"/>
      <c r="AB287" s="30"/>
      <c r="AC287" s="30"/>
      <c r="AD287" s="30"/>
      <c r="AE287" s="56"/>
      <c r="AF287" s="58"/>
      <c r="AG287" s="30"/>
      <c r="AH287" s="30"/>
      <c r="AI287" s="30"/>
      <c r="AJ287" s="77"/>
    </row>
    <row r="288" spans="1:36">
      <c r="A288" s="29"/>
      <c r="B288" s="58"/>
      <c r="C288" s="30"/>
      <c r="D288" s="30"/>
      <c r="E288" s="30"/>
      <c r="F288" s="30"/>
      <c r="G288" s="77"/>
      <c r="H288" s="58"/>
      <c r="I288" s="30"/>
      <c r="J288" s="30"/>
      <c r="K288" s="30"/>
      <c r="L288" s="30"/>
      <c r="M288" s="77"/>
      <c r="N288" s="58"/>
      <c r="O288" s="30"/>
      <c r="P288" s="30"/>
      <c r="Q288" s="30"/>
      <c r="R288" s="30"/>
      <c r="S288" s="77"/>
      <c r="T288" s="54"/>
      <c r="U288" s="30"/>
      <c r="V288" s="30"/>
      <c r="W288" s="30"/>
      <c r="X288" s="30"/>
      <c r="Y288" s="56"/>
      <c r="Z288" s="58"/>
      <c r="AA288" s="30"/>
      <c r="AB288" s="30"/>
      <c r="AC288" s="30"/>
      <c r="AD288" s="30"/>
      <c r="AE288" s="56"/>
      <c r="AF288" s="58"/>
      <c r="AG288" s="30"/>
      <c r="AH288" s="30"/>
      <c r="AI288" s="30"/>
      <c r="AJ288" s="77"/>
    </row>
    <row r="289" spans="1:36">
      <c r="A289" s="29"/>
      <c r="B289" s="58"/>
      <c r="C289" s="30"/>
      <c r="D289" s="30"/>
      <c r="E289" s="30"/>
      <c r="F289" s="30"/>
      <c r="G289" s="77"/>
      <c r="H289" s="58"/>
      <c r="I289" s="30"/>
      <c r="J289" s="30"/>
      <c r="K289" s="30"/>
      <c r="L289" s="30"/>
      <c r="M289" s="77"/>
      <c r="N289" s="58"/>
      <c r="O289" s="30"/>
      <c r="P289" s="30"/>
      <c r="Q289" s="30"/>
      <c r="R289" s="30"/>
      <c r="S289" s="77"/>
      <c r="T289" s="54"/>
      <c r="U289" s="30"/>
      <c r="V289" s="30"/>
      <c r="W289" s="30"/>
      <c r="X289" s="30"/>
      <c r="Y289" s="56"/>
      <c r="Z289" s="58"/>
      <c r="AA289" s="30"/>
      <c r="AB289" s="30"/>
      <c r="AC289" s="30"/>
      <c r="AD289" s="30"/>
      <c r="AE289" s="56"/>
      <c r="AF289" s="58"/>
      <c r="AG289" s="30"/>
      <c r="AH289" s="30"/>
      <c r="AI289" s="30"/>
      <c r="AJ289" s="77"/>
    </row>
    <row r="290" spans="1:36">
      <c r="A290" s="29"/>
      <c r="B290" s="58"/>
      <c r="C290" s="30"/>
      <c r="D290" s="30"/>
      <c r="E290" s="30"/>
      <c r="F290" s="30"/>
      <c r="G290" s="77"/>
      <c r="H290" s="58"/>
      <c r="I290" s="30"/>
      <c r="J290" s="30"/>
      <c r="K290" s="30"/>
      <c r="L290" s="30"/>
      <c r="M290" s="77"/>
      <c r="N290" s="58"/>
      <c r="O290" s="30"/>
      <c r="P290" s="30"/>
      <c r="Q290" s="30"/>
      <c r="R290" s="30"/>
      <c r="S290" s="77"/>
      <c r="T290" s="54"/>
      <c r="U290" s="30"/>
      <c r="V290" s="30"/>
      <c r="W290" s="30"/>
      <c r="X290" s="30"/>
      <c r="Y290" s="56"/>
      <c r="Z290" s="58"/>
      <c r="AA290" s="30"/>
      <c r="AB290" s="30"/>
      <c r="AC290" s="30"/>
      <c r="AD290" s="30"/>
      <c r="AE290" s="56"/>
      <c r="AF290" s="58"/>
      <c r="AG290" s="30"/>
      <c r="AH290" s="30"/>
      <c r="AI290" s="30"/>
      <c r="AJ290" s="77"/>
    </row>
    <row r="291" spans="1:36">
      <c r="A291" s="131"/>
      <c r="B291" s="58"/>
      <c r="C291" s="30"/>
      <c r="D291" s="30"/>
      <c r="E291" s="30"/>
      <c r="F291" s="30"/>
      <c r="G291" s="77"/>
      <c r="H291" s="58"/>
      <c r="I291" s="30"/>
      <c r="J291" s="30"/>
      <c r="K291" s="30"/>
      <c r="L291" s="30"/>
      <c r="M291" s="77"/>
      <c r="N291" s="58"/>
      <c r="O291" s="30"/>
      <c r="P291" s="30"/>
      <c r="Q291" s="30"/>
      <c r="R291" s="30"/>
      <c r="S291" s="77"/>
      <c r="T291" s="54"/>
      <c r="U291" s="30"/>
      <c r="V291" s="30"/>
      <c r="W291" s="30"/>
      <c r="X291" s="30"/>
      <c r="Y291" s="56"/>
      <c r="Z291" s="58"/>
      <c r="AA291" s="30"/>
      <c r="AB291" s="30"/>
      <c r="AC291" s="30"/>
      <c r="AD291" s="30"/>
      <c r="AE291" s="56"/>
      <c r="AF291" s="58"/>
      <c r="AG291" s="30"/>
      <c r="AH291" s="30"/>
      <c r="AI291" s="30"/>
      <c r="AJ291" s="77"/>
    </row>
    <row r="292" spans="1:36">
      <c r="A292" s="60"/>
      <c r="B292" s="58"/>
      <c r="C292" s="30"/>
      <c r="D292" s="30"/>
      <c r="E292" s="30"/>
      <c r="F292" s="30"/>
      <c r="G292" s="77"/>
      <c r="H292" s="58"/>
      <c r="I292" s="30"/>
      <c r="J292" s="30"/>
      <c r="K292" s="30"/>
      <c r="L292" s="30"/>
      <c r="M292" s="77"/>
      <c r="N292" s="58"/>
      <c r="O292" s="30"/>
      <c r="P292" s="30"/>
      <c r="Q292" s="30"/>
      <c r="R292" s="30"/>
      <c r="S292" s="77"/>
      <c r="T292" s="54"/>
      <c r="U292" s="30"/>
      <c r="V292" s="30"/>
      <c r="W292" s="30"/>
      <c r="X292" s="30"/>
      <c r="Y292" s="56"/>
      <c r="Z292" s="58"/>
      <c r="AA292" s="30"/>
      <c r="AB292" s="30"/>
      <c r="AC292" s="30"/>
      <c r="AD292" s="30"/>
      <c r="AE292" s="56"/>
      <c r="AF292" s="58"/>
      <c r="AG292" s="30"/>
      <c r="AH292" s="30"/>
      <c r="AI292" s="30"/>
      <c r="AJ292" s="77"/>
    </row>
    <row r="293" spans="1:36">
      <c r="A293" s="29"/>
      <c r="B293" s="58"/>
      <c r="C293" s="30"/>
      <c r="D293" s="30"/>
      <c r="E293" s="30"/>
      <c r="F293" s="30"/>
      <c r="G293" s="77"/>
      <c r="H293" s="58"/>
      <c r="I293" s="30"/>
      <c r="J293" s="30"/>
      <c r="K293" s="30"/>
      <c r="L293" s="30"/>
      <c r="M293" s="77"/>
      <c r="N293" s="58"/>
      <c r="O293" s="66"/>
      <c r="P293" s="66"/>
      <c r="Q293" s="66"/>
      <c r="R293" s="66"/>
      <c r="S293" s="77"/>
      <c r="T293" s="109"/>
      <c r="U293" s="30"/>
      <c r="V293" s="104"/>
      <c r="W293" s="30"/>
      <c r="X293" s="104"/>
      <c r="Y293" s="30"/>
      <c r="Z293" s="30"/>
      <c r="AA293" s="30"/>
      <c r="AB293" s="30"/>
      <c r="AC293" s="30"/>
      <c r="AD293" s="30"/>
      <c r="AE293" s="56"/>
      <c r="AF293" s="58"/>
      <c r="AG293" s="30"/>
      <c r="AH293" s="30"/>
      <c r="AI293" s="30"/>
      <c r="AJ293" s="77"/>
    </row>
    <row r="294" spans="1:36">
      <c r="A294" s="29"/>
      <c r="B294" s="58"/>
      <c r="C294" s="30"/>
      <c r="D294" s="30"/>
      <c r="E294" s="30"/>
      <c r="F294" s="30"/>
      <c r="G294" s="77"/>
      <c r="H294" s="58"/>
      <c r="I294" s="118"/>
      <c r="J294" s="30"/>
      <c r="K294" s="30"/>
      <c r="L294" s="30"/>
      <c r="M294" s="77"/>
      <c r="N294" s="58"/>
      <c r="O294" s="30"/>
      <c r="P294" s="118"/>
      <c r="Q294" s="145"/>
      <c r="R294" s="104"/>
      <c r="S294" s="77"/>
      <c r="T294" s="54"/>
      <c r="U294" s="30"/>
      <c r="V294" s="30"/>
      <c r="W294" s="30"/>
      <c r="X294" s="104"/>
      <c r="Y294" s="56"/>
      <c r="Z294" s="58"/>
      <c r="AA294" s="30"/>
      <c r="AB294" s="30"/>
      <c r="AC294" s="30"/>
      <c r="AD294" s="30"/>
      <c r="AE294" s="56"/>
      <c r="AF294" s="58"/>
      <c r="AG294" s="30"/>
      <c r="AH294" s="30"/>
      <c r="AI294" s="30"/>
      <c r="AJ294" s="77"/>
    </row>
    <row r="295" spans="1:36">
      <c r="A295" s="80"/>
      <c r="B295" s="80"/>
      <c r="C295" s="80"/>
      <c r="D295" s="80"/>
      <c r="E295" s="80"/>
      <c r="F295" s="80"/>
      <c r="G295" s="80"/>
      <c r="H295" s="80"/>
      <c r="I295" s="80"/>
      <c r="J295" s="80"/>
      <c r="K295" s="80"/>
      <c r="L295" s="80"/>
      <c r="M295" s="80"/>
      <c r="N295" s="80"/>
      <c r="O295" s="9"/>
      <c r="P295" s="9"/>
      <c r="Q295" s="9"/>
      <c r="R295" s="9"/>
      <c r="S295" s="80"/>
      <c r="T295" s="9"/>
      <c r="U295" s="80"/>
      <c r="V295" s="147"/>
      <c r="W295" s="80"/>
      <c r="X295" s="147"/>
      <c r="Y295" s="80"/>
      <c r="Z295" s="80"/>
      <c r="AA295" s="80"/>
      <c r="AB295" s="80"/>
      <c r="AC295" s="80"/>
      <c r="AD295" s="80"/>
      <c r="AE295" s="80"/>
      <c r="AF295" s="80"/>
      <c r="AG295" s="80"/>
      <c r="AH295" s="80"/>
      <c r="AI295" s="80"/>
      <c r="AJ295" s="80"/>
    </row>
    <row r="296" spans="1:36">
      <c r="A296" s="80"/>
      <c r="B296" s="80"/>
      <c r="C296" s="80"/>
      <c r="D296" s="80"/>
      <c r="E296" s="80"/>
      <c r="F296" s="80"/>
      <c r="G296" s="80"/>
      <c r="H296" s="80"/>
      <c r="I296" s="80"/>
      <c r="J296" s="80"/>
      <c r="K296" s="80"/>
      <c r="L296" s="80"/>
      <c r="M296" s="80"/>
      <c r="N296" s="80"/>
      <c r="O296" s="9"/>
      <c r="P296" s="9"/>
      <c r="Q296" s="9"/>
      <c r="R296" s="9"/>
      <c r="S296" s="80"/>
      <c r="T296" s="9"/>
      <c r="U296" s="80"/>
      <c r="V296" s="147"/>
      <c r="W296" s="80"/>
      <c r="X296" s="147"/>
      <c r="Y296" s="80"/>
      <c r="Z296" s="80"/>
      <c r="AA296" s="80"/>
      <c r="AB296" s="80"/>
      <c r="AC296" s="80"/>
      <c r="AD296" s="80"/>
      <c r="AE296" s="80"/>
      <c r="AF296" s="80"/>
      <c r="AG296" s="80"/>
      <c r="AH296" s="80"/>
      <c r="AI296" s="80"/>
      <c r="AJ296" s="80"/>
    </row>
    <row r="298" spans="1:36">
      <c r="A298" s="29"/>
      <c r="B298" s="58"/>
      <c r="C298" s="30"/>
      <c r="D298" s="30"/>
      <c r="E298" s="30"/>
      <c r="F298" s="30"/>
      <c r="G298" s="77"/>
      <c r="H298" s="58"/>
      <c r="I298" s="30"/>
      <c r="J298" s="30"/>
      <c r="K298" s="30"/>
      <c r="L298" s="30"/>
      <c r="M298" s="77"/>
      <c r="N298" s="58"/>
      <c r="O298" s="30"/>
      <c r="P298" s="30"/>
      <c r="Q298" s="30"/>
      <c r="R298" s="30"/>
      <c r="S298" s="77"/>
      <c r="T298" s="54"/>
      <c r="U298" s="30"/>
      <c r="V298" s="104"/>
      <c r="W298" s="30"/>
      <c r="X298" s="30"/>
      <c r="Y298" s="56"/>
      <c r="Z298" s="58"/>
      <c r="AA298" s="30"/>
      <c r="AB298" s="30"/>
      <c r="AC298" s="30"/>
      <c r="AD298" s="30"/>
      <c r="AE298" s="56"/>
      <c r="AF298" s="58"/>
      <c r="AG298" s="30"/>
      <c r="AH298" s="30"/>
      <c r="AI298" s="30"/>
      <c r="AJ298" s="77"/>
    </row>
    <row r="299" spans="1:36">
      <c r="A299" s="29"/>
      <c r="B299" s="58"/>
      <c r="C299" s="30"/>
      <c r="D299" s="30"/>
      <c r="E299" s="30"/>
      <c r="F299" s="30"/>
      <c r="G299" s="77"/>
      <c r="H299" s="58"/>
      <c r="I299" s="30"/>
      <c r="J299" s="30"/>
      <c r="K299" s="30"/>
      <c r="L299" s="30"/>
      <c r="M299" s="77"/>
      <c r="N299" s="58"/>
      <c r="O299" s="30"/>
      <c r="P299" s="30"/>
      <c r="Q299" s="30"/>
      <c r="R299" s="30"/>
      <c r="S299" s="77"/>
      <c r="T299" s="58"/>
      <c r="U299" s="104"/>
      <c r="V299" s="30"/>
      <c r="W299" s="80"/>
      <c r="X299" s="30"/>
      <c r="Y299" s="56"/>
      <c r="Z299" s="58"/>
      <c r="AA299" s="30"/>
      <c r="AB299" s="30"/>
      <c r="AC299" s="30"/>
      <c r="AD299" s="30"/>
      <c r="AE299" s="56"/>
      <c r="AF299" s="58"/>
      <c r="AG299" s="30"/>
      <c r="AH299" s="30"/>
      <c r="AI299" s="30"/>
      <c r="AJ299" s="77"/>
    </row>
    <row r="300" spans="1:36">
      <c r="A300" s="29"/>
      <c r="B300" s="58"/>
      <c r="C300" s="30"/>
      <c r="D300" s="30"/>
      <c r="E300" s="30"/>
      <c r="F300" s="30"/>
      <c r="G300" s="77"/>
      <c r="H300" s="58"/>
      <c r="I300" s="118"/>
      <c r="J300" s="30"/>
      <c r="K300" s="30"/>
      <c r="L300" s="30"/>
      <c r="M300" s="77"/>
      <c r="N300" s="58"/>
      <c r="O300" s="30"/>
      <c r="P300" s="118"/>
      <c r="Q300" s="30"/>
      <c r="R300" s="118"/>
      <c r="S300" s="77"/>
      <c r="T300" s="54"/>
      <c r="U300" s="30"/>
      <c r="V300" s="30"/>
      <c r="W300" s="30"/>
      <c r="X300" s="30"/>
      <c r="Y300" s="56"/>
      <c r="Z300" s="58"/>
      <c r="AA300" s="30"/>
      <c r="AB300" s="30"/>
      <c r="AC300" s="30"/>
      <c r="AD300" s="30"/>
      <c r="AE300" s="56"/>
      <c r="AF300" s="58"/>
      <c r="AG300" s="30"/>
      <c r="AH300" s="30"/>
      <c r="AI300" s="30"/>
      <c r="AJ300" s="77"/>
    </row>
    <row r="301" spans="1:36">
      <c r="A301" s="131"/>
      <c r="B301" s="95"/>
      <c r="C301" s="30"/>
      <c r="D301" s="30"/>
      <c r="E301" s="30"/>
      <c r="F301" s="30"/>
      <c r="G301" s="77"/>
      <c r="H301" s="58"/>
      <c r="I301" s="30"/>
      <c r="J301" s="30"/>
      <c r="K301" s="30"/>
      <c r="L301" s="30"/>
      <c r="M301" s="77"/>
      <c r="N301" s="58"/>
      <c r="O301" s="30"/>
      <c r="P301" s="30"/>
      <c r="Q301" s="30"/>
      <c r="R301" s="30"/>
      <c r="S301" s="77"/>
      <c r="T301" s="130"/>
      <c r="U301" s="30"/>
      <c r="V301" s="30"/>
      <c r="W301" s="30"/>
      <c r="X301" s="30"/>
      <c r="Y301" s="56"/>
      <c r="Z301" s="58"/>
      <c r="AA301" s="96"/>
      <c r="AB301" s="96"/>
      <c r="AC301" s="96"/>
      <c r="AD301" s="30"/>
      <c r="AE301" s="56"/>
      <c r="AF301" s="58"/>
      <c r="AG301" s="30"/>
      <c r="AH301" s="30"/>
      <c r="AI301" s="30"/>
      <c r="AJ301" s="77"/>
    </row>
    <row r="302" spans="1:36">
      <c r="A302" s="131"/>
      <c r="B302" s="58"/>
      <c r="C302" s="30"/>
      <c r="D302" s="30"/>
      <c r="E302" s="30"/>
      <c r="F302" s="30"/>
      <c r="G302" s="77"/>
      <c r="H302" s="58"/>
      <c r="I302" s="30"/>
      <c r="J302" s="30"/>
      <c r="K302" s="30"/>
      <c r="L302" s="30"/>
      <c r="M302" s="77"/>
      <c r="N302" s="109"/>
      <c r="O302" s="66"/>
      <c r="P302" s="66"/>
      <c r="Q302" s="66"/>
      <c r="R302" s="30"/>
      <c r="S302" s="77"/>
      <c r="T302" s="54"/>
      <c r="U302" s="30"/>
      <c r="V302" s="30"/>
      <c r="W302" s="30"/>
      <c r="X302" s="30"/>
      <c r="Y302" s="56"/>
      <c r="Z302" s="58"/>
      <c r="AA302" s="30"/>
      <c r="AB302" s="30"/>
      <c r="AC302" s="30"/>
      <c r="AD302" s="30"/>
      <c r="AE302" s="56"/>
      <c r="AF302" s="58"/>
      <c r="AG302" s="103"/>
      <c r="AH302" s="30"/>
      <c r="AI302" s="30"/>
      <c r="AJ302" s="77"/>
    </row>
    <row r="303" spans="1:36">
      <c r="A303" s="29"/>
      <c r="B303" s="58"/>
      <c r="C303" s="30"/>
      <c r="D303" s="30"/>
      <c r="E303" s="30"/>
      <c r="F303" s="30"/>
      <c r="G303" s="77"/>
      <c r="H303" s="58"/>
      <c r="I303" s="30"/>
      <c r="J303" s="30"/>
      <c r="K303" s="30"/>
      <c r="L303" s="30"/>
      <c r="M303" s="77"/>
      <c r="N303" s="58"/>
      <c r="O303" s="30"/>
      <c r="P303" s="30"/>
      <c r="Q303" s="30"/>
      <c r="R303" s="30"/>
      <c r="S303" s="77"/>
      <c r="T303" s="54"/>
      <c r="U303" s="30"/>
      <c r="V303" s="30"/>
      <c r="W303" s="30"/>
      <c r="X303" s="30"/>
      <c r="Y303" s="56"/>
      <c r="Z303" s="58"/>
      <c r="AA303" s="30"/>
      <c r="AB303" s="30"/>
      <c r="AC303" s="30"/>
      <c r="AD303" s="30"/>
      <c r="AE303" s="56"/>
      <c r="AF303" s="58"/>
      <c r="AG303" s="30"/>
      <c r="AH303" s="30"/>
      <c r="AI303" s="30"/>
      <c r="AJ303" s="77"/>
    </row>
    <row r="304" spans="1:36">
      <c r="A304" s="29"/>
      <c r="B304" s="58"/>
      <c r="C304" s="118"/>
      <c r="D304" s="118"/>
      <c r="E304" s="30"/>
      <c r="F304" s="30"/>
      <c r="G304" s="77"/>
      <c r="H304" s="58"/>
      <c r="I304" s="30"/>
      <c r="J304" s="30"/>
      <c r="K304" s="30"/>
      <c r="L304" s="30"/>
      <c r="M304" s="77"/>
      <c r="N304" s="58"/>
      <c r="O304" s="118"/>
      <c r="P304" s="118"/>
      <c r="Q304" s="30"/>
      <c r="R304" s="30"/>
      <c r="S304" s="77"/>
      <c r="T304" s="54"/>
      <c r="U304" s="30"/>
      <c r="V304" s="30"/>
      <c r="W304" s="30"/>
      <c r="X304" s="30"/>
      <c r="Y304" s="56"/>
      <c r="Z304" s="58"/>
      <c r="AA304" s="30"/>
      <c r="AB304" s="30"/>
      <c r="AC304" s="30"/>
      <c r="AD304" s="30"/>
      <c r="AE304" s="56"/>
      <c r="AF304" s="58"/>
      <c r="AG304" s="30"/>
      <c r="AH304" s="30"/>
      <c r="AI304" s="30"/>
      <c r="AJ304" s="77"/>
    </row>
    <row r="305" spans="1:36">
      <c r="A305" s="80"/>
      <c r="B305" s="80"/>
      <c r="C305" s="127"/>
      <c r="D305" s="127"/>
      <c r="E305" s="80"/>
      <c r="F305" s="80"/>
      <c r="G305" s="80"/>
      <c r="H305" s="80"/>
      <c r="I305" s="80"/>
      <c r="J305" s="80"/>
      <c r="K305" s="80"/>
      <c r="L305" s="80"/>
      <c r="M305" s="80"/>
      <c r="N305" s="80"/>
      <c r="O305" s="127"/>
      <c r="P305" s="127"/>
      <c r="Q305" s="80"/>
      <c r="R305" s="80"/>
      <c r="S305" s="80"/>
      <c r="T305" s="80"/>
      <c r="U305" s="80"/>
      <c r="V305" s="80"/>
      <c r="W305" s="80"/>
      <c r="X305" s="80"/>
      <c r="Y305" s="80"/>
      <c r="Z305" s="80"/>
      <c r="AA305" s="80"/>
      <c r="AB305" s="80"/>
      <c r="AC305" s="80"/>
      <c r="AD305" s="80"/>
      <c r="AE305" s="80"/>
      <c r="AF305" s="80"/>
      <c r="AG305" s="80"/>
      <c r="AH305" s="80"/>
      <c r="AI305" s="80"/>
      <c r="AJ305" s="80"/>
    </row>
    <row r="306" spans="1:36">
      <c r="A306" s="143"/>
    </row>
    <row r="307" spans="1:36">
      <c r="A307" s="29"/>
      <c r="B307" s="119"/>
      <c r="C307" s="30"/>
      <c r="D307" s="30"/>
      <c r="E307" s="30"/>
      <c r="F307" s="30"/>
      <c r="G307" s="77"/>
      <c r="H307" s="58"/>
      <c r="I307" s="118"/>
      <c r="J307" s="30"/>
      <c r="K307" s="30"/>
      <c r="L307" s="30"/>
      <c r="M307" s="77"/>
      <c r="N307" s="119"/>
      <c r="O307" s="118"/>
      <c r="P307" s="30"/>
      <c r="Q307" s="30"/>
      <c r="R307" s="30"/>
      <c r="S307" s="77"/>
      <c r="T307" s="54"/>
      <c r="U307" s="30"/>
      <c r="V307" s="30"/>
      <c r="W307" s="30"/>
      <c r="X307" s="30"/>
      <c r="Y307" s="142"/>
      <c r="Z307" s="119"/>
      <c r="AA307" s="118"/>
      <c r="AB307" s="30"/>
      <c r="AC307" s="30"/>
      <c r="AD307" s="30"/>
      <c r="AE307" s="56"/>
      <c r="AF307" s="58"/>
      <c r="AG307" s="30"/>
      <c r="AH307" s="30"/>
      <c r="AI307" s="30"/>
      <c r="AJ307" s="77"/>
    </row>
    <row r="308" spans="1:36">
      <c r="A308" s="29"/>
      <c r="B308" s="58"/>
      <c r="C308" s="30"/>
      <c r="D308" s="30"/>
      <c r="E308" s="30"/>
      <c r="F308" s="30"/>
      <c r="G308" s="77"/>
      <c r="H308" s="58"/>
      <c r="I308" s="30"/>
      <c r="J308" s="30"/>
      <c r="K308" s="30"/>
      <c r="L308" s="30"/>
      <c r="M308" s="77"/>
      <c r="N308" s="58"/>
      <c r="O308" s="30"/>
      <c r="P308" s="30"/>
      <c r="Q308" s="30"/>
      <c r="R308" s="30"/>
      <c r="S308" s="77"/>
      <c r="T308" s="54"/>
      <c r="U308" s="30"/>
      <c r="V308" s="30"/>
      <c r="W308" s="30"/>
      <c r="X308" s="30"/>
      <c r="Y308" s="56"/>
      <c r="Z308" s="135"/>
      <c r="AA308" s="30"/>
      <c r="AB308" s="30"/>
      <c r="AC308" s="30"/>
      <c r="AD308" s="30"/>
      <c r="AE308" s="56"/>
      <c r="AF308" s="58"/>
      <c r="AG308" s="30"/>
      <c r="AH308" s="30"/>
      <c r="AI308" s="30"/>
      <c r="AJ308" s="77"/>
    </row>
    <row r="309" spans="1:36">
      <c r="A309" s="131"/>
      <c r="B309" s="58"/>
      <c r="C309" s="30"/>
      <c r="D309" s="30"/>
      <c r="E309" s="30"/>
      <c r="F309" s="30"/>
      <c r="G309" s="77"/>
      <c r="H309" s="58"/>
      <c r="I309" s="30"/>
      <c r="J309" s="30"/>
      <c r="K309" s="30"/>
      <c r="L309" s="30"/>
      <c r="M309" s="77"/>
      <c r="N309" s="58"/>
      <c r="O309" s="30"/>
      <c r="P309" s="30"/>
      <c r="Q309" s="30"/>
      <c r="R309" s="30"/>
      <c r="S309" s="77"/>
      <c r="T309" s="54"/>
      <c r="U309" s="30"/>
      <c r="V309" s="30"/>
      <c r="W309" s="30"/>
      <c r="X309" s="30"/>
      <c r="Y309" s="56"/>
      <c r="Z309" s="58"/>
      <c r="AA309" s="30"/>
      <c r="AB309" s="30"/>
      <c r="AC309" s="104"/>
      <c r="AD309" s="30"/>
      <c r="AE309" s="56"/>
      <c r="AF309" s="58"/>
      <c r="AG309" s="30"/>
      <c r="AH309" s="30"/>
      <c r="AI309" s="30"/>
      <c r="AJ309" s="134"/>
    </row>
    <row r="310" spans="1:36">
      <c r="A310" s="131"/>
      <c r="B310" s="58"/>
      <c r="C310" s="30"/>
      <c r="D310" s="30"/>
      <c r="E310" s="30"/>
      <c r="F310" s="30"/>
      <c r="G310" s="77"/>
      <c r="H310" s="58"/>
      <c r="I310" s="30"/>
      <c r="J310" s="30"/>
      <c r="K310" s="30"/>
      <c r="L310" s="30"/>
      <c r="M310" s="77"/>
      <c r="N310" s="58"/>
      <c r="O310" s="58"/>
      <c r="P310" s="30"/>
      <c r="Q310" s="30"/>
      <c r="R310" s="30"/>
      <c r="S310" s="77"/>
      <c r="T310" s="54"/>
      <c r="U310" s="30"/>
      <c r="V310" s="30"/>
      <c r="W310" s="30"/>
      <c r="X310" s="30"/>
      <c r="Y310" s="56"/>
      <c r="Z310" s="58"/>
      <c r="AA310" s="30"/>
      <c r="AB310" s="30"/>
      <c r="AC310" s="30"/>
      <c r="AD310" s="30"/>
      <c r="AE310" s="56"/>
      <c r="AF310" s="58"/>
      <c r="AG310" s="30"/>
      <c r="AH310" s="30"/>
      <c r="AI310" s="30"/>
      <c r="AJ310" s="77"/>
    </row>
    <row r="311" spans="1:36">
      <c r="A311" s="56"/>
      <c r="B311" s="58"/>
      <c r="C311" s="30"/>
      <c r="D311" s="30"/>
      <c r="E311" s="30"/>
      <c r="F311" s="30"/>
      <c r="G311" s="77"/>
      <c r="H311" s="58"/>
      <c r="I311" s="30"/>
      <c r="J311" s="118"/>
      <c r="K311" s="30"/>
      <c r="L311" s="30"/>
      <c r="M311" s="77"/>
      <c r="N311" s="58"/>
      <c r="O311" s="64"/>
      <c r="P311" s="30"/>
      <c r="Q311" s="30"/>
      <c r="R311" s="30"/>
      <c r="S311" s="77"/>
      <c r="T311" s="54"/>
      <c r="U311" s="30"/>
      <c r="V311" s="30"/>
      <c r="W311" s="118"/>
      <c r="X311" s="118"/>
      <c r="Y311" s="56"/>
      <c r="Z311" s="58"/>
      <c r="AA311" s="30"/>
      <c r="AB311" s="30"/>
      <c r="AC311" s="30"/>
      <c r="AD311" s="30"/>
      <c r="AE311" s="56"/>
      <c r="AF311" s="58"/>
      <c r="AG311" s="30"/>
      <c r="AH311" s="30"/>
      <c r="AI311" s="30"/>
      <c r="AJ311" s="77"/>
    </row>
    <row r="312" spans="1:36">
      <c r="A312" s="59"/>
      <c r="B312" s="58"/>
      <c r="C312" s="30"/>
      <c r="D312" s="30"/>
      <c r="E312" s="30"/>
      <c r="F312" s="30"/>
      <c r="G312" s="77"/>
      <c r="H312" s="58"/>
      <c r="I312" s="30"/>
      <c r="J312" s="30"/>
      <c r="K312" s="30"/>
      <c r="L312" s="30"/>
      <c r="M312" s="77"/>
      <c r="N312" s="58"/>
      <c r="O312" s="30"/>
      <c r="P312" s="30"/>
      <c r="Q312" s="30"/>
      <c r="R312" s="30"/>
      <c r="S312" s="77"/>
      <c r="T312" s="54"/>
      <c r="U312" s="30"/>
      <c r="V312" s="30"/>
      <c r="W312" s="30"/>
      <c r="X312" s="30"/>
      <c r="Y312" s="56"/>
      <c r="Z312" s="58"/>
      <c r="AA312" s="30"/>
      <c r="AB312" s="30"/>
      <c r="AC312" s="30"/>
      <c r="AD312" s="30"/>
      <c r="AE312" s="56"/>
      <c r="AF312" s="58"/>
      <c r="AG312" s="30"/>
      <c r="AH312" s="30"/>
      <c r="AI312" s="30"/>
      <c r="AJ312" s="77"/>
    </row>
    <row r="313" spans="1:36">
      <c r="A313" s="29"/>
      <c r="B313" s="58"/>
      <c r="C313" s="30"/>
      <c r="D313" s="30"/>
      <c r="E313" s="30"/>
      <c r="F313" s="30"/>
      <c r="G313" s="77"/>
      <c r="H313" s="58"/>
      <c r="I313" s="30"/>
      <c r="J313" s="30"/>
      <c r="K313" s="118"/>
      <c r="L313" s="30"/>
      <c r="M313" s="77"/>
      <c r="N313" s="58"/>
      <c r="O313" s="30"/>
      <c r="P313" s="30"/>
      <c r="Q313" s="30"/>
      <c r="R313" s="30"/>
      <c r="S313" s="77"/>
      <c r="T313" s="54"/>
      <c r="U313" s="30"/>
      <c r="V313" s="118"/>
      <c r="W313" s="118"/>
      <c r="X313" s="118"/>
      <c r="Y313" s="56"/>
      <c r="Z313" s="119"/>
      <c r="AA313" s="30"/>
      <c r="AB313" s="30"/>
      <c r="AC313" s="30"/>
      <c r="AD313" s="30"/>
      <c r="AE313" s="56"/>
      <c r="AF313" s="58"/>
      <c r="AG313" s="30"/>
      <c r="AH313" s="30"/>
      <c r="AI313" s="30"/>
      <c r="AJ313" s="77"/>
    </row>
    <row r="314" spans="1:36">
      <c r="A314" s="131"/>
      <c r="B314" s="58"/>
      <c r="C314" s="30"/>
      <c r="D314" s="30"/>
      <c r="E314" s="118"/>
      <c r="F314" s="30"/>
      <c r="G314" s="77"/>
      <c r="H314" s="58"/>
      <c r="I314" s="30"/>
      <c r="J314" s="118"/>
      <c r="K314" s="118"/>
      <c r="L314" s="139"/>
      <c r="M314" s="77"/>
      <c r="N314" s="119"/>
      <c r="O314" s="30"/>
      <c r="P314" s="30"/>
      <c r="Q314" s="30"/>
      <c r="R314" s="30"/>
      <c r="S314" s="77"/>
      <c r="T314" s="122"/>
      <c r="U314" s="118"/>
      <c r="V314" s="30"/>
      <c r="W314" s="30"/>
      <c r="X314" s="30"/>
      <c r="Y314" s="56"/>
      <c r="Z314" s="58"/>
      <c r="AA314" s="30"/>
      <c r="AB314" s="30"/>
      <c r="AC314" s="30"/>
      <c r="AD314" s="30"/>
      <c r="AE314" s="56"/>
      <c r="AF314" s="58"/>
      <c r="AG314" s="30"/>
      <c r="AH314" s="30"/>
      <c r="AI314" s="30"/>
      <c r="AJ314" s="77"/>
    </row>
    <row r="318" spans="1:36">
      <c r="A318" s="59"/>
      <c r="B318" s="58"/>
      <c r="C318" s="30"/>
      <c r="D318" s="30"/>
      <c r="E318" s="30"/>
      <c r="F318" s="30"/>
      <c r="G318" s="77"/>
      <c r="H318" s="58"/>
      <c r="I318" s="30"/>
      <c r="J318" s="30"/>
      <c r="K318" s="30"/>
      <c r="L318" s="30"/>
      <c r="M318" s="77"/>
      <c r="N318" s="58"/>
      <c r="O318" s="30"/>
      <c r="P318" s="30"/>
      <c r="Q318" s="30"/>
      <c r="R318" s="30"/>
      <c r="S318" s="77"/>
      <c r="T318" s="54"/>
      <c r="U318" s="30"/>
      <c r="V318" s="30"/>
      <c r="W318" s="30"/>
      <c r="X318" s="30"/>
      <c r="Y318" s="56"/>
      <c r="Z318" s="58"/>
      <c r="AA318" s="30"/>
      <c r="AB318" s="30"/>
      <c r="AC318" s="30"/>
      <c r="AD318" s="30"/>
      <c r="AE318" s="56"/>
      <c r="AF318" s="58"/>
      <c r="AG318" s="30"/>
      <c r="AH318" s="30"/>
      <c r="AI318" s="30"/>
      <c r="AJ318" s="77"/>
    </row>
    <row r="319" spans="1:36">
      <c r="A319" s="29"/>
      <c r="B319" s="58"/>
      <c r="C319" s="30"/>
      <c r="D319" s="30"/>
      <c r="E319" s="30"/>
      <c r="F319" s="30"/>
      <c r="G319" s="77"/>
      <c r="H319" s="58"/>
      <c r="I319" s="30"/>
      <c r="J319" s="30"/>
      <c r="K319" s="30"/>
      <c r="L319" s="30"/>
      <c r="M319" s="77"/>
      <c r="N319" s="58"/>
      <c r="O319" s="30"/>
      <c r="P319" s="30"/>
      <c r="Q319" s="30"/>
      <c r="R319" s="30"/>
      <c r="S319" s="77"/>
      <c r="T319" s="54"/>
      <c r="U319" s="30"/>
      <c r="V319" s="30"/>
      <c r="W319" s="104"/>
      <c r="X319" s="104"/>
      <c r="Y319" s="56"/>
      <c r="Z319" s="58"/>
      <c r="AA319" s="30"/>
      <c r="AB319" s="30"/>
      <c r="AC319" s="30"/>
      <c r="AD319" s="30"/>
      <c r="AE319" s="56"/>
      <c r="AF319" s="135"/>
      <c r="AG319" s="30"/>
      <c r="AH319" s="30"/>
      <c r="AI319" s="30"/>
      <c r="AJ319" s="77"/>
    </row>
    <row r="320" spans="1:36">
      <c r="A320" s="29"/>
      <c r="B320" s="58"/>
      <c r="C320" s="30"/>
      <c r="D320" s="30"/>
      <c r="E320" s="30"/>
      <c r="F320" s="30"/>
      <c r="G320" s="77"/>
      <c r="H320" s="58"/>
      <c r="I320" s="30"/>
      <c r="J320" s="30"/>
      <c r="K320" s="30"/>
      <c r="L320" s="30"/>
      <c r="M320" s="77"/>
      <c r="N320" s="58"/>
      <c r="O320" s="104"/>
      <c r="P320" s="30"/>
      <c r="Q320" s="30"/>
      <c r="R320" s="30"/>
      <c r="S320" s="77"/>
      <c r="T320" s="54"/>
      <c r="U320" s="30"/>
      <c r="V320" s="30"/>
      <c r="W320" s="30"/>
      <c r="X320" s="30"/>
      <c r="Y320" s="56"/>
      <c r="Z320" s="58"/>
      <c r="AA320" s="30"/>
      <c r="AB320" s="30"/>
      <c r="AC320" s="30"/>
      <c r="AD320" s="30"/>
      <c r="AE320" s="56"/>
      <c r="AF320" s="58"/>
      <c r="AG320" s="30"/>
      <c r="AH320" s="30"/>
      <c r="AI320" s="30"/>
      <c r="AJ320" s="77"/>
    </row>
    <row r="321" spans="1:36">
      <c r="A321" s="131"/>
      <c r="B321" s="95"/>
      <c r="C321" s="30"/>
      <c r="D321" s="30"/>
      <c r="E321" s="30"/>
      <c r="F321" s="30"/>
      <c r="G321" s="77"/>
      <c r="H321" s="58"/>
      <c r="I321" s="30"/>
      <c r="J321" s="30"/>
      <c r="K321" s="30"/>
      <c r="L321" s="30"/>
      <c r="M321" s="77"/>
      <c r="N321" s="58"/>
      <c r="O321" s="30"/>
      <c r="P321" s="30"/>
      <c r="Q321" s="30"/>
      <c r="R321" s="30"/>
      <c r="S321" s="77"/>
      <c r="T321" s="130"/>
      <c r="U321" s="30"/>
      <c r="V321" s="30"/>
      <c r="W321" s="30"/>
      <c r="X321" s="30"/>
      <c r="Y321" s="56"/>
      <c r="Z321" s="58"/>
      <c r="AA321" s="96"/>
      <c r="AB321" s="96"/>
      <c r="AC321" s="96"/>
      <c r="AD321" s="30"/>
      <c r="AE321" s="56"/>
      <c r="AF321" s="58"/>
      <c r="AG321" s="30"/>
      <c r="AH321" s="30"/>
      <c r="AI321" s="30"/>
      <c r="AJ321" s="77"/>
    </row>
    <row r="322" spans="1:36">
      <c r="A322" s="29"/>
      <c r="B322" s="58"/>
      <c r="C322" s="30"/>
      <c r="D322" s="30"/>
      <c r="E322" s="30"/>
      <c r="F322" s="30"/>
      <c r="G322" s="77"/>
      <c r="H322" s="58"/>
      <c r="I322" s="30"/>
      <c r="J322" s="30"/>
      <c r="K322" s="30"/>
      <c r="L322" s="30"/>
      <c r="M322" s="77"/>
      <c r="N322" s="58"/>
      <c r="O322" s="30"/>
      <c r="P322" s="30"/>
      <c r="Q322" s="104"/>
      <c r="R322" s="30"/>
      <c r="S322" s="77"/>
      <c r="T322" s="58"/>
      <c r="U322" s="30"/>
      <c r="V322" s="30"/>
      <c r="W322" s="80"/>
      <c r="X322" s="30"/>
      <c r="Y322" s="56"/>
      <c r="Z322" s="58"/>
      <c r="AA322" s="30"/>
      <c r="AB322" s="30"/>
      <c r="AC322" s="30"/>
      <c r="AD322" s="30"/>
      <c r="AE322" s="56"/>
      <c r="AF322" s="58"/>
      <c r="AG322" s="30"/>
      <c r="AH322" s="30"/>
      <c r="AI322" s="30"/>
      <c r="AJ322" s="77"/>
    </row>
    <row r="323" spans="1:36">
      <c r="A323" s="29"/>
      <c r="B323" s="119"/>
      <c r="C323" s="30"/>
      <c r="D323" s="30"/>
      <c r="E323" s="30"/>
      <c r="F323" s="30"/>
      <c r="G323" s="77"/>
      <c r="H323" s="58"/>
      <c r="I323" s="118"/>
      <c r="J323" s="30"/>
      <c r="K323" s="30"/>
      <c r="L323" s="30"/>
      <c r="M323" s="77"/>
      <c r="N323" s="119"/>
      <c r="O323" s="118"/>
      <c r="P323" s="30"/>
      <c r="Q323" s="104"/>
      <c r="R323" s="104"/>
      <c r="S323" s="77"/>
      <c r="T323" s="54"/>
      <c r="U323" s="30"/>
      <c r="V323" s="30"/>
      <c r="W323" s="30"/>
      <c r="X323" s="30"/>
      <c r="Y323" s="142"/>
      <c r="Z323" s="119"/>
      <c r="AA323" s="118"/>
      <c r="AB323" s="30"/>
      <c r="AC323" s="30"/>
      <c r="AD323" s="30"/>
      <c r="AE323" s="56"/>
      <c r="AF323" s="58"/>
      <c r="AG323" s="30"/>
      <c r="AH323" s="30"/>
      <c r="AI323" s="30"/>
      <c r="AJ323" s="77"/>
    </row>
    <row r="324" spans="1:36">
      <c r="A324" s="131"/>
      <c r="B324" s="58"/>
      <c r="C324" s="30"/>
      <c r="D324" s="30"/>
      <c r="E324" s="30"/>
      <c r="F324" s="30"/>
      <c r="G324" s="77"/>
      <c r="H324" s="58"/>
      <c r="I324" s="30"/>
      <c r="J324" s="30"/>
      <c r="K324" s="30"/>
      <c r="L324" s="30"/>
      <c r="M324" s="77"/>
      <c r="N324" s="58"/>
      <c r="O324" s="30"/>
      <c r="P324" s="30"/>
      <c r="Q324" s="30"/>
      <c r="R324" s="30"/>
      <c r="S324" s="77"/>
      <c r="T324" s="54"/>
      <c r="U324" s="30"/>
      <c r="V324" s="30"/>
      <c r="W324" s="30"/>
      <c r="X324" s="30"/>
      <c r="Y324" s="56"/>
      <c r="Z324" s="58"/>
      <c r="AA324" s="30"/>
      <c r="AB324" s="30"/>
      <c r="AC324" s="30"/>
      <c r="AD324" s="30"/>
      <c r="AE324" s="56"/>
      <c r="AF324" s="58"/>
      <c r="AG324" s="30"/>
      <c r="AH324" s="30"/>
      <c r="AI324" s="30"/>
      <c r="AJ324" s="77"/>
    </row>
    <row r="325" spans="1:36">
      <c r="A325" s="29"/>
      <c r="B325" s="58"/>
      <c r="C325" s="30"/>
      <c r="D325" s="30"/>
      <c r="E325" s="30"/>
      <c r="F325" s="30"/>
      <c r="G325" s="77"/>
      <c r="H325" s="58"/>
      <c r="I325" s="118"/>
      <c r="J325" s="30"/>
      <c r="K325" s="30"/>
      <c r="L325" s="30"/>
      <c r="M325" s="77"/>
      <c r="N325" s="58"/>
      <c r="O325" s="30"/>
      <c r="P325" s="118"/>
      <c r="Q325" s="145"/>
      <c r="R325" s="104"/>
      <c r="S325" s="77"/>
      <c r="T325" s="54"/>
      <c r="U325" s="30"/>
      <c r="V325" s="30"/>
      <c r="W325" s="30"/>
      <c r="X325" s="30"/>
      <c r="Y325" s="56"/>
      <c r="Z325" s="58"/>
      <c r="AA325" s="30"/>
      <c r="AB325" s="30"/>
      <c r="AC325" s="30"/>
      <c r="AD325" s="30"/>
      <c r="AE325" s="56"/>
      <c r="AF325" s="58"/>
      <c r="AG325" s="30"/>
      <c r="AH325" s="30"/>
      <c r="AI325" s="30"/>
      <c r="AJ325" s="77"/>
    </row>
    <row r="326" spans="1:36" ht="13.5" thickBot="1">
      <c r="A326" s="29"/>
      <c r="B326" s="58"/>
      <c r="C326" s="30"/>
      <c r="D326" s="30"/>
      <c r="E326" s="30"/>
      <c r="F326" s="30"/>
      <c r="G326" s="77"/>
      <c r="H326" s="58"/>
      <c r="I326" s="30"/>
      <c r="J326" s="30"/>
      <c r="K326" s="30"/>
      <c r="L326" s="30"/>
      <c r="M326" s="77"/>
      <c r="N326" s="58"/>
      <c r="O326" s="30"/>
      <c r="P326" s="30"/>
      <c r="Q326" s="104"/>
      <c r="R326" s="104"/>
      <c r="S326" s="77"/>
      <c r="T326" s="54"/>
      <c r="U326" s="30"/>
      <c r="V326" s="30"/>
      <c r="W326" s="30"/>
      <c r="X326" s="30"/>
      <c r="Y326" s="56"/>
      <c r="Z326" s="135"/>
      <c r="AA326" s="30"/>
      <c r="AB326" s="30"/>
      <c r="AC326" s="30"/>
      <c r="AD326" s="30"/>
      <c r="AE326" s="56"/>
      <c r="AF326" s="58"/>
      <c r="AG326" s="30"/>
      <c r="AH326" s="30"/>
      <c r="AI326" s="30"/>
      <c r="AJ326" s="77"/>
    </row>
    <row r="327" spans="1:36">
      <c r="A327" s="29"/>
      <c r="B327" s="91"/>
      <c r="C327" s="92"/>
      <c r="D327" s="92"/>
      <c r="E327" s="92"/>
      <c r="F327" s="92"/>
      <c r="G327" s="94"/>
      <c r="H327" s="91"/>
      <c r="I327" s="92"/>
      <c r="J327" s="92"/>
      <c r="K327" s="92"/>
      <c r="L327" s="92"/>
      <c r="M327" s="94"/>
      <c r="N327" s="91"/>
      <c r="O327" s="121"/>
      <c r="P327" s="121"/>
      <c r="Q327" s="144"/>
      <c r="R327" s="144"/>
      <c r="S327" s="94"/>
      <c r="T327" s="110"/>
      <c r="U327" s="121"/>
      <c r="V327" s="92"/>
      <c r="W327" s="121"/>
      <c r="X327" s="92"/>
      <c r="Y327" s="93"/>
      <c r="Z327" s="91"/>
      <c r="AA327" s="92"/>
      <c r="AB327" s="92"/>
      <c r="AC327" s="121"/>
      <c r="AD327" s="92"/>
      <c r="AE327" s="93"/>
      <c r="AF327" s="91"/>
      <c r="AG327" s="92"/>
      <c r="AH327" s="92"/>
      <c r="AI327" s="92"/>
      <c r="AJ327" s="94"/>
    </row>
    <row r="328" spans="1:36">
      <c r="A328" s="131"/>
      <c r="B328" s="58"/>
      <c r="C328" s="30"/>
      <c r="D328" s="30"/>
      <c r="E328" s="30"/>
      <c r="F328" s="30"/>
      <c r="G328" s="77"/>
      <c r="H328" s="58"/>
      <c r="I328" s="30"/>
      <c r="J328" s="30"/>
      <c r="K328" s="30"/>
      <c r="L328" s="30"/>
      <c r="M328" s="77"/>
      <c r="N328" s="58"/>
      <c r="O328" s="30"/>
      <c r="P328" s="30"/>
      <c r="Q328" s="30"/>
      <c r="R328" s="30"/>
      <c r="S328" s="77"/>
      <c r="T328" s="54"/>
      <c r="U328" s="30"/>
      <c r="V328" s="30"/>
      <c r="W328" s="30"/>
      <c r="X328" s="30"/>
      <c r="Y328" s="56"/>
      <c r="Z328" s="58"/>
      <c r="AA328" s="104"/>
      <c r="AB328" s="30"/>
      <c r="AC328" s="30"/>
      <c r="AD328" s="30"/>
      <c r="AE328" s="56"/>
      <c r="AF328" s="135"/>
      <c r="AG328" s="30"/>
      <c r="AH328" s="30"/>
      <c r="AI328" s="30"/>
      <c r="AJ328" s="77"/>
    </row>
    <row r="329" spans="1:36">
      <c r="A329" s="131"/>
      <c r="B329" s="58"/>
      <c r="C329" s="30"/>
      <c r="D329" s="30"/>
      <c r="E329" s="30"/>
      <c r="F329" s="30"/>
      <c r="G329" s="77"/>
      <c r="H329" s="58"/>
      <c r="I329" s="30"/>
      <c r="J329" s="30"/>
      <c r="K329" s="30"/>
      <c r="L329" s="30"/>
      <c r="M329" s="77"/>
      <c r="N329" s="58"/>
      <c r="O329" s="30"/>
      <c r="P329" s="30"/>
      <c r="Q329" s="30"/>
      <c r="R329" s="30"/>
      <c r="S329" s="77"/>
      <c r="T329" s="128"/>
      <c r="U329" s="30"/>
      <c r="V329" s="30"/>
      <c r="W329" s="30"/>
      <c r="X329" s="30"/>
      <c r="Y329" s="56"/>
      <c r="Z329" s="58"/>
      <c r="AA329" s="30"/>
      <c r="AB329" s="30"/>
      <c r="AC329" s="30"/>
      <c r="AD329" s="30"/>
      <c r="AE329" s="56"/>
      <c r="AF329" s="58"/>
      <c r="AG329" s="30"/>
      <c r="AH329" s="30"/>
      <c r="AI329" s="30"/>
      <c r="AJ329" s="77"/>
    </row>
    <row r="330" spans="1:36">
      <c r="A330" s="29"/>
      <c r="B330" s="58"/>
      <c r="C330" s="30"/>
      <c r="D330" s="30"/>
      <c r="E330" s="30"/>
      <c r="F330" s="30"/>
      <c r="G330" s="77"/>
      <c r="H330" s="58"/>
      <c r="I330" s="30"/>
      <c r="J330" s="30"/>
      <c r="K330" s="30"/>
      <c r="L330" s="30"/>
      <c r="M330" s="77"/>
      <c r="N330" s="58"/>
      <c r="O330" s="30"/>
      <c r="P330" s="30"/>
      <c r="Q330" s="118"/>
      <c r="R330" s="30"/>
      <c r="S330" s="77"/>
      <c r="T330" s="54"/>
      <c r="U330" s="30"/>
      <c r="V330" s="30"/>
      <c r="W330" s="30"/>
      <c r="X330" s="30"/>
      <c r="Y330" s="56"/>
      <c r="Z330" s="58"/>
      <c r="AA330" s="30"/>
      <c r="AB330" s="30"/>
      <c r="AC330" s="30"/>
      <c r="AD330" s="30"/>
      <c r="AE330" s="56"/>
      <c r="AF330" s="58"/>
      <c r="AG330" s="30"/>
      <c r="AH330" s="30"/>
      <c r="AI330" s="30"/>
      <c r="AJ330" s="77"/>
    </row>
    <row r="331" spans="1:36">
      <c r="A331" s="29"/>
      <c r="B331" s="58"/>
      <c r="C331" s="30"/>
      <c r="D331" s="30"/>
      <c r="E331" s="30"/>
      <c r="F331" s="30"/>
      <c r="G331" s="77"/>
      <c r="H331" s="58"/>
      <c r="I331" s="30"/>
      <c r="J331" s="30"/>
      <c r="K331" s="30"/>
      <c r="L331" s="30"/>
      <c r="M331" s="77"/>
      <c r="N331" s="58"/>
      <c r="O331" s="30"/>
      <c r="P331" s="30"/>
      <c r="Q331" s="30"/>
      <c r="R331" s="30"/>
      <c r="S331" s="77"/>
      <c r="T331" s="54"/>
      <c r="U331" s="30"/>
      <c r="V331" s="30"/>
      <c r="W331" s="30"/>
      <c r="X331" s="30"/>
      <c r="Y331" s="56"/>
      <c r="Z331" s="58"/>
      <c r="AA331" s="30"/>
      <c r="AB331" s="30"/>
      <c r="AC331" s="30"/>
      <c r="AD331" s="30"/>
      <c r="AE331" s="56"/>
      <c r="AF331" s="58"/>
      <c r="AG331" s="30"/>
      <c r="AH331" s="30"/>
      <c r="AI331" s="30"/>
      <c r="AJ331" s="77"/>
    </row>
    <row r="332" spans="1:36">
      <c r="A332" s="29"/>
      <c r="B332" s="58"/>
      <c r="C332" s="30"/>
      <c r="D332" s="30"/>
      <c r="E332" s="30"/>
      <c r="F332" s="30"/>
      <c r="G332" s="77"/>
      <c r="H332" s="58"/>
      <c r="I332" s="30"/>
      <c r="J332" s="30"/>
      <c r="K332" s="30"/>
      <c r="L332" s="30"/>
      <c r="M332" s="77"/>
      <c r="N332" s="58"/>
      <c r="O332" s="30"/>
      <c r="P332" s="30"/>
      <c r="Q332" s="30"/>
      <c r="R332" s="30"/>
      <c r="S332" s="77"/>
      <c r="T332" s="54"/>
      <c r="U332" s="30"/>
      <c r="V332" s="30"/>
      <c r="W332" s="30"/>
      <c r="X332" s="30"/>
      <c r="Y332" s="56"/>
      <c r="Z332" s="58"/>
      <c r="AA332" s="30"/>
      <c r="AB332" s="30"/>
      <c r="AC332" s="30"/>
      <c r="AD332" s="30"/>
      <c r="AE332" s="56"/>
      <c r="AF332" s="58"/>
      <c r="AG332" s="30"/>
      <c r="AH332" s="30"/>
      <c r="AI332" s="30"/>
      <c r="AJ332" s="77"/>
    </row>
    <row r="333" spans="1:36">
      <c r="A333" s="29" t="s">
        <v>89</v>
      </c>
      <c r="B333" s="58" t="s">
        <v>14</v>
      </c>
      <c r="C333" s="30" t="s">
        <v>14</v>
      </c>
      <c r="D333" s="30"/>
      <c r="E333" s="30"/>
      <c r="F333" s="30"/>
      <c r="G333" s="77"/>
      <c r="H333" s="58" t="s">
        <v>38</v>
      </c>
      <c r="I333" s="30" t="s">
        <v>13</v>
      </c>
      <c r="J333" s="30" t="s">
        <v>63</v>
      </c>
      <c r="K333" s="30" t="s">
        <v>63</v>
      </c>
      <c r="L333" s="30"/>
      <c r="M333" s="77"/>
      <c r="N333" s="58" t="s">
        <v>38</v>
      </c>
      <c r="O333" s="30" t="s">
        <v>23</v>
      </c>
      <c r="P333" s="30" t="s">
        <v>22</v>
      </c>
      <c r="Q333" s="30" t="s">
        <v>24</v>
      </c>
      <c r="R333" s="30"/>
      <c r="S333" s="77"/>
      <c r="T333" s="54" t="s">
        <v>21</v>
      </c>
      <c r="U333" s="30" t="s">
        <v>13</v>
      </c>
      <c r="V333" s="30"/>
      <c r="W333" s="30" t="s">
        <v>54</v>
      </c>
      <c r="X333" s="30" t="s">
        <v>54</v>
      </c>
      <c r="Y333" s="56"/>
      <c r="Z333" s="58" t="s">
        <v>21</v>
      </c>
      <c r="AA333" s="30"/>
      <c r="AB333" s="30" t="s">
        <v>22</v>
      </c>
      <c r="AC333" s="30" t="s">
        <v>24</v>
      </c>
      <c r="AD333" s="104" t="s">
        <v>23</v>
      </c>
      <c r="AE333" s="56"/>
      <c r="AF333" s="58"/>
      <c r="AG333" s="30"/>
      <c r="AH333" s="30"/>
      <c r="AI333" s="30"/>
      <c r="AJ333" s="77"/>
    </row>
  </sheetData>
  <mergeCells count="6">
    <mergeCell ref="AF1:AJ1"/>
    <mergeCell ref="B1:G1"/>
    <mergeCell ref="H1:M1"/>
    <mergeCell ref="N1:S1"/>
    <mergeCell ref="T1:Y1"/>
    <mergeCell ref="Z1:AE1"/>
  </mergeCells>
  <phoneticPr fontId="0" type="noConversion"/>
  <conditionalFormatting sqref="B116:AJ116 Y73:AI73 N73:S73">
    <cfRule type="cellIs" dxfId="22797" priority="33162" operator="equal">
      <formula>"2AC"</formula>
    </cfRule>
    <cfRule type="cellIs" dxfId="22796" priority="33163" operator="equal">
      <formula>"1AC"</formula>
    </cfRule>
    <cfRule type="cellIs" dxfId="22795" priority="33164" operator="equal">
      <formula>"2AL"</formula>
    </cfRule>
    <cfRule type="cellIs" dxfId="18876" priority="33165" operator="equal">
      <formula>"2GL"</formula>
    </cfRule>
    <cfRule type="cellIs" dxfId="18875" priority="33166" operator="equal">
      <formula>"1AL"</formula>
    </cfRule>
    <cfRule type="cellIs" dxfId="18874" priority="33167" operator="equal">
      <formula>"2EL"</formula>
    </cfRule>
    <cfRule type="cellIs" dxfId="18873" priority="33168" operator="equal">
      <formula>"1EL"</formula>
    </cfRule>
    <cfRule type="cellIs" dxfId="18872" priority="33169" operator="equal">
      <formula>"2DL"</formula>
    </cfRule>
    <cfRule type="cellIs" dxfId="18871" priority="33170" operator="equal">
      <formula>"1DL"</formula>
    </cfRule>
    <cfRule type="cellIs" dxfId="18870" priority="33171" operator="equal">
      <formula>"2CL"</formula>
    </cfRule>
    <cfRule type="cellIs" dxfId="18869" priority="33172" operator="equal">
      <formula>"1CL"</formula>
    </cfRule>
    <cfRule type="cellIs" dxfId="18868" priority="33173" operator="equal">
      <formula>"2EC"</formula>
    </cfRule>
    <cfRule type="cellIs" dxfId="18867" priority="33174" operator="equal">
      <formula>"1EC"</formula>
    </cfRule>
    <cfRule type="cellIs" dxfId="18866" priority="33175" operator="equal">
      <formula>"2BC"</formula>
    </cfRule>
    <cfRule type="cellIs" dxfId="18865" priority="33176" operator="equal">
      <formula>"1BC"</formula>
    </cfRule>
  </conditionalFormatting>
  <conditionalFormatting sqref="B116:AJ116 Y73:AI73 N73:S73">
    <cfRule type="cellIs" dxfId="22794" priority="33177" operator="equal">
      <formula>"D"</formula>
    </cfRule>
  </conditionalFormatting>
  <conditionalFormatting sqref="AJ64">
    <cfRule type="cellIs" dxfId="22793" priority="32375" operator="equal">
      <formula>"2AC"</formula>
    </cfRule>
    <cfRule type="cellIs" dxfId="22792" priority="32376" operator="equal">
      <formula>"1AC"</formula>
    </cfRule>
    <cfRule type="cellIs" dxfId="22791" priority="32377" operator="equal">
      <formula>"2AL"</formula>
    </cfRule>
    <cfRule type="cellIs" dxfId="18864" priority="32378" operator="equal">
      <formula>"2GL"</formula>
    </cfRule>
    <cfRule type="cellIs" dxfId="18863" priority="32379" operator="equal">
      <formula>"1AL"</formula>
    </cfRule>
    <cfRule type="cellIs" dxfId="18862" priority="32380" operator="equal">
      <formula>"2EL"</formula>
    </cfRule>
    <cfRule type="cellIs" dxfId="18861" priority="32381" operator="equal">
      <formula>"1EL"</formula>
    </cfRule>
    <cfRule type="cellIs" dxfId="18860" priority="32382" operator="equal">
      <formula>"2DL"</formula>
    </cfRule>
    <cfRule type="cellIs" dxfId="18859" priority="32383" operator="equal">
      <formula>"1DL"</formula>
    </cfRule>
    <cfRule type="cellIs" dxfId="18858" priority="32384" operator="equal">
      <formula>"2CL"</formula>
    </cfRule>
    <cfRule type="cellIs" dxfId="18857" priority="32385" operator="equal">
      <formula>"1CL"</formula>
    </cfRule>
    <cfRule type="cellIs" dxfId="18856" priority="32386" operator="equal">
      <formula>"2EC"</formula>
    </cfRule>
    <cfRule type="cellIs" dxfId="18855" priority="32387" operator="equal">
      <formula>"1EC"</formula>
    </cfRule>
    <cfRule type="cellIs" dxfId="18854" priority="32388" operator="equal">
      <formula>"2BC"</formula>
    </cfRule>
    <cfRule type="cellIs" dxfId="18853" priority="32389" operator="equal">
      <formula>"1BC"</formula>
    </cfRule>
  </conditionalFormatting>
  <conditionalFormatting sqref="AJ64">
    <cfRule type="cellIs" dxfId="22790" priority="32284" operator="equal">
      <formula>"D"</formula>
    </cfRule>
  </conditionalFormatting>
  <conditionalFormatting sqref="B67:AJ67">
    <cfRule type="cellIs" dxfId="22789" priority="32146" operator="equal">
      <formula>"2AC"</formula>
    </cfRule>
    <cfRule type="cellIs" dxfId="22788" priority="32147" operator="equal">
      <formula>"1AC"</formula>
    </cfRule>
    <cfRule type="cellIs" dxfId="22787" priority="32148" operator="equal">
      <formula>"2AL"</formula>
    </cfRule>
    <cfRule type="cellIs" dxfId="18852" priority="32149" operator="equal">
      <formula>"2GL"</formula>
    </cfRule>
    <cfRule type="cellIs" dxfId="18851" priority="32150" operator="equal">
      <formula>"1AL"</formula>
    </cfRule>
    <cfRule type="cellIs" dxfId="18850" priority="32151" operator="equal">
      <formula>"2EL"</formula>
    </cfRule>
    <cfRule type="cellIs" dxfId="18849" priority="32152" operator="equal">
      <formula>"1EL"</formula>
    </cfRule>
    <cfRule type="cellIs" dxfId="18848" priority="32153" operator="equal">
      <formula>"2DL"</formula>
    </cfRule>
    <cfRule type="cellIs" dxfId="18847" priority="32154" operator="equal">
      <formula>"1DL"</formula>
    </cfRule>
    <cfRule type="cellIs" dxfId="18846" priority="32155" operator="equal">
      <formula>"2CL"</formula>
    </cfRule>
    <cfRule type="cellIs" dxfId="18845" priority="32156" operator="equal">
      <formula>"1CL"</formula>
    </cfRule>
    <cfRule type="cellIs" dxfId="18844" priority="32157" operator="equal">
      <formula>"2EC"</formula>
    </cfRule>
    <cfRule type="cellIs" dxfId="18843" priority="32158" operator="equal">
      <formula>"1EC"</formula>
    </cfRule>
    <cfRule type="cellIs" dxfId="18842" priority="32159" operator="equal">
      <formula>"2BC"</formula>
    </cfRule>
    <cfRule type="cellIs" dxfId="18841" priority="32160" operator="equal">
      <formula>"1BC"</formula>
    </cfRule>
  </conditionalFormatting>
  <conditionalFormatting sqref="B67:AJ67">
    <cfRule type="cellIs" dxfId="22786" priority="32145" operator="equal">
      <formula>"D"</formula>
    </cfRule>
  </conditionalFormatting>
  <conditionalFormatting sqref="B95:AJ95">
    <cfRule type="cellIs" dxfId="22785" priority="31179" operator="equal">
      <formula>"2AC"</formula>
    </cfRule>
    <cfRule type="cellIs" dxfId="22784" priority="31180" operator="equal">
      <formula>"1AC"</formula>
    </cfRule>
    <cfRule type="cellIs" dxfId="22783" priority="31181" operator="equal">
      <formula>"2AL"</formula>
    </cfRule>
    <cfRule type="cellIs" dxfId="18840" priority="31182" operator="equal">
      <formula>"2GL"</formula>
    </cfRule>
    <cfRule type="cellIs" dxfId="18839" priority="31183" operator="equal">
      <formula>"1AL"</formula>
    </cfRule>
    <cfRule type="cellIs" dxfId="18838" priority="31184" operator="equal">
      <formula>"2EL"</formula>
    </cfRule>
    <cfRule type="cellIs" dxfId="18837" priority="31185" operator="equal">
      <formula>"1EL"</formula>
    </cfRule>
    <cfRule type="cellIs" dxfId="18836" priority="31186" operator="equal">
      <formula>"2DL"</formula>
    </cfRule>
    <cfRule type="cellIs" dxfId="18835" priority="31187" operator="equal">
      <formula>"1DL"</formula>
    </cfRule>
    <cfRule type="cellIs" dxfId="18834" priority="31188" operator="equal">
      <formula>"2CL"</formula>
    </cfRule>
    <cfRule type="cellIs" dxfId="18833" priority="31189" operator="equal">
      <formula>"1CL"</formula>
    </cfRule>
    <cfRule type="cellIs" dxfId="18832" priority="31190" operator="equal">
      <formula>"2EC"</formula>
    </cfRule>
    <cfRule type="cellIs" dxfId="18831" priority="31191" operator="equal">
      <formula>"1EC"</formula>
    </cfRule>
    <cfRule type="cellIs" dxfId="18830" priority="31192" operator="equal">
      <formula>"2BC"</formula>
    </cfRule>
    <cfRule type="cellIs" dxfId="18829" priority="31193" operator="equal">
      <formula>"1BC"</formula>
    </cfRule>
  </conditionalFormatting>
  <conditionalFormatting sqref="F95">
    <cfRule type="cellIs" dxfId="22782" priority="31167" operator="equal">
      <formula>"2GL"</formula>
    </cfRule>
    <cfRule type="cellIs" dxfId="22781" priority="31168" operator="equal">
      <formula>"1GL"</formula>
    </cfRule>
    <cfRule type="cellIs" dxfId="22780" priority="31169" operator="equal">
      <formula>"2EL"</formula>
    </cfRule>
    <cfRule type="cellIs" dxfId="18828" priority="31170" operator="equal">
      <formula>"1EL"</formula>
    </cfRule>
    <cfRule type="cellIs" dxfId="18827" priority="31171" operator="equal">
      <formula>"2DL"</formula>
    </cfRule>
    <cfRule type="cellIs" dxfId="18826" priority="31172" operator="equal">
      <formula>"1DL"</formula>
    </cfRule>
    <cfRule type="cellIs" dxfId="18825" priority="31173" operator="equal">
      <formula>"2CL"</formula>
    </cfRule>
    <cfRule type="cellIs" dxfId="18824" priority="31174" operator="equal">
      <formula>"1CL"</formula>
    </cfRule>
    <cfRule type="cellIs" dxfId="18823" priority="31175" operator="equal">
      <formula>"2EC"</formula>
    </cfRule>
    <cfRule type="cellIs" dxfId="18822" priority="31176" operator="equal">
      <formula>"1EC"</formula>
    </cfRule>
    <cfRule type="cellIs" dxfId="18821" priority="31177" operator="equal">
      <formula>"2BC"</formula>
    </cfRule>
    <cfRule type="cellIs" dxfId="18820" priority="31178" operator="equal">
      <formula>"1BC"</formula>
    </cfRule>
  </conditionalFormatting>
  <conditionalFormatting sqref="B95:AJ95">
    <cfRule type="cellIs" dxfId="22779" priority="31166" operator="equal">
      <formula>"D"</formula>
    </cfRule>
  </conditionalFormatting>
  <conditionalFormatting sqref="AJ73">
    <cfRule type="cellIs" dxfId="22778" priority="29209" operator="equal">
      <formula>"2AC"</formula>
    </cfRule>
    <cfRule type="cellIs" dxfId="22777" priority="29210" operator="equal">
      <formula>"1AC"</formula>
    </cfRule>
    <cfRule type="cellIs" dxfId="22776" priority="29211" operator="equal">
      <formula>"2AL"</formula>
    </cfRule>
    <cfRule type="cellIs" dxfId="18819" priority="29236" operator="equal">
      <formula>"2GL"</formula>
    </cfRule>
    <cfRule type="cellIs" dxfId="18818" priority="29237" operator="equal">
      <formula>"1AL"</formula>
    </cfRule>
    <cfRule type="cellIs" dxfId="18817" priority="29238" operator="equal">
      <formula>"2EL"</formula>
    </cfRule>
    <cfRule type="cellIs" dxfId="18816" priority="29239" operator="equal">
      <formula>"1EL"</formula>
    </cfRule>
    <cfRule type="cellIs" dxfId="18815" priority="29240" operator="equal">
      <formula>"2DL"</formula>
    </cfRule>
    <cfRule type="cellIs" dxfId="18814" priority="29241" operator="equal">
      <formula>"1DL"</formula>
    </cfRule>
    <cfRule type="cellIs" dxfId="18813" priority="29242" operator="equal">
      <formula>"2CL"</formula>
    </cfRule>
    <cfRule type="cellIs" dxfId="18812" priority="29243" operator="equal">
      <formula>"1CL"</formula>
    </cfRule>
    <cfRule type="cellIs" dxfId="18811" priority="29244" operator="equal">
      <formula>"2EC"</formula>
    </cfRule>
    <cfRule type="cellIs" dxfId="18810" priority="29245" operator="equal">
      <formula>"1EC"</formula>
    </cfRule>
    <cfRule type="cellIs" dxfId="18809" priority="29246" operator="equal">
      <formula>"2BC"</formula>
    </cfRule>
    <cfRule type="cellIs" dxfId="18808" priority="29247" operator="equal">
      <formula>"1BC"</formula>
    </cfRule>
  </conditionalFormatting>
  <conditionalFormatting sqref="AJ73">
    <cfRule type="cellIs" dxfId="22775" priority="29196" operator="equal">
      <formula>"D"</formula>
    </cfRule>
  </conditionalFormatting>
  <conditionalFormatting sqref="I79:P79 AC79:AJ79 B79:G79 R79:AA79">
    <cfRule type="cellIs" dxfId="22774" priority="29090" operator="equal">
      <formula>"2AC"</formula>
    </cfRule>
    <cfRule type="cellIs" dxfId="22773" priority="29091" operator="equal">
      <formula>"1AC"</formula>
    </cfRule>
    <cfRule type="cellIs" dxfId="22772" priority="29092" operator="equal">
      <formula>"2AL"</formula>
    </cfRule>
    <cfRule type="cellIs" dxfId="18807" priority="29093" operator="equal">
      <formula>"2GL"</formula>
    </cfRule>
    <cfRule type="cellIs" dxfId="18806" priority="29094" operator="equal">
      <formula>"1AL"</formula>
    </cfRule>
    <cfRule type="cellIs" dxfId="18805" priority="29095" operator="equal">
      <formula>"2EL"</formula>
    </cfRule>
    <cfRule type="cellIs" dxfId="18804" priority="29096" operator="equal">
      <formula>"1EL"</formula>
    </cfRule>
    <cfRule type="cellIs" dxfId="18803" priority="29097" operator="equal">
      <formula>"2DL"</formula>
    </cfRule>
    <cfRule type="cellIs" dxfId="18802" priority="29098" operator="equal">
      <formula>"1DL"</formula>
    </cfRule>
    <cfRule type="cellIs" dxfId="18801" priority="29099" operator="equal">
      <formula>"2CL"</formula>
    </cfRule>
    <cfRule type="cellIs" dxfId="18800" priority="29100" operator="equal">
      <formula>"1CL"</formula>
    </cfRule>
    <cfRule type="cellIs" dxfId="18799" priority="29101" operator="equal">
      <formula>"2EC"</formula>
    </cfRule>
    <cfRule type="cellIs" dxfId="18798" priority="29102" operator="equal">
      <formula>"1EC"</formula>
    </cfRule>
    <cfRule type="cellIs" dxfId="18797" priority="29103" operator="equal">
      <formula>"2BC"</formula>
    </cfRule>
    <cfRule type="cellIs" dxfId="18796" priority="29104" operator="equal">
      <formula>"1BC"</formula>
    </cfRule>
  </conditionalFormatting>
  <conditionalFormatting sqref="T79:W79">
    <cfRule type="cellIs" dxfId="22771" priority="29078" operator="equal">
      <formula>"2GL"</formula>
    </cfRule>
    <cfRule type="cellIs" dxfId="22770" priority="29079" operator="equal">
      <formula>"1AL"</formula>
    </cfRule>
    <cfRule type="cellIs" dxfId="22769" priority="29080" operator="equal">
      <formula>"2EL"</formula>
    </cfRule>
    <cfRule type="cellIs" dxfId="18795" priority="29081" operator="equal">
      <formula>"1EL"</formula>
    </cfRule>
    <cfRule type="cellIs" dxfId="18794" priority="29082" operator="equal">
      <formula>"2DL"</formula>
    </cfRule>
    <cfRule type="cellIs" dxfId="18793" priority="29083" operator="equal">
      <formula>"1DL"</formula>
    </cfRule>
    <cfRule type="cellIs" dxfId="18792" priority="29084" operator="equal">
      <formula>"2CL"</formula>
    </cfRule>
    <cfRule type="cellIs" dxfId="18791" priority="29085" operator="equal">
      <formula>"1CL"</formula>
    </cfRule>
    <cfRule type="cellIs" dxfId="18790" priority="29086" operator="equal">
      <formula>"2EC"</formula>
    </cfRule>
    <cfRule type="cellIs" dxfId="18789" priority="29087" operator="equal">
      <formula>"1EC"</formula>
    </cfRule>
    <cfRule type="cellIs" dxfId="18788" priority="29088" operator="equal">
      <formula>"2BC"</formula>
    </cfRule>
    <cfRule type="cellIs" dxfId="18787" priority="29089" operator="equal">
      <formula>"1BC"</formula>
    </cfRule>
  </conditionalFormatting>
  <conditionalFormatting sqref="H79">
    <cfRule type="cellIs" dxfId="22768" priority="29063" operator="equal">
      <formula>"2AC"</formula>
    </cfRule>
    <cfRule type="cellIs" dxfId="22767" priority="29064" operator="equal">
      <formula>"1AC"</formula>
    </cfRule>
    <cfRule type="cellIs" dxfId="22766" priority="29065" operator="equal">
      <formula>"2AL"</formula>
    </cfRule>
    <cfRule type="cellIs" dxfId="18786" priority="29066" operator="equal">
      <formula>"2GL"</formula>
    </cfRule>
    <cfRule type="cellIs" dxfId="18785" priority="29067" operator="equal">
      <formula>"1AL"</formula>
    </cfRule>
    <cfRule type="cellIs" dxfId="18784" priority="29068" operator="equal">
      <formula>"2EL"</formula>
    </cfRule>
    <cfRule type="cellIs" dxfId="18783" priority="29069" operator="equal">
      <formula>"1EL"</formula>
    </cfRule>
    <cfRule type="cellIs" dxfId="18782" priority="29070" operator="equal">
      <formula>"2DL"</formula>
    </cfRule>
    <cfRule type="cellIs" dxfId="18781" priority="29071" operator="equal">
      <formula>"1DL"</formula>
    </cfRule>
    <cfRule type="cellIs" dxfId="18780" priority="29072" operator="equal">
      <formula>"2CL"</formula>
    </cfRule>
    <cfRule type="cellIs" dxfId="18779" priority="29073" operator="equal">
      <formula>"1CL"</formula>
    </cfRule>
    <cfRule type="cellIs" dxfId="18778" priority="29074" operator="equal">
      <formula>"2EC"</formula>
    </cfRule>
    <cfRule type="cellIs" dxfId="18777" priority="29075" operator="equal">
      <formula>"1EC"</formula>
    </cfRule>
    <cfRule type="cellIs" dxfId="18776" priority="29076" operator="equal">
      <formula>"2BC"</formula>
    </cfRule>
    <cfRule type="cellIs" dxfId="18775" priority="29077" operator="equal">
      <formula>"1BC"</formula>
    </cfRule>
  </conditionalFormatting>
  <conditionalFormatting sqref="Q79">
    <cfRule type="cellIs" dxfId="22765" priority="29048" operator="equal">
      <formula>"2AC"</formula>
    </cfRule>
    <cfRule type="cellIs" dxfId="22764" priority="29049" operator="equal">
      <formula>"1AC"</formula>
    </cfRule>
    <cfRule type="cellIs" dxfId="22763" priority="29050" operator="equal">
      <formula>"2AL"</formula>
    </cfRule>
    <cfRule type="cellIs" dxfId="18774" priority="29051" operator="equal">
      <formula>"2GL"</formula>
    </cfRule>
    <cfRule type="cellIs" dxfId="18773" priority="29052" operator="equal">
      <formula>"1AL"</formula>
    </cfRule>
    <cfRule type="cellIs" dxfId="18772" priority="29053" operator="equal">
      <formula>"2EL"</formula>
    </cfRule>
    <cfRule type="cellIs" dxfId="18771" priority="29054" operator="equal">
      <formula>"1EL"</formula>
    </cfRule>
    <cfRule type="cellIs" dxfId="18770" priority="29055" operator="equal">
      <formula>"2DL"</formula>
    </cfRule>
    <cfRule type="cellIs" dxfId="18769" priority="29056" operator="equal">
      <formula>"1DL"</formula>
    </cfRule>
    <cfRule type="cellIs" dxfId="18768" priority="29057" operator="equal">
      <formula>"2CL"</formula>
    </cfRule>
    <cfRule type="cellIs" dxfId="18767" priority="29058" operator="equal">
      <formula>"1CL"</formula>
    </cfRule>
    <cfRule type="cellIs" dxfId="18766" priority="29059" operator="equal">
      <formula>"2EC"</formula>
    </cfRule>
    <cfRule type="cellIs" dxfId="18765" priority="29060" operator="equal">
      <formula>"1EC"</formula>
    </cfRule>
    <cfRule type="cellIs" dxfId="18764" priority="29061" operator="equal">
      <formula>"2BC"</formula>
    </cfRule>
    <cfRule type="cellIs" dxfId="18763" priority="29062" operator="equal">
      <formula>"1BC"</formula>
    </cfRule>
  </conditionalFormatting>
  <conditionalFormatting sqref="AB79">
    <cfRule type="cellIs" dxfId="22762" priority="29033" operator="equal">
      <formula>"2AC"</formula>
    </cfRule>
    <cfRule type="cellIs" dxfId="22761" priority="29034" operator="equal">
      <formula>"1AC"</formula>
    </cfRule>
    <cfRule type="cellIs" dxfId="22760" priority="29035" operator="equal">
      <formula>"2AL"</formula>
    </cfRule>
    <cfRule type="cellIs" dxfId="18762" priority="29036" operator="equal">
      <formula>"2GL"</formula>
    </cfRule>
    <cfRule type="cellIs" dxfId="18761" priority="29037" operator="equal">
      <formula>"1AL"</formula>
    </cfRule>
    <cfRule type="cellIs" dxfId="18760" priority="29038" operator="equal">
      <formula>"2EL"</formula>
    </cfRule>
    <cfRule type="cellIs" dxfId="18759" priority="29039" operator="equal">
      <formula>"1EL"</formula>
    </cfRule>
    <cfRule type="cellIs" dxfId="18758" priority="29040" operator="equal">
      <formula>"2DL"</formula>
    </cfRule>
    <cfRule type="cellIs" dxfId="18757" priority="29041" operator="equal">
      <formula>"1DL"</formula>
    </cfRule>
    <cfRule type="cellIs" dxfId="18756" priority="29042" operator="equal">
      <formula>"2CL"</formula>
    </cfRule>
    <cfRule type="cellIs" dxfId="18755" priority="29043" operator="equal">
      <formula>"1CL"</formula>
    </cfRule>
    <cfRule type="cellIs" dxfId="18754" priority="29044" operator="equal">
      <formula>"2EC"</formula>
    </cfRule>
    <cfRule type="cellIs" dxfId="18753" priority="29045" operator="equal">
      <formula>"1EC"</formula>
    </cfRule>
    <cfRule type="cellIs" dxfId="18752" priority="29046" operator="equal">
      <formula>"2BC"</formula>
    </cfRule>
    <cfRule type="cellIs" dxfId="18751" priority="29047" operator="equal">
      <formula>"1BC"</formula>
    </cfRule>
  </conditionalFormatting>
  <conditionalFormatting sqref="B79:AJ79">
    <cfRule type="cellIs" dxfId="22759" priority="29032" operator="equal">
      <formula>"D"</formula>
    </cfRule>
  </conditionalFormatting>
  <conditionalFormatting sqref="U2:X2">
    <cfRule type="cellIs" dxfId="22758" priority="29008" operator="equal">
      <formula>"2GL"</formula>
    </cfRule>
    <cfRule type="cellIs" dxfId="22757" priority="29009" operator="equal">
      <formula>"1GL"</formula>
    </cfRule>
    <cfRule type="cellIs" dxfId="22756" priority="29010" operator="equal">
      <formula>"2EL"</formula>
    </cfRule>
    <cfRule type="cellIs" dxfId="18750" priority="29011" operator="equal">
      <formula>"1EL"</formula>
    </cfRule>
    <cfRule type="cellIs" dxfId="18749" priority="29012" operator="equal">
      <formula>"2DL"</formula>
    </cfRule>
    <cfRule type="cellIs" dxfId="18748" priority="29013" operator="equal">
      <formula>"1DL"</formula>
    </cfRule>
    <cfRule type="cellIs" dxfId="18747" priority="29014" operator="equal">
      <formula>"2CL"</formula>
    </cfRule>
    <cfRule type="cellIs" dxfId="18746" priority="29015" operator="equal">
      <formula>"1CL"</formula>
    </cfRule>
    <cfRule type="cellIs" dxfId="18745" priority="29016" operator="equal">
      <formula>"2EC"</formula>
    </cfRule>
    <cfRule type="cellIs" dxfId="18744" priority="29017" operator="equal">
      <formula>"1EC"</formula>
    </cfRule>
    <cfRule type="cellIs" dxfId="18743" priority="29018" operator="equal">
      <formula>"2BC"</formula>
    </cfRule>
    <cfRule type="cellIs" dxfId="18742" priority="29019" operator="equal">
      <formula>"1BC"</formula>
    </cfRule>
  </conditionalFormatting>
  <conditionalFormatting sqref="B2:G2 I2:AJ2">
    <cfRule type="cellIs" dxfId="22755" priority="29005" operator="equal">
      <formula>"2AC"</formula>
    </cfRule>
    <cfRule type="cellIs" dxfId="22754" priority="29006" operator="equal">
      <formula>"1AC"</formula>
    </cfRule>
    <cfRule type="cellIs" dxfId="22753" priority="29007" operator="equal">
      <formula>"2AL"</formula>
    </cfRule>
    <cfRule type="cellIs" dxfId="18741" priority="29020" operator="equal">
      <formula>"2GL"</formula>
    </cfRule>
    <cfRule type="cellIs" dxfId="18740" priority="29021" operator="equal">
      <formula>"1AL"</formula>
    </cfRule>
    <cfRule type="cellIs" dxfId="18739" priority="29022" operator="equal">
      <formula>"2EL"</formula>
    </cfRule>
    <cfRule type="cellIs" dxfId="18738" priority="29023" operator="equal">
      <formula>"1EL"</formula>
    </cfRule>
    <cfRule type="cellIs" dxfId="18737" priority="29024" operator="equal">
      <formula>"2DL"</formula>
    </cfRule>
    <cfRule type="cellIs" dxfId="18736" priority="29025" operator="equal">
      <formula>"1DL"</formula>
    </cfRule>
    <cfRule type="cellIs" dxfId="18735" priority="29026" operator="equal">
      <formula>"2CL"</formula>
    </cfRule>
    <cfRule type="cellIs" dxfId="18734" priority="29027" operator="equal">
      <formula>"1CL"</formula>
    </cfRule>
    <cfRule type="cellIs" dxfId="18733" priority="29028" operator="equal">
      <formula>"2EC"</formula>
    </cfRule>
    <cfRule type="cellIs" dxfId="18732" priority="29029" operator="equal">
      <formula>"1EC"</formula>
    </cfRule>
    <cfRule type="cellIs" dxfId="18731" priority="29030" operator="equal">
      <formula>"2BC"</formula>
    </cfRule>
    <cfRule type="cellIs" dxfId="18730" priority="29031" operator="equal">
      <formula>"1BC"</formula>
    </cfRule>
  </conditionalFormatting>
  <conditionalFormatting sqref="B2:G2 I2:AJ2">
    <cfRule type="cellIs" dxfId="22752" priority="29004" operator="equal">
      <formula>"D"</formula>
    </cfRule>
  </conditionalFormatting>
  <conditionalFormatting sqref="H2">
    <cfRule type="cellIs" dxfId="22751" priority="28989" operator="equal">
      <formula>"2AC"</formula>
    </cfRule>
    <cfRule type="cellIs" dxfId="22750" priority="28990" operator="equal">
      <formula>"1AC"</formula>
    </cfRule>
    <cfRule type="cellIs" dxfId="22749" priority="28991" operator="equal">
      <formula>"2AL"</formula>
    </cfRule>
    <cfRule type="cellIs" dxfId="18729" priority="28992" operator="equal">
      <formula>"2GL"</formula>
    </cfRule>
    <cfRule type="cellIs" dxfId="18728" priority="28993" operator="equal">
      <formula>"1AL"</formula>
    </cfRule>
    <cfRule type="cellIs" dxfId="18727" priority="28994" operator="equal">
      <formula>"2EL"</formula>
    </cfRule>
    <cfRule type="cellIs" dxfId="18726" priority="28995" operator="equal">
      <formula>"1EL"</formula>
    </cfRule>
    <cfRule type="cellIs" dxfId="18725" priority="28996" operator="equal">
      <formula>"2DL"</formula>
    </cfRule>
    <cfRule type="cellIs" dxfId="18724" priority="28997" operator="equal">
      <formula>"1DL"</formula>
    </cfRule>
    <cfRule type="cellIs" dxfId="18723" priority="28998" operator="equal">
      <formula>"2CL"</formula>
    </cfRule>
    <cfRule type="cellIs" dxfId="18722" priority="28999" operator="equal">
      <formula>"1CL"</formula>
    </cfRule>
    <cfRule type="cellIs" dxfId="18721" priority="29000" operator="equal">
      <formula>"2EC"</formula>
    </cfRule>
    <cfRule type="cellIs" dxfId="18720" priority="29001" operator="equal">
      <formula>"1EC"</formula>
    </cfRule>
    <cfRule type="cellIs" dxfId="18719" priority="29002" operator="equal">
      <formula>"2BC"</formula>
    </cfRule>
    <cfRule type="cellIs" dxfId="18718" priority="29003" operator="equal">
      <formula>"1BC"</formula>
    </cfRule>
  </conditionalFormatting>
  <conditionalFormatting sqref="H2">
    <cfRule type="cellIs" dxfId="22748" priority="28988" operator="equal">
      <formula>"D"</formula>
    </cfRule>
  </conditionalFormatting>
  <conditionalFormatting sqref="K7:O7 Q7:T7 AH7:AJ7 B7:I7 W7:AF7">
    <cfRule type="cellIs" dxfId="22747" priority="28824" operator="equal">
      <formula>"2AC"</formula>
    </cfRule>
    <cfRule type="cellIs" dxfId="22746" priority="28825" operator="equal">
      <formula>"1AC"</formula>
    </cfRule>
    <cfRule type="cellIs" dxfId="22745" priority="28826" operator="equal">
      <formula>"2AL"</formula>
    </cfRule>
    <cfRule type="cellIs" dxfId="18717" priority="28827" operator="equal">
      <formula>"2GL"</formula>
    </cfRule>
    <cfRule type="cellIs" dxfId="18716" priority="28828" operator="equal">
      <formula>"1AL"</formula>
    </cfRule>
    <cfRule type="cellIs" dxfId="18715" priority="28829" operator="equal">
      <formula>"2EL"</formula>
    </cfRule>
    <cfRule type="cellIs" dxfId="18714" priority="28830" operator="equal">
      <formula>"1EL"</formula>
    </cfRule>
    <cfRule type="cellIs" dxfId="18713" priority="28831" operator="equal">
      <formula>"2DL"</formula>
    </cfRule>
    <cfRule type="cellIs" dxfId="18712" priority="28832" operator="equal">
      <formula>"1DL"</formula>
    </cfRule>
    <cfRule type="cellIs" dxfId="18711" priority="28833" operator="equal">
      <formula>"2CL"</formula>
    </cfRule>
    <cfRule type="cellIs" dxfId="18710" priority="28834" operator="equal">
      <formula>"1CL"</formula>
    </cfRule>
    <cfRule type="cellIs" dxfId="18709" priority="28835" operator="equal">
      <formula>"2EC"</formula>
    </cfRule>
    <cfRule type="cellIs" dxfId="18708" priority="28836" operator="equal">
      <formula>"1EC"</formula>
    </cfRule>
    <cfRule type="cellIs" dxfId="18707" priority="28837" operator="equal">
      <formula>"2BC"</formula>
    </cfRule>
    <cfRule type="cellIs" dxfId="18706" priority="28838" operator="equal">
      <formula>"1BC"</formula>
    </cfRule>
  </conditionalFormatting>
  <conditionalFormatting sqref="P7">
    <cfRule type="cellIs" dxfId="22744" priority="28809" operator="equal">
      <formula>"2AC"</formula>
    </cfRule>
    <cfRule type="cellIs" dxfId="22743" priority="28810" operator="equal">
      <formula>"1AC"</formula>
    </cfRule>
    <cfRule type="cellIs" dxfId="22742" priority="28811" operator="equal">
      <formula>"2AL"</formula>
    </cfRule>
    <cfRule type="cellIs" dxfId="18705" priority="28812" operator="equal">
      <formula>"2GL"</formula>
    </cfRule>
    <cfRule type="cellIs" dxfId="18704" priority="28813" operator="equal">
      <formula>"1AL"</formula>
    </cfRule>
    <cfRule type="cellIs" dxfId="18703" priority="28814" operator="equal">
      <formula>"2EL"</formula>
    </cfRule>
    <cfRule type="cellIs" dxfId="18702" priority="28815" operator="equal">
      <formula>"1EL"</formula>
    </cfRule>
    <cfRule type="cellIs" dxfId="18701" priority="28816" operator="equal">
      <formula>"2DL"</formula>
    </cfRule>
    <cfRule type="cellIs" dxfId="18700" priority="28817" operator="equal">
      <formula>"1DL"</formula>
    </cfRule>
    <cfRule type="cellIs" dxfId="18699" priority="28818" operator="equal">
      <formula>"2CL"</formula>
    </cfRule>
    <cfRule type="cellIs" dxfId="18698" priority="28819" operator="equal">
      <formula>"1CL"</formula>
    </cfRule>
    <cfRule type="cellIs" dxfId="18697" priority="28820" operator="equal">
      <formula>"2EC"</formula>
    </cfRule>
    <cfRule type="cellIs" dxfId="18696" priority="28821" operator="equal">
      <formula>"1EC"</formula>
    </cfRule>
    <cfRule type="cellIs" dxfId="18695" priority="28822" operator="equal">
      <formula>"2BC"</formula>
    </cfRule>
    <cfRule type="cellIs" dxfId="18694" priority="28823" operator="equal">
      <formula>"1BC"</formula>
    </cfRule>
  </conditionalFormatting>
  <conditionalFormatting sqref="J7">
    <cfRule type="cellIs" dxfId="22741" priority="28794" operator="equal">
      <formula>"2AC"</formula>
    </cfRule>
    <cfRule type="cellIs" dxfId="22740" priority="28795" operator="equal">
      <formula>"1AC"</formula>
    </cfRule>
    <cfRule type="cellIs" dxfId="22739" priority="28796" operator="equal">
      <formula>"2AL"</formula>
    </cfRule>
    <cfRule type="cellIs" dxfId="18693" priority="28797" operator="equal">
      <formula>"2GL"</formula>
    </cfRule>
    <cfRule type="cellIs" dxfId="18692" priority="28798" operator="equal">
      <formula>"1AL"</formula>
    </cfRule>
    <cfRule type="cellIs" dxfId="18691" priority="28799" operator="equal">
      <formula>"2EL"</formula>
    </cfRule>
    <cfRule type="cellIs" dxfId="18690" priority="28800" operator="equal">
      <formula>"1EL"</formula>
    </cfRule>
    <cfRule type="cellIs" dxfId="18689" priority="28801" operator="equal">
      <formula>"2DL"</formula>
    </cfRule>
    <cfRule type="cellIs" dxfId="18688" priority="28802" operator="equal">
      <formula>"1DL"</formula>
    </cfRule>
    <cfRule type="cellIs" dxfId="18687" priority="28803" operator="equal">
      <formula>"2CL"</formula>
    </cfRule>
    <cfRule type="cellIs" dxfId="18686" priority="28804" operator="equal">
      <formula>"1CL"</formula>
    </cfRule>
    <cfRule type="cellIs" dxfId="18685" priority="28805" operator="equal">
      <formula>"2EC"</formula>
    </cfRule>
    <cfRule type="cellIs" dxfId="18684" priority="28806" operator="equal">
      <formula>"1EC"</formula>
    </cfRule>
    <cfRule type="cellIs" dxfId="18683" priority="28807" operator="equal">
      <formula>"2BC"</formula>
    </cfRule>
    <cfRule type="cellIs" dxfId="18682" priority="28808" operator="equal">
      <formula>"1BC"</formula>
    </cfRule>
  </conditionalFormatting>
  <conditionalFormatting sqref="V7">
    <cfRule type="cellIs" dxfId="22738" priority="28779" operator="equal">
      <formula>"2AC"</formula>
    </cfRule>
    <cfRule type="cellIs" dxfId="22737" priority="28780" operator="equal">
      <formula>"1AC"</formula>
    </cfRule>
    <cfRule type="cellIs" dxfId="22736" priority="28781" operator="equal">
      <formula>"2AL"</formula>
    </cfRule>
    <cfRule type="cellIs" dxfId="18681" priority="28782" operator="equal">
      <formula>"2GL"</formula>
    </cfRule>
    <cfRule type="cellIs" dxfId="18680" priority="28783" operator="equal">
      <formula>"1AL"</formula>
    </cfRule>
    <cfRule type="cellIs" dxfId="18679" priority="28784" operator="equal">
      <formula>"2EL"</formula>
    </cfRule>
    <cfRule type="cellIs" dxfId="18678" priority="28785" operator="equal">
      <formula>"1EL"</formula>
    </cfRule>
    <cfRule type="cellIs" dxfId="18677" priority="28786" operator="equal">
      <formula>"2DL"</formula>
    </cfRule>
    <cfRule type="cellIs" dxfId="18676" priority="28787" operator="equal">
      <formula>"1DL"</formula>
    </cfRule>
    <cfRule type="cellIs" dxfId="18675" priority="28788" operator="equal">
      <formula>"2CL"</formula>
    </cfRule>
    <cfRule type="cellIs" dxfId="18674" priority="28789" operator="equal">
      <formula>"1CL"</formula>
    </cfRule>
    <cfRule type="cellIs" dxfId="18673" priority="28790" operator="equal">
      <formula>"2EC"</formula>
    </cfRule>
    <cfRule type="cellIs" dxfId="18672" priority="28791" operator="equal">
      <formula>"1EC"</formula>
    </cfRule>
    <cfRule type="cellIs" dxfId="18671" priority="28792" operator="equal">
      <formula>"2BC"</formula>
    </cfRule>
    <cfRule type="cellIs" dxfId="18670" priority="28793" operator="equal">
      <formula>"1BC"</formula>
    </cfRule>
  </conditionalFormatting>
  <conditionalFormatting sqref="AG7">
    <cfRule type="cellIs" dxfId="22735" priority="28764" operator="equal">
      <formula>"2AC"</formula>
    </cfRule>
    <cfRule type="cellIs" dxfId="22734" priority="28765" operator="equal">
      <formula>"1AC"</formula>
    </cfRule>
    <cfRule type="cellIs" dxfId="22733" priority="28766" operator="equal">
      <formula>"2AL"</formula>
    </cfRule>
    <cfRule type="cellIs" dxfId="18669" priority="28767" operator="equal">
      <formula>"2GL"</formula>
    </cfRule>
    <cfRule type="cellIs" dxfId="18668" priority="28768" operator="equal">
      <formula>"1AL"</formula>
    </cfRule>
    <cfRule type="cellIs" dxfId="18667" priority="28769" operator="equal">
      <formula>"2EL"</formula>
    </cfRule>
    <cfRule type="cellIs" dxfId="18666" priority="28770" operator="equal">
      <formula>"1EL"</formula>
    </cfRule>
    <cfRule type="cellIs" dxfId="18665" priority="28771" operator="equal">
      <formula>"2DL"</formula>
    </cfRule>
    <cfRule type="cellIs" dxfId="18664" priority="28772" operator="equal">
      <formula>"1DL"</formula>
    </cfRule>
    <cfRule type="cellIs" dxfId="18663" priority="28773" operator="equal">
      <formula>"2CL"</formula>
    </cfRule>
    <cfRule type="cellIs" dxfId="18662" priority="28774" operator="equal">
      <formula>"1CL"</formula>
    </cfRule>
    <cfRule type="cellIs" dxfId="18661" priority="28775" operator="equal">
      <formula>"2EC"</formula>
    </cfRule>
    <cfRule type="cellIs" dxfId="18660" priority="28776" operator="equal">
      <formula>"1EC"</formula>
    </cfRule>
    <cfRule type="cellIs" dxfId="18659" priority="28777" operator="equal">
      <formula>"2BC"</formula>
    </cfRule>
    <cfRule type="cellIs" dxfId="18658" priority="28778" operator="equal">
      <formula>"1BC"</formula>
    </cfRule>
  </conditionalFormatting>
  <conditionalFormatting sqref="U7">
    <cfRule type="cellIs" dxfId="22732" priority="28749" operator="equal">
      <formula>"2AC"</formula>
    </cfRule>
    <cfRule type="cellIs" dxfId="22731" priority="28750" operator="equal">
      <formula>"1AC"</formula>
    </cfRule>
    <cfRule type="cellIs" dxfId="22730" priority="28751" operator="equal">
      <formula>"2AL"</formula>
    </cfRule>
    <cfRule type="cellIs" dxfId="18657" priority="28752" operator="equal">
      <formula>"2GL"</formula>
    </cfRule>
    <cfRule type="cellIs" dxfId="18656" priority="28753" operator="equal">
      <formula>"1AL"</formula>
    </cfRule>
    <cfRule type="cellIs" dxfId="18655" priority="28754" operator="equal">
      <formula>"2EL"</formula>
    </cfRule>
    <cfRule type="cellIs" dxfId="18654" priority="28755" operator="equal">
      <formula>"1EL"</formula>
    </cfRule>
    <cfRule type="cellIs" dxfId="18653" priority="28756" operator="equal">
      <formula>"2DL"</formula>
    </cfRule>
    <cfRule type="cellIs" dxfId="18652" priority="28757" operator="equal">
      <formula>"1DL"</formula>
    </cfRule>
    <cfRule type="cellIs" dxfId="18651" priority="28758" operator="equal">
      <formula>"2CL"</formula>
    </cfRule>
    <cfRule type="cellIs" dxfId="18650" priority="28759" operator="equal">
      <formula>"1CL"</formula>
    </cfRule>
    <cfRule type="cellIs" dxfId="18649" priority="28760" operator="equal">
      <formula>"2EC"</formula>
    </cfRule>
    <cfRule type="cellIs" dxfId="18648" priority="28761" operator="equal">
      <formula>"1EC"</formula>
    </cfRule>
    <cfRule type="cellIs" dxfId="18647" priority="28762" operator="equal">
      <formula>"2BC"</formula>
    </cfRule>
    <cfRule type="cellIs" dxfId="18646" priority="28763" operator="equal">
      <formula>"1BC"</formula>
    </cfRule>
  </conditionalFormatting>
  <conditionalFormatting sqref="B7:AJ7">
    <cfRule type="cellIs" dxfId="22729" priority="28748" operator="equal">
      <formula>"D"</formula>
    </cfRule>
  </conditionalFormatting>
  <conditionalFormatting sqref="U7">
    <cfRule type="cellIs" dxfId="22728" priority="28733" operator="equal">
      <formula>"2AC"</formula>
    </cfRule>
    <cfRule type="cellIs" dxfId="22727" priority="28734" operator="equal">
      <formula>"1AC"</formula>
    </cfRule>
    <cfRule type="cellIs" dxfId="22726" priority="28735" operator="equal">
      <formula>"2AL"</formula>
    </cfRule>
    <cfRule type="cellIs" dxfId="18645" priority="28736" operator="equal">
      <formula>"2GL"</formula>
    </cfRule>
    <cfRule type="cellIs" dxfId="18644" priority="28737" operator="equal">
      <formula>"1AL"</formula>
    </cfRule>
    <cfRule type="cellIs" dxfId="18643" priority="28738" operator="equal">
      <formula>"2EL"</formula>
    </cfRule>
    <cfRule type="cellIs" dxfId="18642" priority="28739" operator="equal">
      <formula>"1EL"</formula>
    </cfRule>
    <cfRule type="cellIs" dxfId="18641" priority="28740" operator="equal">
      <formula>"2DL"</formula>
    </cfRule>
    <cfRule type="cellIs" dxfId="18640" priority="28741" operator="equal">
      <formula>"1DL"</formula>
    </cfRule>
    <cfRule type="cellIs" dxfId="18639" priority="28742" operator="equal">
      <formula>"2CL"</formula>
    </cfRule>
    <cfRule type="cellIs" dxfId="18638" priority="28743" operator="equal">
      <formula>"1CL"</formula>
    </cfRule>
    <cfRule type="cellIs" dxfId="18637" priority="28744" operator="equal">
      <formula>"2EC"</formula>
    </cfRule>
    <cfRule type="cellIs" dxfId="18636" priority="28745" operator="equal">
      <formula>"1EC"</formula>
    </cfRule>
    <cfRule type="cellIs" dxfId="18635" priority="28746" operator="equal">
      <formula>"2BC"</formula>
    </cfRule>
    <cfRule type="cellIs" dxfId="18634" priority="28747" operator="equal">
      <formula>"1BC"</formula>
    </cfRule>
  </conditionalFormatting>
  <conditionalFormatting sqref="B10:AJ10">
    <cfRule type="cellIs" dxfId="22725" priority="28617" operator="equal">
      <formula>"2AC"</formula>
    </cfRule>
    <cfRule type="cellIs" dxfId="22724" priority="28618" operator="equal">
      <formula>"1AC"</formula>
    </cfRule>
    <cfRule type="cellIs" dxfId="22723" priority="28619" operator="equal">
      <formula>"2AL"</formula>
    </cfRule>
    <cfRule type="cellIs" dxfId="18633" priority="28620" operator="equal">
      <formula>"2GL"</formula>
    </cfRule>
    <cfRule type="cellIs" dxfId="18632" priority="28621" operator="equal">
      <formula>"1AL"</formula>
    </cfRule>
    <cfRule type="cellIs" dxfId="18631" priority="28622" operator="equal">
      <formula>"2EL"</formula>
    </cfRule>
    <cfRule type="cellIs" dxfId="18630" priority="28623" operator="equal">
      <formula>"1EL"</formula>
    </cfRule>
    <cfRule type="cellIs" dxfId="18629" priority="28624" operator="equal">
      <formula>"2DL"</formula>
    </cfRule>
    <cfRule type="cellIs" dxfId="18628" priority="28625" operator="equal">
      <formula>"1DL"</formula>
    </cfRule>
    <cfRule type="cellIs" dxfId="18627" priority="28626" operator="equal">
      <formula>"2CL"</formula>
    </cfRule>
    <cfRule type="cellIs" dxfId="18626" priority="28627" operator="equal">
      <formula>"1CL"</formula>
    </cfRule>
    <cfRule type="cellIs" dxfId="18625" priority="28628" operator="equal">
      <formula>"2EC"</formula>
    </cfRule>
    <cfRule type="cellIs" dxfId="18624" priority="28629" operator="equal">
      <formula>"1EC"</formula>
    </cfRule>
    <cfRule type="cellIs" dxfId="18623" priority="28630" operator="equal">
      <formula>"2BC"</formula>
    </cfRule>
    <cfRule type="cellIs" dxfId="18622" priority="28631" operator="equal">
      <formula>"1BC"</formula>
    </cfRule>
  </conditionalFormatting>
  <conditionalFormatting sqref="B10:AJ10">
    <cfRule type="cellIs" dxfId="22722" priority="28616" operator="equal">
      <formula>"D"</formula>
    </cfRule>
  </conditionalFormatting>
  <conditionalFormatting sqref="J19:P19 B19:G19 R19:AJ19">
    <cfRule type="cellIs" dxfId="22721" priority="28181" operator="equal">
      <formula>"2AC"</formula>
    </cfRule>
    <cfRule type="cellIs" dxfId="22720" priority="28182" operator="equal">
      <formula>"1AC"</formula>
    </cfRule>
    <cfRule type="cellIs" dxfId="22719" priority="28183" operator="equal">
      <formula>"2AL"</formula>
    </cfRule>
    <cfRule type="cellIs" dxfId="18621" priority="28184" operator="equal">
      <formula>"2GL"</formula>
    </cfRule>
    <cfRule type="cellIs" dxfId="18620" priority="28185" operator="equal">
      <formula>"1AL"</formula>
    </cfRule>
    <cfRule type="cellIs" dxfId="18619" priority="28186" operator="equal">
      <formula>"2EL"</formula>
    </cfRule>
    <cfRule type="cellIs" dxfId="18618" priority="28187" operator="equal">
      <formula>"1EL"</formula>
    </cfRule>
    <cfRule type="cellIs" dxfId="18617" priority="28188" operator="equal">
      <formula>"2DL"</formula>
    </cfRule>
    <cfRule type="cellIs" dxfId="18616" priority="28189" operator="equal">
      <formula>"1DL"</formula>
    </cfRule>
    <cfRule type="cellIs" dxfId="18615" priority="28190" operator="equal">
      <formula>"2CL"</formula>
    </cfRule>
    <cfRule type="cellIs" dxfId="18614" priority="28191" operator="equal">
      <formula>"1CL"</formula>
    </cfRule>
    <cfRule type="cellIs" dxfId="18613" priority="28192" operator="equal">
      <formula>"2EC"</formula>
    </cfRule>
    <cfRule type="cellIs" dxfId="18612" priority="28193" operator="equal">
      <formula>"1EC"</formula>
    </cfRule>
    <cfRule type="cellIs" dxfId="18611" priority="28194" operator="equal">
      <formula>"2BC"</formula>
    </cfRule>
    <cfRule type="cellIs" dxfId="18610" priority="28195" operator="equal">
      <formula>"1BC"</formula>
    </cfRule>
  </conditionalFormatting>
  <conditionalFormatting sqref="H19">
    <cfRule type="cellIs" dxfId="22718" priority="28166" operator="equal">
      <formula>"2AC"</formula>
    </cfRule>
    <cfRule type="cellIs" dxfId="22717" priority="28167" operator="equal">
      <formula>"1AC"</formula>
    </cfRule>
    <cfRule type="cellIs" dxfId="22716" priority="28168" operator="equal">
      <formula>"2AL"</formula>
    </cfRule>
    <cfRule type="cellIs" dxfId="18609" priority="28169" operator="equal">
      <formula>"2GL"</formula>
    </cfRule>
    <cfRule type="cellIs" dxfId="18608" priority="28170" operator="equal">
      <formula>"1AL"</formula>
    </cfRule>
    <cfRule type="cellIs" dxfId="18607" priority="28171" operator="equal">
      <formula>"2EL"</formula>
    </cfRule>
    <cfRule type="cellIs" dxfId="18606" priority="28172" operator="equal">
      <formula>"1EL"</formula>
    </cfRule>
    <cfRule type="cellIs" dxfId="18605" priority="28173" operator="equal">
      <formula>"2DL"</formula>
    </cfRule>
    <cfRule type="cellIs" dxfId="18604" priority="28174" operator="equal">
      <formula>"1DL"</formula>
    </cfRule>
    <cfRule type="cellIs" dxfId="18603" priority="28175" operator="equal">
      <formula>"2CL"</formula>
    </cfRule>
    <cfRule type="cellIs" dxfId="18602" priority="28176" operator="equal">
      <formula>"1CL"</formula>
    </cfRule>
    <cfRule type="cellIs" dxfId="18601" priority="28177" operator="equal">
      <formula>"2EC"</formula>
    </cfRule>
    <cfRule type="cellIs" dxfId="18600" priority="28178" operator="equal">
      <formula>"1EC"</formula>
    </cfRule>
    <cfRule type="cellIs" dxfId="18599" priority="28179" operator="equal">
      <formula>"2BC"</formula>
    </cfRule>
    <cfRule type="cellIs" dxfId="18598" priority="28180" operator="equal">
      <formula>"1BC"</formula>
    </cfRule>
  </conditionalFormatting>
  <conditionalFormatting sqref="I19">
    <cfRule type="cellIs" dxfId="22715" priority="28151" operator="equal">
      <formula>"2AC"</formula>
    </cfRule>
    <cfRule type="cellIs" dxfId="22714" priority="28152" operator="equal">
      <formula>"1AC"</formula>
    </cfRule>
    <cfRule type="cellIs" dxfId="22713" priority="28153" operator="equal">
      <formula>"2AL"</formula>
    </cfRule>
    <cfRule type="cellIs" dxfId="18597" priority="28154" operator="equal">
      <formula>"2GL"</formula>
    </cfRule>
    <cfRule type="cellIs" dxfId="18596" priority="28155" operator="equal">
      <formula>"1AL"</formula>
    </cfRule>
    <cfRule type="cellIs" dxfId="18595" priority="28156" operator="equal">
      <formula>"2EL"</formula>
    </cfRule>
    <cfRule type="cellIs" dxfId="18594" priority="28157" operator="equal">
      <formula>"1EL"</formula>
    </cfRule>
    <cfRule type="cellIs" dxfId="18593" priority="28158" operator="equal">
      <formula>"2DL"</formula>
    </cfRule>
    <cfRule type="cellIs" dxfId="18592" priority="28159" operator="equal">
      <formula>"1DL"</formula>
    </cfRule>
    <cfRule type="cellIs" dxfId="18591" priority="28160" operator="equal">
      <formula>"2CL"</formula>
    </cfRule>
    <cfRule type="cellIs" dxfId="18590" priority="28161" operator="equal">
      <formula>"1CL"</formula>
    </cfRule>
    <cfRule type="cellIs" dxfId="18589" priority="28162" operator="equal">
      <formula>"2EC"</formula>
    </cfRule>
    <cfRule type="cellIs" dxfId="18588" priority="28163" operator="equal">
      <formula>"1EC"</formula>
    </cfRule>
    <cfRule type="cellIs" dxfId="18587" priority="28164" operator="equal">
      <formula>"2BC"</formula>
    </cfRule>
    <cfRule type="cellIs" dxfId="18586" priority="28165" operator="equal">
      <formula>"1BC"</formula>
    </cfRule>
  </conditionalFormatting>
  <conditionalFormatting sqref="Q19">
    <cfRule type="cellIs" dxfId="22712" priority="28136" operator="equal">
      <formula>"2AC"</formula>
    </cfRule>
    <cfRule type="cellIs" dxfId="22711" priority="28137" operator="equal">
      <formula>"1AC"</formula>
    </cfRule>
    <cfRule type="cellIs" dxfId="22710" priority="28138" operator="equal">
      <formula>"2AL"</formula>
    </cfRule>
    <cfRule type="cellIs" dxfId="18585" priority="28139" operator="equal">
      <formula>"2GL"</formula>
    </cfRule>
    <cfRule type="cellIs" dxfId="18584" priority="28140" operator="equal">
      <formula>"1AL"</formula>
    </cfRule>
    <cfRule type="cellIs" dxfId="18583" priority="28141" operator="equal">
      <formula>"2EL"</formula>
    </cfRule>
    <cfRule type="cellIs" dxfId="18582" priority="28142" operator="equal">
      <formula>"1EL"</formula>
    </cfRule>
    <cfRule type="cellIs" dxfId="18581" priority="28143" operator="equal">
      <formula>"2DL"</formula>
    </cfRule>
    <cfRule type="cellIs" dxfId="18580" priority="28144" operator="equal">
      <formula>"1DL"</formula>
    </cfRule>
    <cfRule type="cellIs" dxfId="18579" priority="28145" operator="equal">
      <formula>"2CL"</formula>
    </cfRule>
    <cfRule type="cellIs" dxfId="18578" priority="28146" operator="equal">
      <formula>"1CL"</formula>
    </cfRule>
    <cfRule type="cellIs" dxfId="18577" priority="28147" operator="equal">
      <formula>"2EC"</formula>
    </cfRule>
    <cfRule type="cellIs" dxfId="18576" priority="28148" operator="equal">
      <formula>"1EC"</formula>
    </cfRule>
    <cfRule type="cellIs" dxfId="18575" priority="28149" operator="equal">
      <formula>"2BC"</formula>
    </cfRule>
    <cfRule type="cellIs" dxfId="18574" priority="28150" operator="equal">
      <formula>"1BC"</formula>
    </cfRule>
  </conditionalFormatting>
  <conditionalFormatting sqref="N19">
    <cfRule type="cellIs" dxfId="22709" priority="28121" operator="equal">
      <formula>"2AC"</formula>
    </cfRule>
    <cfRule type="cellIs" dxfId="22708" priority="28122" operator="equal">
      <formula>"1AC"</formula>
    </cfRule>
    <cfRule type="cellIs" dxfId="22707" priority="28123" operator="equal">
      <formula>"2AL"</formula>
    </cfRule>
    <cfRule type="cellIs" dxfId="18573" priority="28124" operator="equal">
      <formula>"2GL"</formula>
    </cfRule>
    <cfRule type="cellIs" dxfId="18572" priority="28125" operator="equal">
      <formula>"1AL"</formula>
    </cfRule>
    <cfRule type="cellIs" dxfId="18571" priority="28126" operator="equal">
      <formula>"2EL"</formula>
    </cfRule>
    <cfRule type="cellIs" dxfId="18570" priority="28127" operator="equal">
      <formula>"1EL"</formula>
    </cfRule>
    <cfRule type="cellIs" dxfId="18569" priority="28128" operator="equal">
      <formula>"2DL"</formula>
    </cfRule>
    <cfRule type="cellIs" dxfId="18568" priority="28129" operator="equal">
      <formula>"1DL"</formula>
    </cfRule>
    <cfRule type="cellIs" dxfId="18567" priority="28130" operator="equal">
      <formula>"2CL"</formula>
    </cfRule>
    <cfRule type="cellIs" dxfId="18566" priority="28131" operator="equal">
      <formula>"1CL"</formula>
    </cfRule>
    <cfRule type="cellIs" dxfId="18565" priority="28132" operator="equal">
      <formula>"2EC"</formula>
    </cfRule>
    <cfRule type="cellIs" dxfId="18564" priority="28133" operator="equal">
      <formula>"1EC"</formula>
    </cfRule>
    <cfRule type="cellIs" dxfId="18563" priority="28134" operator="equal">
      <formula>"2BC"</formula>
    </cfRule>
    <cfRule type="cellIs" dxfId="18562" priority="28135" operator="equal">
      <formula>"1BC"</formula>
    </cfRule>
  </conditionalFormatting>
  <conditionalFormatting sqref="B19:AJ19">
    <cfRule type="cellIs" dxfId="22706" priority="28120" operator="equal">
      <formula>"D"</formula>
    </cfRule>
  </conditionalFormatting>
  <conditionalFormatting sqref="V20:W20 Y20:AJ20 B20:T20">
    <cfRule type="cellIs" dxfId="22705" priority="28105" operator="equal">
      <formula>"2AC"</formula>
    </cfRule>
    <cfRule type="cellIs" dxfId="22704" priority="28106" operator="equal">
      <formula>"1AC"</formula>
    </cfRule>
    <cfRule type="cellIs" dxfId="22703" priority="28107" operator="equal">
      <formula>"2AL"</formula>
    </cfRule>
    <cfRule type="cellIs" dxfId="18561" priority="28108" operator="equal">
      <formula>"2GL"</formula>
    </cfRule>
    <cfRule type="cellIs" dxfId="18560" priority="28109" operator="equal">
      <formula>"1AL"</formula>
    </cfRule>
    <cfRule type="cellIs" dxfId="18559" priority="28110" operator="equal">
      <formula>"2EL"</formula>
    </cfRule>
    <cfRule type="cellIs" dxfId="18558" priority="28111" operator="equal">
      <formula>"1EL"</formula>
    </cfRule>
    <cfRule type="cellIs" dxfId="18557" priority="28112" operator="equal">
      <formula>"2DL"</formula>
    </cfRule>
    <cfRule type="cellIs" dxfId="18556" priority="28113" operator="equal">
      <formula>"1DL"</formula>
    </cfRule>
    <cfRule type="cellIs" dxfId="18555" priority="28114" operator="equal">
      <formula>"2CL"</formula>
    </cfRule>
    <cfRule type="cellIs" dxfId="18554" priority="28115" operator="equal">
      <formula>"1CL"</formula>
    </cfRule>
    <cfRule type="cellIs" dxfId="18553" priority="28116" operator="equal">
      <formula>"2EC"</formula>
    </cfRule>
    <cfRule type="cellIs" dxfId="18552" priority="28117" operator="equal">
      <formula>"1EC"</formula>
    </cfRule>
    <cfRule type="cellIs" dxfId="18551" priority="28118" operator="equal">
      <formula>"2BC"</formula>
    </cfRule>
    <cfRule type="cellIs" dxfId="18550" priority="28119" operator="equal">
      <formula>"1BC"</formula>
    </cfRule>
  </conditionalFormatting>
  <conditionalFormatting sqref="V20:W20 Y20:AJ20 B20:T20">
    <cfRule type="cellIs" dxfId="22702" priority="28104" operator="equal">
      <formula>"D"</formula>
    </cfRule>
  </conditionalFormatting>
  <conditionalFormatting sqref="F80:AJ81">
    <cfRule type="cellIs" dxfId="22701" priority="27968" operator="equal">
      <formula>"2AC"</formula>
    </cfRule>
    <cfRule type="cellIs" dxfId="22700" priority="27969" operator="equal">
      <formula>"1AC"</formula>
    </cfRule>
    <cfRule type="cellIs" dxfId="22699" priority="27970" operator="equal">
      <formula>"2AL"</formula>
    </cfRule>
    <cfRule type="cellIs" dxfId="18549" priority="27971" operator="equal">
      <formula>"2GL"</formula>
    </cfRule>
    <cfRule type="cellIs" dxfId="18548" priority="27972" operator="equal">
      <formula>"1AL"</formula>
    </cfRule>
    <cfRule type="cellIs" dxfId="18547" priority="27973" operator="equal">
      <formula>"2EL"</formula>
    </cfRule>
    <cfRule type="cellIs" dxfId="18546" priority="27974" operator="equal">
      <formula>"1EL"</formula>
    </cfRule>
    <cfRule type="cellIs" dxfId="18545" priority="27975" operator="equal">
      <formula>"2DL"</formula>
    </cfRule>
    <cfRule type="cellIs" dxfId="18544" priority="27976" operator="equal">
      <formula>"1DL"</formula>
    </cfRule>
    <cfRule type="cellIs" dxfId="18543" priority="27977" operator="equal">
      <formula>"2CL"</formula>
    </cfRule>
    <cfRule type="cellIs" dxfId="18542" priority="27978" operator="equal">
      <formula>"1CL"</formula>
    </cfRule>
    <cfRule type="cellIs" dxfId="18541" priority="27979" operator="equal">
      <formula>"2EC"</formula>
    </cfRule>
    <cfRule type="cellIs" dxfId="18540" priority="27980" operator="equal">
      <formula>"1EC"</formula>
    </cfRule>
    <cfRule type="cellIs" dxfId="18539" priority="27981" operator="equal">
      <formula>"2BC"</formula>
    </cfRule>
    <cfRule type="cellIs" dxfId="18538" priority="27982" operator="equal">
      <formula>"1BC"</formula>
    </cfRule>
  </conditionalFormatting>
  <conditionalFormatting sqref="AD80:AD81">
    <cfRule type="cellIs" dxfId="22698" priority="27956" operator="equal">
      <formula>"2GL"</formula>
    </cfRule>
    <cfRule type="cellIs" dxfId="22697" priority="27957" operator="equal">
      <formula>"1GL"</formula>
    </cfRule>
    <cfRule type="cellIs" dxfId="22696" priority="27958" operator="equal">
      <formula>"2EL"</formula>
    </cfRule>
    <cfRule type="cellIs" dxfId="18537" priority="27959" operator="equal">
      <formula>"1EL"</formula>
    </cfRule>
    <cfRule type="cellIs" dxfId="18536" priority="27960" operator="equal">
      <formula>"2DL"</formula>
    </cfRule>
    <cfRule type="cellIs" dxfId="18535" priority="27961" operator="equal">
      <formula>"1DL"</formula>
    </cfRule>
    <cfRule type="cellIs" dxfId="18534" priority="27962" operator="equal">
      <formula>"2CL"</formula>
    </cfRule>
    <cfRule type="cellIs" dxfId="18533" priority="27963" operator="equal">
      <formula>"1CL"</formula>
    </cfRule>
    <cfRule type="cellIs" dxfId="18532" priority="27964" operator="equal">
      <formula>"2EC"</formula>
    </cfRule>
    <cfRule type="cellIs" dxfId="18531" priority="27965" operator="equal">
      <formula>"1EC"</formula>
    </cfRule>
    <cfRule type="cellIs" dxfId="18530" priority="27966" operator="equal">
      <formula>"2BC"</formula>
    </cfRule>
    <cfRule type="cellIs" dxfId="18529" priority="27967" operator="equal">
      <formula>"1BC"</formula>
    </cfRule>
  </conditionalFormatting>
  <conditionalFormatting sqref="B80:E81">
    <cfRule type="cellIs" dxfId="22695" priority="27941" operator="equal">
      <formula>"2AC"</formula>
    </cfRule>
    <cfRule type="cellIs" dxfId="22694" priority="27942" operator="equal">
      <formula>"1AC"</formula>
    </cfRule>
    <cfRule type="cellIs" dxfId="22693" priority="27943" operator="equal">
      <formula>"2AL"</formula>
    </cfRule>
    <cfRule type="cellIs" dxfId="18528" priority="27944" operator="equal">
      <formula>"2GL"</formula>
    </cfRule>
    <cfRule type="cellIs" dxfId="18527" priority="27945" operator="equal">
      <formula>"1AL"</formula>
    </cfRule>
    <cfRule type="cellIs" dxfId="18526" priority="27946" operator="equal">
      <formula>"2EL"</formula>
    </cfRule>
    <cfRule type="cellIs" dxfId="18525" priority="27947" operator="equal">
      <formula>"1EL"</formula>
    </cfRule>
    <cfRule type="cellIs" dxfId="18524" priority="27948" operator="equal">
      <formula>"2DL"</formula>
    </cfRule>
    <cfRule type="cellIs" dxfId="18523" priority="27949" operator="equal">
      <formula>"1DL"</formula>
    </cfRule>
    <cfRule type="cellIs" dxfId="18522" priority="27950" operator="equal">
      <formula>"2CL"</formula>
    </cfRule>
    <cfRule type="cellIs" dxfId="18521" priority="27951" operator="equal">
      <formula>"1CL"</formula>
    </cfRule>
    <cfRule type="cellIs" dxfId="18520" priority="27952" operator="equal">
      <formula>"2EC"</formula>
    </cfRule>
    <cfRule type="cellIs" dxfId="18519" priority="27953" operator="equal">
      <formula>"1EC"</formula>
    </cfRule>
    <cfRule type="cellIs" dxfId="18518" priority="27954" operator="equal">
      <formula>"2BC"</formula>
    </cfRule>
    <cfRule type="cellIs" dxfId="18517" priority="27955" operator="equal">
      <formula>"1BC"</formula>
    </cfRule>
  </conditionalFormatting>
  <conditionalFormatting sqref="B80:AJ81">
    <cfRule type="cellIs" dxfId="22692" priority="27940" operator="equal">
      <formula>"D"</formula>
    </cfRule>
  </conditionalFormatting>
  <conditionalFormatting sqref="B80:B81">
    <cfRule type="cellIs" dxfId="22691" priority="27925" operator="equal">
      <formula>"2AC"</formula>
    </cfRule>
    <cfRule type="cellIs" dxfId="22690" priority="27926" operator="equal">
      <formula>"1AC"</formula>
    </cfRule>
    <cfRule type="cellIs" dxfId="22689" priority="27927" operator="equal">
      <formula>"2AL"</formula>
    </cfRule>
    <cfRule type="cellIs" dxfId="18516" priority="27928" operator="equal">
      <formula>"2GL"</formula>
    </cfRule>
    <cfRule type="cellIs" dxfId="18515" priority="27929" operator="equal">
      <formula>"1AL"</formula>
    </cfRule>
    <cfRule type="cellIs" dxfId="18514" priority="27930" operator="equal">
      <formula>"2EL"</formula>
    </cfRule>
    <cfRule type="cellIs" dxfId="18513" priority="27931" operator="equal">
      <formula>"1EL"</formula>
    </cfRule>
    <cfRule type="cellIs" dxfId="18512" priority="27932" operator="equal">
      <formula>"2DL"</formula>
    </cfRule>
    <cfRule type="cellIs" dxfId="18511" priority="27933" operator="equal">
      <formula>"1DL"</formula>
    </cfRule>
    <cfRule type="cellIs" dxfId="18510" priority="27934" operator="equal">
      <formula>"2CL"</formula>
    </cfRule>
    <cfRule type="cellIs" dxfId="18509" priority="27935" operator="equal">
      <formula>"1CL"</formula>
    </cfRule>
    <cfRule type="cellIs" dxfId="18508" priority="27936" operator="equal">
      <formula>"2EC"</formula>
    </cfRule>
    <cfRule type="cellIs" dxfId="18507" priority="27937" operator="equal">
      <formula>"1EC"</formula>
    </cfRule>
    <cfRule type="cellIs" dxfId="18506" priority="27938" operator="equal">
      <formula>"2BC"</formula>
    </cfRule>
    <cfRule type="cellIs" dxfId="18505" priority="27939" operator="equal">
      <formula>"1BC"</formula>
    </cfRule>
  </conditionalFormatting>
  <conditionalFormatting sqref="AD132:AJ132 F132:G132 W132:AA132 J132:U132">
    <cfRule type="cellIs" dxfId="22688" priority="25810" operator="equal">
      <formula>"2AC"</formula>
    </cfRule>
    <cfRule type="cellIs" dxfId="22687" priority="25811" operator="equal">
      <formula>"1AC"</formula>
    </cfRule>
    <cfRule type="cellIs" dxfId="22686" priority="25812" operator="equal">
      <formula>"2AL"</formula>
    </cfRule>
    <cfRule type="cellIs" dxfId="18504" priority="25813" operator="equal">
      <formula>"2GL"</formula>
    </cfRule>
    <cfRule type="cellIs" dxfId="18503" priority="25814" operator="equal">
      <formula>"1AL"</formula>
    </cfRule>
    <cfRule type="cellIs" dxfId="18502" priority="25815" operator="equal">
      <formula>"2EL"</formula>
    </cfRule>
    <cfRule type="cellIs" dxfId="18501" priority="25816" operator="equal">
      <formula>"1EL"</formula>
    </cfRule>
    <cfRule type="cellIs" dxfId="18500" priority="25817" operator="equal">
      <formula>"2DL"</formula>
    </cfRule>
    <cfRule type="cellIs" dxfId="18499" priority="25818" operator="equal">
      <formula>"1DL"</formula>
    </cfRule>
    <cfRule type="cellIs" dxfId="18498" priority="25819" operator="equal">
      <formula>"2CL"</formula>
    </cfRule>
    <cfRule type="cellIs" dxfId="18497" priority="25820" operator="equal">
      <formula>"1CL"</formula>
    </cfRule>
    <cfRule type="cellIs" dxfId="18496" priority="25821" operator="equal">
      <formula>"2EC"</formula>
    </cfRule>
    <cfRule type="cellIs" dxfId="18495" priority="25822" operator="equal">
      <formula>"1EC"</formula>
    </cfRule>
    <cfRule type="cellIs" dxfId="18494" priority="25823" operator="equal">
      <formula>"2BC"</formula>
    </cfRule>
    <cfRule type="cellIs" dxfId="18493" priority="25824" operator="equal">
      <formula>"1BC"</formula>
    </cfRule>
  </conditionalFormatting>
  <conditionalFormatting sqref="I132">
    <cfRule type="cellIs" dxfId="22685" priority="25795" operator="equal">
      <formula>"2AC"</formula>
    </cfRule>
    <cfRule type="cellIs" dxfId="22684" priority="25796" operator="equal">
      <formula>"1AC"</formula>
    </cfRule>
    <cfRule type="cellIs" dxfId="22683" priority="25797" operator="equal">
      <formula>"2AL"</formula>
    </cfRule>
    <cfRule type="cellIs" dxfId="18492" priority="25798" operator="equal">
      <formula>"2GL"</formula>
    </cfRule>
    <cfRule type="cellIs" dxfId="18491" priority="25799" operator="equal">
      <formula>"1AL"</formula>
    </cfRule>
    <cfRule type="cellIs" dxfId="18490" priority="25800" operator="equal">
      <formula>"2EL"</formula>
    </cfRule>
    <cfRule type="cellIs" dxfId="18489" priority="25801" operator="equal">
      <formula>"1EL"</formula>
    </cfRule>
    <cfRule type="cellIs" dxfId="18488" priority="25802" operator="equal">
      <formula>"2DL"</formula>
    </cfRule>
    <cfRule type="cellIs" dxfId="18487" priority="25803" operator="equal">
      <formula>"1DL"</formula>
    </cfRule>
    <cfRule type="cellIs" dxfId="18486" priority="25804" operator="equal">
      <formula>"2CL"</formula>
    </cfRule>
    <cfRule type="cellIs" dxfId="18485" priority="25805" operator="equal">
      <formula>"1CL"</formula>
    </cfRule>
    <cfRule type="cellIs" dxfId="18484" priority="25806" operator="equal">
      <formula>"2EC"</formula>
    </cfRule>
    <cfRule type="cellIs" dxfId="18483" priority="25807" operator="equal">
      <formula>"1EC"</formula>
    </cfRule>
    <cfRule type="cellIs" dxfId="18482" priority="25808" operator="equal">
      <formula>"2BC"</formula>
    </cfRule>
    <cfRule type="cellIs" dxfId="18481" priority="25809" operator="equal">
      <formula>"1BC"</formula>
    </cfRule>
  </conditionalFormatting>
  <conditionalFormatting sqref="V132">
    <cfRule type="cellIs" dxfId="22682" priority="25780" operator="equal">
      <formula>"2AC"</formula>
    </cfRule>
    <cfRule type="cellIs" dxfId="22681" priority="25781" operator="equal">
      <formula>"1AC"</formula>
    </cfRule>
    <cfRule type="cellIs" dxfId="22680" priority="25782" operator="equal">
      <formula>"2AL"</formula>
    </cfRule>
    <cfRule type="cellIs" dxfId="18480" priority="25783" operator="equal">
      <formula>"2GL"</formula>
    </cfRule>
    <cfRule type="cellIs" dxfId="18479" priority="25784" operator="equal">
      <formula>"1AL"</formula>
    </cfRule>
    <cfRule type="cellIs" dxfId="18478" priority="25785" operator="equal">
      <formula>"2EL"</formula>
    </cfRule>
    <cfRule type="cellIs" dxfId="18477" priority="25786" operator="equal">
      <formula>"1EL"</formula>
    </cfRule>
    <cfRule type="cellIs" dxfId="18476" priority="25787" operator="equal">
      <formula>"2DL"</formula>
    </cfRule>
    <cfRule type="cellIs" dxfId="18475" priority="25788" operator="equal">
      <formula>"1DL"</formula>
    </cfRule>
    <cfRule type="cellIs" dxfId="18474" priority="25789" operator="equal">
      <formula>"2CL"</formula>
    </cfRule>
    <cfRule type="cellIs" dxfId="18473" priority="25790" operator="equal">
      <formula>"1CL"</formula>
    </cfRule>
    <cfRule type="cellIs" dxfId="18472" priority="25791" operator="equal">
      <formula>"2EC"</formula>
    </cfRule>
    <cfRule type="cellIs" dxfId="18471" priority="25792" operator="equal">
      <formula>"1EC"</formula>
    </cfRule>
    <cfRule type="cellIs" dxfId="18470" priority="25793" operator="equal">
      <formula>"2BC"</formula>
    </cfRule>
    <cfRule type="cellIs" dxfId="18469" priority="25794" operator="equal">
      <formula>"1BC"</formula>
    </cfRule>
  </conditionalFormatting>
  <conditionalFormatting sqref="AB132">
    <cfRule type="cellIs" dxfId="22679" priority="25765" operator="equal">
      <formula>"2AC"</formula>
    </cfRule>
    <cfRule type="cellIs" dxfId="22678" priority="25766" operator="equal">
      <formula>"1AC"</formula>
    </cfRule>
    <cfRule type="cellIs" dxfId="22677" priority="25767" operator="equal">
      <formula>"2AL"</formula>
    </cfRule>
    <cfRule type="cellIs" dxfId="18468" priority="25768" operator="equal">
      <formula>"2GL"</formula>
    </cfRule>
    <cfRule type="cellIs" dxfId="18467" priority="25769" operator="equal">
      <formula>"1AL"</formula>
    </cfRule>
    <cfRule type="cellIs" dxfId="18466" priority="25770" operator="equal">
      <formula>"2EL"</formula>
    </cfRule>
    <cfRule type="cellIs" dxfId="18465" priority="25771" operator="equal">
      <formula>"1EL"</formula>
    </cfRule>
    <cfRule type="cellIs" dxfId="18464" priority="25772" operator="equal">
      <formula>"2DL"</formula>
    </cfRule>
    <cfRule type="cellIs" dxfId="18463" priority="25773" operator="equal">
      <formula>"1DL"</formula>
    </cfRule>
    <cfRule type="cellIs" dxfId="18462" priority="25774" operator="equal">
      <formula>"2CL"</formula>
    </cfRule>
    <cfRule type="cellIs" dxfId="18461" priority="25775" operator="equal">
      <formula>"1CL"</formula>
    </cfRule>
    <cfRule type="cellIs" dxfId="18460" priority="25776" operator="equal">
      <formula>"2EC"</formula>
    </cfRule>
    <cfRule type="cellIs" dxfId="18459" priority="25777" operator="equal">
      <formula>"1EC"</formula>
    </cfRule>
    <cfRule type="cellIs" dxfId="18458" priority="25778" operator="equal">
      <formula>"2BC"</formula>
    </cfRule>
    <cfRule type="cellIs" dxfId="18457" priority="25779" operator="equal">
      <formula>"1BC"</formula>
    </cfRule>
  </conditionalFormatting>
  <conditionalFormatting sqref="AC132">
    <cfRule type="cellIs" dxfId="22676" priority="25750" operator="equal">
      <formula>"2AC"</formula>
    </cfRule>
    <cfRule type="cellIs" dxfId="22675" priority="25751" operator="equal">
      <formula>"1AC"</formula>
    </cfRule>
    <cfRule type="cellIs" dxfId="22674" priority="25752" operator="equal">
      <formula>"2AL"</formula>
    </cfRule>
    <cfRule type="cellIs" dxfId="18456" priority="25753" operator="equal">
      <formula>"2GL"</formula>
    </cfRule>
    <cfRule type="cellIs" dxfId="18455" priority="25754" operator="equal">
      <formula>"1AL"</formula>
    </cfRule>
    <cfRule type="cellIs" dxfId="18454" priority="25755" operator="equal">
      <formula>"2EL"</formula>
    </cfRule>
    <cfRule type="cellIs" dxfId="18453" priority="25756" operator="equal">
      <formula>"1EL"</formula>
    </cfRule>
    <cfRule type="cellIs" dxfId="18452" priority="25757" operator="equal">
      <formula>"2DL"</formula>
    </cfRule>
    <cfRule type="cellIs" dxfId="18451" priority="25758" operator="equal">
      <formula>"1DL"</formula>
    </cfRule>
    <cfRule type="cellIs" dxfId="18450" priority="25759" operator="equal">
      <formula>"2CL"</formula>
    </cfRule>
    <cfRule type="cellIs" dxfId="18449" priority="25760" operator="equal">
      <formula>"1CL"</formula>
    </cfRule>
    <cfRule type="cellIs" dxfId="18448" priority="25761" operator="equal">
      <formula>"2EC"</formula>
    </cfRule>
    <cfRule type="cellIs" dxfId="18447" priority="25762" operator="equal">
      <formula>"1EC"</formula>
    </cfRule>
    <cfRule type="cellIs" dxfId="18446" priority="25763" operator="equal">
      <formula>"2BC"</formula>
    </cfRule>
    <cfRule type="cellIs" dxfId="18445" priority="25764" operator="equal">
      <formula>"1BC"</formula>
    </cfRule>
  </conditionalFormatting>
  <conditionalFormatting sqref="H132">
    <cfRule type="cellIs" dxfId="22673" priority="25735" operator="equal">
      <formula>"2AC"</formula>
    </cfRule>
    <cfRule type="cellIs" dxfId="22672" priority="25736" operator="equal">
      <formula>"1AC"</formula>
    </cfRule>
    <cfRule type="cellIs" dxfId="22671" priority="25737" operator="equal">
      <formula>"2AL"</formula>
    </cfRule>
    <cfRule type="cellIs" dxfId="18444" priority="25738" operator="equal">
      <formula>"2GL"</formula>
    </cfRule>
    <cfRule type="cellIs" dxfId="18443" priority="25739" operator="equal">
      <formula>"1AL"</formula>
    </cfRule>
    <cfRule type="cellIs" dxfId="18442" priority="25740" operator="equal">
      <formula>"2EL"</formula>
    </cfRule>
    <cfRule type="cellIs" dxfId="18441" priority="25741" operator="equal">
      <formula>"1EL"</formula>
    </cfRule>
    <cfRule type="cellIs" dxfId="18440" priority="25742" operator="equal">
      <formula>"2DL"</formula>
    </cfRule>
    <cfRule type="cellIs" dxfId="18439" priority="25743" operator="equal">
      <formula>"1DL"</formula>
    </cfRule>
    <cfRule type="cellIs" dxfId="18438" priority="25744" operator="equal">
      <formula>"2CL"</formula>
    </cfRule>
    <cfRule type="cellIs" dxfId="18437" priority="25745" operator="equal">
      <formula>"1CL"</formula>
    </cfRule>
    <cfRule type="cellIs" dxfId="18436" priority="25746" operator="equal">
      <formula>"2EC"</formula>
    </cfRule>
    <cfRule type="cellIs" dxfId="18435" priority="25747" operator="equal">
      <formula>"1EC"</formula>
    </cfRule>
    <cfRule type="cellIs" dxfId="18434" priority="25748" operator="equal">
      <formula>"2BC"</formula>
    </cfRule>
    <cfRule type="cellIs" dxfId="18433" priority="25749" operator="equal">
      <formula>"1BC"</formula>
    </cfRule>
  </conditionalFormatting>
  <conditionalFormatting sqref="W132">
    <cfRule type="cellIs" dxfId="22670" priority="25720" operator="equal">
      <formula>"2AC"</formula>
    </cfRule>
    <cfRule type="cellIs" dxfId="22669" priority="25721" operator="equal">
      <formula>"1AC"</formula>
    </cfRule>
    <cfRule type="cellIs" dxfId="22668" priority="25722" operator="equal">
      <formula>"2AL"</formula>
    </cfRule>
    <cfRule type="cellIs" dxfId="18432" priority="25723" operator="equal">
      <formula>"2GL"</formula>
    </cfRule>
    <cfRule type="cellIs" dxfId="18431" priority="25724" operator="equal">
      <formula>"1AL"</formula>
    </cfRule>
    <cfRule type="cellIs" dxfId="18430" priority="25725" operator="equal">
      <formula>"2EL"</formula>
    </cfRule>
    <cfRule type="cellIs" dxfId="18429" priority="25726" operator="equal">
      <formula>"1EL"</formula>
    </cfRule>
    <cfRule type="cellIs" dxfId="18428" priority="25727" operator="equal">
      <formula>"2DL"</formula>
    </cfRule>
    <cfRule type="cellIs" dxfId="18427" priority="25728" operator="equal">
      <formula>"1DL"</formula>
    </cfRule>
    <cfRule type="cellIs" dxfId="18426" priority="25729" operator="equal">
      <formula>"2CL"</formula>
    </cfRule>
    <cfRule type="cellIs" dxfId="18425" priority="25730" operator="equal">
      <formula>"1CL"</formula>
    </cfRule>
    <cfRule type="cellIs" dxfId="18424" priority="25731" operator="equal">
      <formula>"2EC"</formula>
    </cfRule>
    <cfRule type="cellIs" dxfId="18423" priority="25732" operator="equal">
      <formula>"1EC"</formula>
    </cfRule>
    <cfRule type="cellIs" dxfId="18422" priority="25733" operator="equal">
      <formula>"2BC"</formula>
    </cfRule>
    <cfRule type="cellIs" dxfId="18421" priority="25734" operator="equal">
      <formula>"1BC"</formula>
    </cfRule>
  </conditionalFormatting>
  <conditionalFormatting sqref="F132:AJ132">
    <cfRule type="cellIs" dxfId="22667" priority="25719" operator="equal">
      <formula>"D"</formula>
    </cfRule>
  </conditionalFormatting>
  <conditionalFormatting sqref="E132">
    <cfRule type="cellIs" dxfId="22666" priority="25704" operator="equal">
      <formula>"2AC"</formula>
    </cfRule>
    <cfRule type="cellIs" dxfId="22665" priority="25705" operator="equal">
      <formula>"1AC"</formula>
    </cfRule>
    <cfRule type="cellIs" dxfId="22664" priority="25706" operator="equal">
      <formula>"2AL"</formula>
    </cfRule>
    <cfRule type="cellIs" dxfId="18420" priority="25707" operator="equal">
      <formula>"2GL"</formula>
    </cfRule>
    <cfRule type="cellIs" dxfId="18419" priority="25708" operator="equal">
      <formula>"1AL"</formula>
    </cfRule>
    <cfRule type="cellIs" dxfId="18418" priority="25709" operator="equal">
      <formula>"2EL"</formula>
    </cfRule>
    <cfRule type="cellIs" dxfId="18417" priority="25710" operator="equal">
      <formula>"1EL"</formula>
    </cfRule>
    <cfRule type="cellIs" dxfId="18416" priority="25711" operator="equal">
      <formula>"2DL"</formula>
    </cfRule>
    <cfRule type="cellIs" dxfId="18415" priority="25712" operator="equal">
      <formula>"1DL"</formula>
    </cfRule>
    <cfRule type="cellIs" dxfId="18414" priority="25713" operator="equal">
      <formula>"2CL"</formula>
    </cfRule>
    <cfRule type="cellIs" dxfId="18413" priority="25714" operator="equal">
      <formula>"1CL"</formula>
    </cfRule>
    <cfRule type="cellIs" dxfId="18412" priority="25715" operator="equal">
      <formula>"2EC"</formula>
    </cfRule>
    <cfRule type="cellIs" dxfId="18411" priority="25716" operator="equal">
      <formula>"1EC"</formula>
    </cfRule>
    <cfRule type="cellIs" dxfId="18410" priority="25717" operator="equal">
      <formula>"2BC"</formula>
    </cfRule>
    <cfRule type="cellIs" dxfId="18409" priority="25718" operator="equal">
      <formula>"1BC"</formula>
    </cfRule>
  </conditionalFormatting>
  <conditionalFormatting sqref="E132">
    <cfRule type="cellIs" dxfId="22663" priority="25703" operator="equal">
      <formula>"D"</formula>
    </cfRule>
  </conditionalFormatting>
  <conditionalFormatting sqref="B132:D132">
    <cfRule type="cellIs" dxfId="22662" priority="25688" operator="equal">
      <formula>"2AC"</formula>
    </cfRule>
    <cfRule type="cellIs" dxfId="22661" priority="25689" operator="equal">
      <formula>"1AC"</formula>
    </cfRule>
    <cfRule type="cellIs" dxfId="22660" priority="25690" operator="equal">
      <formula>"2AL"</formula>
    </cfRule>
    <cfRule type="cellIs" dxfId="18408" priority="25691" operator="equal">
      <formula>"2GL"</formula>
    </cfRule>
    <cfRule type="cellIs" dxfId="18407" priority="25692" operator="equal">
      <formula>"1AL"</formula>
    </cfRule>
    <cfRule type="cellIs" dxfId="18406" priority="25693" operator="equal">
      <formula>"2EL"</formula>
    </cfRule>
    <cfRule type="cellIs" dxfId="18405" priority="25694" operator="equal">
      <formula>"1EL"</formula>
    </cfRule>
    <cfRule type="cellIs" dxfId="18404" priority="25695" operator="equal">
      <formula>"2DL"</formula>
    </cfRule>
    <cfRule type="cellIs" dxfId="18403" priority="25696" operator="equal">
      <formula>"1DL"</formula>
    </cfRule>
    <cfRule type="cellIs" dxfId="18402" priority="25697" operator="equal">
      <formula>"2CL"</formula>
    </cfRule>
    <cfRule type="cellIs" dxfId="18401" priority="25698" operator="equal">
      <formula>"1CL"</formula>
    </cfRule>
    <cfRule type="cellIs" dxfId="18400" priority="25699" operator="equal">
      <formula>"2EC"</formula>
    </cfRule>
    <cfRule type="cellIs" dxfId="18399" priority="25700" operator="equal">
      <formula>"1EC"</formula>
    </cfRule>
    <cfRule type="cellIs" dxfId="18398" priority="25701" operator="equal">
      <formula>"2BC"</formula>
    </cfRule>
    <cfRule type="cellIs" dxfId="18397" priority="25702" operator="equal">
      <formula>"1BC"</formula>
    </cfRule>
  </conditionalFormatting>
  <conditionalFormatting sqref="B132:D132">
    <cfRule type="cellIs" dxfId="22659" priority="25687" operator="equal">
      <formula>"D"</formula>
    </cfRule>
  </conditionalFormatting>
  <conditionalFormatting sqref="B133:AJ133">
    <cfRule type="cellIs" dxfId="22658" priority="25672" operator="equal">
      <formula>"2AC"</formula>
    </cfRule>
    <cfRule type="cellIs" dxfId="22657" priority="25673" operator="equal">
      <formula>"1AC"</formula>
    </cfRule>
    <cfRule type="cellIs" dxfId="22656" priority="25674" operator="equal">
      <formula>"2AL"</formula>
    </cfRule>
    <cfRule type="cellIs" dxfId="18396" priority="25675" operator="equal">
      <formula>"2GL"</formula>
    </cfRule>
    <cfRule type="cellIs" dxfId="18395" priority="25676" operator="equal">
      <formula>"1AL"</formula>
    </cfRule>
    <cfRule type="cellIs" dxfId="18394" priority="25677" operator="equal">
      <formula>"2EL"</formula>
    </cfRule>
    <cfRule type="cellIs" dxfId="18393" priority="25678" operator="equal">
      <formula>"1EL"</formula>
    </cfRule>
    <cfRule type="cellIs" dxfId="18392" priority="25679" operator="equal">
      <formula>"2DL"</formula>
    </cfRule>
    <cfRule type="cellIs" dxfId="18391" priority="25680" operator="equal">
      <formula>"1DL"</formula>
    </cfRule>
    <cfRule type="cellIs" dxfId="18390" priority="25681" operator="equal">
      <formula>"2CL"</formula>
    </cfRule>
    <cfRule type="cellIs" dxfId="18389" priority="25682" operator="equal">
      <formula>"1CL"</formula>
    </cfRule>
    <cfRule type="cellIs" dxfId="18388" priority="25683" operator="equal">
      <formula>"2EC"</formula>
    </cfRule>
    <cfRule type="cellIs" dxfId="18387" priority="25684" operator="equal">
      <formula>"1EC"</formula>
    </cfRule>
    <cfRule type="cellIs" dxfId="18386" priority="25685" operator="equal">
      <formula>"2BC"</formula>
    </cfRule>
    <cfRule type="cellIs" dxfId="18385" priority="25686" operator="equal">
      <formula>"1BC"</formula>
    </cfRule>
  </conditionalFormatting>
  <conditionalFormatting sqref="B133:AJ133">
    <cfRule type="cellIs" dxfId="22655" priority="25671" operator="equal">
      <formula>"D"</formula>
    </cfRule>
  </conditionalFormatting>
  <conditionalFormatting sqref="Z133">
    <cfRule type="cellIs" dxfId="22654" priority="25656" operator="equal">
      <formula>"2AC"</formula>
    </cfRule>
    <cfRule type="cellIs" dxfId="22653" priority="25657" operator="equal">
      <formula>"1AC"</formula>
    </cfRule>
    <cfRule type="cellIs" dxfId="22652" priority="25658" operator="equal">
      <formula>"2AL"</formula>
    </cfRule>
    <cfRule type="cellIs" dxfId="18384" priority="25659" operator="equal">
      <formula>"2GL"</formula>
    </cfRule>
    <cfRule type="cellIs" dxfId="18383" priority="25660" operator="equal">
      <formula>"1AL"</formula>
    </cfRule>
    <cfRule type="cellIs" dxfId="18382" priority="25661" operator="equal">
      <formula>"2EL"</formula>
    </cfRule>
    <cfRule type="cellIs" dxfId="18381" priority="25662" operator="equal">
      <formula>"1EL"</formula>
    </cfRule>
    <cfRule type="cellIs" dxfId="18380" priority="25663" operator="equal">
      <formula>"2DL"</formula>
    </cfRule>
    <cfRule type="cellIs" dxfId="18379" priority="25664" operator="equal">
      <formula>"1DL"</formula>
    </cfRule>
    <cfRule type="cellIs" dxfId="18378" priority="25665" operator="equal">
      <formula>"2CL"</formula>
    </cfRule>
    <cfRule type="cellIs" dxfId="18377" priority="25666" operator="equal">
      <formula>"1CL"</formula>
    </cfRule>
    <cfRule type="cellIs" dxfId="18376" priority="25667" operator="equal">
      <formula>"2EC"</formula>
    </cfRule>
    <cfRule type="cellIs" dxfId="18375" priority="25668" operator="equal">
      <formula>"1EC"</formula>
    </cfRule>
    <cfRule type="cellIs" dxfId="18374" priority="25669" operator="equal">
      <formula>"2BC"</formula>
    </cfRule>
    <cfRule type="cellIs" dxfId="18373" priority="25670" operator="equal">
      <formula>"1BC"</formula>
    </cfRule>
  </conditionalFormatting>
  <conditionalFormatting sqref="Z133">
    <cfRule type="cellIs" dxfId="22651" priority="25641" operator="equal">
      <formula>"2AC"</formula>
    </cfRule>
    <cfRule type="cellIs" dxfId="22650" priority="25642" operator="equal">
      <formula>"1AC"</formula>
    </cfRule>
    <cfRule type="cellIs" dxfId="22649" priority="25643" operator="equal">
      <formula>"2AL"</formula>
    </cfRule>
    <cfRule type="cellIs" dxfId="18372" priority="25644" operator="equal">
      <formula>"2GL"</formula>
    </cfRule>
    <cfRule type="cellIs" dxfId="18371" priority="25645" operator="equal">
      <formula>"1AL"</formula>
    </cfRule>
    <cfRule type="cellIs" dxfId="18370" priority="25646" operator="equal">
      <formula>"2EL"</formula>
    </cfRule>
    <cfRule type="cellIs" dxfId="18369" priority="25647" operator="equal">
      <formula>"1EL"</formula>
    </cfRule>
    <cfRule type="cellIs" dxfId="18368" priority="25648" operator="equal">
      <formula>"2DL"</formula>
    </cfRule>
    <cfRule type="cellIs" dxfId="18367" priority="25649" operator="equal">
      <formula>"1DL"</formula>
    </cfRule>
    <cfRule type="cellIs" dxfId="18366" priority="25650" operator="equal">
      <formula>"2CL"</formula>
    </cfRule>
    <cfRule type="cellIs" dxfId="18365" priority="25651" operator="equal">
      <formula>"1CL"</formula>
    </cfRule>
    <cfRule type="cellIs" dxfId="18364" priority="25652" operator="equal">
      <formula>"2EC"</formula>
    </cfRule>
    <cfRule type="cellIs" dxfId="18363" priority="25653" operator="equal">
      <formula>"1EC"</formula>
    </cfRule>
    <cfRule type="cellIs" dxfId="18362" priority="25654" operator="equal">
      <formula>"2BC"</formula>
    </cfRule>
    <cfRule type="cellIs" dxfId="18361" priority="25655" operator="equal">
      <formula>"1BC"</formula>
    </cfRule>
  </conditionalFormatting>
  <conditionalFormatting sqref="B151:AJ151">
    <cfRule type="cellIs" dxfId="22648" priority="22667" operator="equal">
      <formula>"2AC"</formula>
    </cfRule>
    <cfRule type="cellIs" dxfId="22647" priority="22668" operator="equal">
      <formula>"1AC"</formula>
    </cfRule>
    <cfRule type="cellIs" dxfId="22646" priority="22669" operator="equal">
      <formula>"2AL"</formula>
    </cfRule>
    <cfRule type="cellIs" dxfId="18360" priority="22670" operator="equal">
      <formula>"2GL"</formula>
    </cfRule>
    <cfRule type="cellIs" dxfId="18359" priority="22671" operator="equal">
      <formula>"1AL"</formula>
    </cfRule>
    <cfRule type="cellIs" dxfId="18358" priority="22672" operator="equal">
      <formula>"2EL"</formula>
    </cfRule>
    <cfRule type="cellIs" dxfId="18357" priority="22673" operator="equal">
      <formula>"1EL"</formula>
    </cfRule>
    <cfRule type="cellIs" dxfId="18356" priority="22674" operator="equal">
      <formula>"2DL"</formula>
    </cfRule>
    <cfRule type="cellIs" dxfId="18355" priority="22675" operator="equal">
      <formula>"1DL"</formula>
    </cfRule>
    <cfRule type="cellIs" dxfId="18354" priority="22676" operator="equal">
      <formula>"2CL"</formula>
    </cfRule>
    <cfRule type="cellIs" dxfId="18353" priority="22677" operator="equal">
      <formula>"1CL"</formula>
    </cfRule>
    <cfRule type="cellIs" dxfId="18352" priority="22678" operator="equal">
      <formula>"2EC"</formula>
    </cfRule>
    <cfRule type="cellIs" dxfId="18351" priority="22679" operator="equal">
      <formula>"1EC"</formula>
    </cfRule>
    <cfRule type="cellIs" dxfId="18350" priority="22680" operator="equal">
      <formula>"2BC"</formula>
    </cfRule>
    <cfRule type="cellIs" dxfId="18349" priority="22681" operator="equal">
      <formula>"1BC"</formula>
    </cfRule>
  </conditionalFormatting>
  <conditionalFormatting sqref="B151:AJ151">
    <cfRule type="cellIs" dxfId="22645" priority="22666" operator="equal">
      <formula>"D"</formula>
    </cfRule>
  </conditionalFormatting>
  <conditionalFormatting sqref="B152:AJ152">
    <cfRule type="cellIs" dxfId="22644" priority="22651" operator="equal">
      <formula>"2AC"</formula>
    </cfRule>
    <cfRule type="cellIs" dxfId="22643" priority="22652" operator="equal">
      <formula>"1AC"</formula>
    </cfRule>
    <cfRule type="cellIs" dxfId="22642" priority="22653" operator="equal">
      <formula>"2AL"</formula>
    </cfRule>
    <cfRule type="cellIs" dxfId="18348" priority="22654" operator="equal">
      <formula>"2GL"</formula>
    </cfRule>
    <cfRule type="cellIs" dxfId="18347" priority="22655" operator="equal">
      <formula>"1AL"</formula>
    </cfRule>
    <cfRule type="cellIs" dxfId="18346" priority="22656" operator="equal">
      <formula>"2EL"</formula>
    </cfRule>
    <cfRule type="cellIs" dxfId="18345" priority="22657" operator="equal">
      <formula>"1EL"</formula>
    </cfRule>
    <cfRule type="cellIs" dxfId="18344" priority="22658" operator="equal">
      <formula>"2DL"</formula>
    </cfRule>
    <cfRule type="cellIs" dxfId="18343" priority="22659" operator="equal">
      <formula>"1DL"</formula>
    </cfRule>
    <cfRule type="cellIs" dxfId="18342" priority="22660" operator="equal">
      <formula>"2CL"</formula>
    </cfRule>
    <cfRule type="cellIs" dxfId="18341" priority="22661" operator="equal">
      <formula>"1CL"</formula>
    </cfRule>
    <cfRule type="cellIs" dxfId="18340" priority="22662" operator="equal">
      <formula>"2EC"</formula>
    </cfRule>
    <cfRule type="cellIs" dxfId="18339" priority="22663" operator="equal">
      <formula>"1EC"</formula>
    </cfRule>
    <cfRule type="cellIs" dxfId="18338" priority="22664" operator="equal">
      <formula>"2BC"</formula>
    </cfRule>
    <cfRule type="cellIs" dxfId="18337" priority="22665" operator="equal">
      <formula>"1BC"</formula>
    </cfRule>
  </conditionalFormatting>
  <conditionalFormatting sqref="B152:AJ152">
    <cfRule type="cellIs" dxfId="22641" priority="22650" operator="equal">
      <formula>"D"</formula>
    </cfRule>
  </conditionalFormatting>
  <conditionalFormatting sqref="J137:M137 AB137:AE137 B137:G137 O137:Z137 AG137:AJ137">
    <cfRule type="cellIs" dxfId="22640" priority="22635" operator="equal">
      <formula>"2AC"</formula>
    </cfRule>
    <cfRule type="cellIs" dxfId="22639" priority="22636" operator="equal">
      <formula>"1AC"</formula>
    </cfRule>
    <cfRule type="cellIs" dxfId="22638" priority="22637" operator="equal">
      <formula>"2AL"</formula>
    </cfRule>
    <cfRule type="cellIs" dxfId="18336" priority="22638" operator="equal">
      <formula>"2GL"</formula>
    </cfRule>
    <cfRule type="cellIs" dxfId="18335" priority="22639" operator="equal">
      <formula>"1AL"</formula>
    </cfRule>
    <cfRule type="cellIs" dxfId="18334" priority="22640" operator="equal">
      <formula>"2EL"</formula>
    </cfRule>
    <cfRule type="cellIs" dxfId="18333" priority="22641" operator="equal">
      <formula>"1EL"</formula>
    </cfRule>
    <cfRule type="cellIs" dxfId="18332" priority="22642" operator="equal">
      <formula>"2DL"</formula>
    </cfRule>
    <cfRule type="cellIs" dxfId="18331" priority="22643" operator="equal">
      <formula>"1DL"</formula>
    </cfRule>
    <cfRule type="cellIs" dxfId="18330" priority="22644" operator="equal">
      <formula>"2CL"</formula>
    </cfRule>
    <cfRule type="cellIs" dxfId="18329" priority="22645" operator="equal">
      <formula>"1CL"</formula>
    </cfRule>
    <cfRule type="cellIs" dxfId="18328" priority="22646" operator="equal">
      <formula>"2EC"</formula>
    </cfRule>
    <cfRule type="cellIs" dxfId="18327" priority="22647" operator="equal">
      <formula>"1EC"</formula>
    </cfRule>
    <cfRule type="cellIs" dxfId="18326" priority="22648" operator="equal">
      <formula>"2BC"</formula>
    </cfRule>
    <cfRule type="cellIs" dxfId="18325" priority="22649" operator="equal">
      <formula>"1BC"</formula>
    </cfRule>
  </conditionalFormatting>
  <conditionalFormatting sqref="AF137">
    <cfRule type="cellIs" dxfId="22637" priority="22620" operator="equal">
      <formula>"2AC"</formula>
    </cfRule>
    <cfRule type="cellIs" dxfId="22636" priority="22621" operator="equal">
      <formula>"1AC"</formula>
    </cfRule>
    <cfRule type="cellIs" dxfId="22635" priority="22622" operator="equal">
      <formula>"2AL"</formula>
    </cfRule>
    <cfRule type="cellIs" dxfId="18324" priority="22623" operator="equal">
      <formula>"2GL"</formula>
    </cfRule>
    <cfRule type="cellIs" dxfId="18323" priority="22624" operator="equal">
      <formula>"1AL"</formula>
    </cfRule>
    <cfRule type="cellIs" dxfId="18322" priority="22625" operator="equal">
      <formula>"2EL"</formula>
    </cfRule>
    <cfRule type="cellIs" dxfId="18321" priority="22626" operator="equal">
      <formula>"1EL"</formula>
    </cfRule>
    <cfRule type="cellIs" dxfId="18320" priority="22627" operator="equal">
      <formula>"2DL"</formula>
    </cfRule>
    <cfRule type="cellIs" dxfId="18319" priority="22628" operator="equal">
      <formula>"1DL"</formula>
    </cfRule>
    <cfRule type="cellIs" dxfId="18318" priority="22629" operator="equal">
      <formula>"2CL"</formula>
    </cfRule>
    <cfRule type="cellIs" dxfId="18317" priority="22630" operator="equal">
      <formula>"1CL"</formula>
    </cfRule>
    <cfRule type="cellIs" dxfId="18316" priority="22631" operator="equal">
      <formula>"2EC"</formula>
    </cfRule>
    <cfRule type="cellIs" dxfId="18315" priority="22632" operator="equal">
      <formula>"1EC"</formula>
    </cfRule>
    <cfRule type="cellIs" dxfId="18314" priority="22633" operator="equal">
      <formula>"2BC"</formula>
    </cfRule>
    <cfRule type="cellIs" dxfId="18313" priority="22634" operator="equal">
      <formula>"1BC"</formula>
    </cfRule>
  </conditionalFormatting>
  <conditionalFormatting sqref="I137">
    <cfRule type="cellIs" dxfId="22634" priority="22605" operator="equal">
      <formula>"2AC"</formula>
    </cfRule>
    <cfRule type="cellIs" dxfId="22633" priority="22606" operator="equal">
      <formula>"1AC"</formula>
    </cfRule>
    <cfRule type="cellIs" dxfId="22632" priority="22607" operator="equal">
      <formula>"2AL"</formula>
    </cfRule>
    <cfRule type="cellIs" dxfId="18312" priority="22608" operator="equal">
      <formula>"2GL"</formula>
    </cfRule>
    <cfRule type="cellIs" dxfId="18311" priority="22609" operator="equal">
      <formula>"1AL"</formula>
    </cfRule>
    <cfRule type="cellIs" dxfId="18310" priority="22610" operator="equal">
      <formula>"2EL"</formula>
    </cfRule>
    <cfRule type="cellIs" dxfId="18309" priority="22611" operator="equal">
      <formula>"1EL"</formula>
    </cfRule>
    <cfRule type="cellIs" dxfId="18308" priority="22612" operator="equal">
      <formula>"2DL"</formula>
    </cfRule>
    <cfRule type="cellIs" dxfId="18307" priority="22613" operator="equal">
      <formula>"1DL"</formula>
    </cfRule>
    <cfRule type="cellIs" dxfId="18306" priority="22614" operator="equal">
      <formula>"2CL"</formula>
    </cfRule>
    <cfRule type="cellIs" dxfId="18305" priority="22615" operator="equal">
      <formula>"1CL"</formula>
    </cfRule>
    <cfRule type="cellIs" dxfId="18304" priority="22616" operator="equal">
      <formula>"2EC"</formula>
    </cfRule>
    <cfRule type="cellIs" dxfId="18303" priority="22617" operator="equal">
      <formula>"1EC"</formula>
    </cfRule>
    <cfRule type="cellIs" dxfId="18302" priority="22618" operator="equal">
      <formula>"2BC"</formula>
    </cfRule>
    <cfRule type="cellIs" dxfId="18301" priority="22619" operator="equal">
      <formula>"1BC"</formula>
    </cfRule>
  </conditionalFormatting>
  <conditionalFormatting sqref="AA137">
    <cfRule type="cellIs" dxfId="22631" priority="22590" operator="equal">
      <formula>"2AC"</formula>
    </cfRule>
    <cfRule type="cellIs" dxfId="22630" priority="22591" operator="equal">
      <formula>"1AC"</formula>
    </cfRule>
    <cfRule type="cellIs" dxfId="22629" priority="22592" operator="equal">
      <formula>"2AL"</formula>
    </cfRule>
    <cfRule type="cellIs" dxfId="18300" priority="22593" operator="equal">
      <formula>"2GL"</formula>
    </cfRule>
    <cfRule type="cellIs" dxfId="18299" priority="22594" operator="equal">
      <formula>"1AL"</formula>
    </cfRule>
    <cfRule type="cellIs" dxfId="18298" priority="22595" operator="equal">
      <formula>"2EL"</formula>
    </cfRule>
    <cfRule type="cellIs" dxfId="18297" priority="22596" operator="equal">
      <formula>"1EL"</formula>
    </cfRule>
    <cfRule type="cellIs" dxfId="18296" priority="22597" operator="equal">
      <formula>"2DL"</formula>
    </cfRule>
    <cfRule type="cellIs" dxfId="18295" priority="22598" operator="equal">
      <formula>"1DL"</formula>
    </cfRule>
    <cfRule type="cellIs" dxfId="18294" priority="22599" operator="equal">
      <formula>"2CL"</formula>
    </cfRule>
    <cfRule type="cellIs" dxfId="18293" priority="22600" operator="equal">
      <formula>"1CL"</formula>
    </cfRule>
    <cfRule type="cellIs" dxfId="18292" priority="22601" operator="equal">
      <formula>"2EC"</formula>
    </cfRule>
    <cfRule type="cellIs" dxfId="18291" priority="22602" operator="equal">
      <formula>"1EC"</formula>
    </cfRule>
    <cfRule type="cellIs" dxfId="18290" priority="22603" operator="equal">
      <formula>"2BC"</formula>
    </cfRule>
    <cfRule type="cellIs" dxfId="18289" priority="22604" operator="equal">
      <formula>"1BC"</formula>
    </cfRule>
  </conditionalFormatting>
  <conditionalFormatting sqref="N137">
    <cfRule type="cellIs" dxfId="22628" priority="22575" operator="equal">
      <formula>"2AC"</formula>
    </cfRule>
    <cfRule type="cellIs" dxfId="22627" priority="22576" operator="equal">
      <formula>"1AC"</formula>
    </cfRule>
    <cfRule type="cellIs" dxfId="22626" priority="22577" operator="equal">
      <formula>"2AL"</formula>
    </cfRule>
    <cfRule type="cellIs" dxfId="18288" priority="22578" operator="equal">
      <formula>"2GL"</formula>
    </cfRule>
    <cfRule type="cellIs" dxfId="18287" priority="22579" operator="equal">
      <formula>"1AL"</formula>
    </cfRule>
    <cfRule type="cellIs" dxfId="18286" priority="22580" operator="equal">
      <formula>"2EL"</formula>
    </cfRule>
    <cfRule type="cellIs" dxfId="18285" priority="22581" operator="equal">
      <formula>"1EL"</formula>
    </cfRule>
    <cfRule type="cellIs" dxfId="18284" priority="22582" operator="equal">
      <formula>"2DL"</formula>
    </cfRule>
    <cfRule type="cellIs" dxfId="18283" priority="22583" operator="equal">
      <formula>"1DL"</formula>
    </cfRule>
    <cfRule type="cellIs" dxfId="18282" priority="22584" operator="equal">
      <formula>"2CL"</formula>
    </cfRule>
    <cfRule type="cellIs" dxfId="18281" priority="22585" operator="equal">
      <formula>"1CL"</formula>
    </cfRule>
    <cfRule type="cellIs" dxfId="18280" priority="22586" operator="equal">
      <formula>"2EC"</formula>
    </cfRule>
    <cfRule type="cellIs" dxfId="18279" priority="22587" operator="equal">
      <formula>"1EC"</formula>
    </cfRule>
    <cfRule type="cellIs" dxfId="18278" priority="22588" operator="equal">
      <formula>"2BC"</formula>
    </cfRule>
    <cfRule type="cellIs" dxfId="18277" priority="22589" operator="equal">
      <formula>"1BC"</formula>
    </cfRule>
  </conditionalFormatting>
  <conditionalFormatting sqref="H137">
    <cfRule type="cellIs" dxfId="22625" priority="22560" operator="equal">
      <formula>"2AC"</formula>
    </cfRule>
    <cfRule type="cellIs" dxfId="22624" priority="22561" operator="equal">
      <formula>"1AC"</formula>
    </cfRule>
    <cfRule type="cellIs" dxfId="22623" priority="22562" operator="equal">
      <formula>"2AL"</formula>
    </cfRule>
    <cfRule type="cellIs" dxfId="18276" priority="22563" operator="equal">
      <formula>"2GL"</formula>
    </cfRule>
    <cfRule type="cellIs" dxfId="18275" priority="22564" operator="equal">
      <formula>"1AL"</formula>
    </cfRule>
    <cfRule type="cellIs" dxfId="18274" priority="22565" operator="equal">
      <formula>"2EL"</formula>
    </cfRule>
    <cfRule type="cellIs" dxfId="18273" priority="22566" operator="equal">
      <formula>"1EL"</formula>
    </cfRule>
    <cfRule type="cellIs" dxfId="18272" priority="22567" operator="equal">
      <formula>"2DL"</formula>
    </cfRule>
    <cfRule type="cellIs" dxfId="18271" priority="22568" operator="equal">
      <formula>"1DL"</formula>
    </cfRule>
    <cfRule type="cellIs" dxfId="18270" priority="22569" operator="equal">
      <formula>"2CL"</formula>
    </cfRule>
    <cfRule type="cellIs" dxfId="18269" priority="22570" operator="equal">
      <formula>"1CL"</formula>
    </cfRule>
    <cfRule type="cellIs" dxfId="18268" priority="22571" operator="equal">
      <formula>"2EC"</formula>
    </cfRule>
    <cfRule type="cellIs" dxfId="18267" priority="22572" operator="equal">
      <formula>"1EC"</formula>
    </cfRule>
    <cfRule type="cellIs" dxfId="18266" priority="22573" operator="equal">
      <formula>"2BC"</formula>
    </cfRule>
    <cfRule type="cellIs" dxfId="18265" priority="22574" operator="equal">
      <formula>"1BC"</formula>
    </cfRule>
  </conditionalFormatting>
  <conditionalFormatting sqref="B137:AJ137">
    <cfRule type="cellIs" dxfId="22622" priority="22559" operator="equal">
      <formula>"D"</formula>
    </cfRule>
  </conditionalFormatting>
  <conditionalFormatting sqref="B138:G138 M138:AJ138">
    <cfRule type="cellIs" dxfId="22621" priority="22544" operator="equal">
      <formula>"2AC"</formula>
    </cfRule>
    <cfRule type="cellIs" dxfId="22620" priority="22545" operator="equal">
      <formula>"1AC"</formula>
    </cfRule>
    <cfRule type="cellIs" dxfId="22619" priority="22546" operator="equal">
      <formula>"2AL"</formula>
    </cfRule>
    <cfRule type="cellIs" dxfId="18264" priority="22547" operator="equal">
      <formula>"2GL"</formula>
    </cfRule>
    <cfRule type="cellIs" dxfId="18263" priority="22548" operator="equal">
      <formula>"1AL"</formula>
    </cfRule>
    <cfRule type="cellIs" dxfId="18262" priority="22549" operator="equal">
      <formula>"2EL"</formula>
    </cfRule>
    <cfRule type="cellIs" dxfId="18261" priority="22550" operator="equal">
      <formula>"1EL"</formula>
    </cfRule>
    <cfRule type="cellIs" dxfId="18260" priority="22551" operator="equal">
      <formula>"2DL"</formula>
    </cfRule>
    <cfRule type="cellIs" dxfId="18259" priority="22552" operator="equal">
      <formula>"1DL"</formula>
    </cfRule>
    <cfRule type="cellIs" dxfId="18258" priority="22553" operator="equal">
      <formula>"2CL"</formula>
    </cfRule>
    <cfRule type="cellIs" dxfId="18257" priority="22554" operator="equal">
      <formula>"1CL"</formula>
    </cfRule>
    <cfRule type="cellIs" dxfId="18256" priority="22555" operator="equal">
      <formula>"2EC"</formula>
    </cfRule>
    <cfRule type="cellIs" dxfId="18255" priority="22556" operator="equal">
      <formula>"1EC"</formula>
    </cfRule>
    <cfRule type="cellIs" dxfId="18254" priority="22557" operator="equal">
      <formula>"2BC"</formula>
    </cfRule>
    <cfRule type="cellIs" dxfId="18253" priority="22558" operator="equal">
      <formula>"1BC"</formula>
    </cfRule>
  </conditionalFormatting>
  <conditionalFormatting sqref="B138:G138 M138:AJ138">
    <cfRule type="cellIs" dxfId="22618" priority="22543" operator="equal">
      <formula>"D"</formula>
    </cfRule>
  </conditionalFormatting>
  <conditionalFormatting sqref="H138:L138">
    <cfRule type="cellIs" dxfId="22617" priority="22528" operator="equal">
      <formula>"2AC"</formula>
    </cfRule>
    <cfRule type="cellIs" dxfId="22616" priority="22529" operator="equal">
      <formula>"1AC"</formula>
    </cfRule>
    <cfRule type="cellIs" dxfId="22615" priority="22530" operator="equal">
      <formula>"2AL"</formula>
    </cfRule>
    <cfRule type="cellIs" dxfId="18252" priority="22531" operator="equal">
      <formula>"2GL"</formula>
    </cfRule>
    <cfRule type="cellIs" dxfId="18251" priority="22532" operator="equal">
      <formula>"1AL"</formula>
    </cfRule>
    <cfRule type="cellIs" dxfId="18250" priority="22533" operator="equal">
      <formula>"2EL"</formula>
    </cfRule>
    <cfRule type="cellIs" dxfId="18249" priority="22534" operator="equal">
      <formula>"1EL"</formula>
    </cfRule>
    <cfRule type="cellIs" dxfId="18248" priority="22535" operator="equal">
      <formula>"2DL"</formula>
    </cfRule>
    <cfRule type="cellIs" dxfId="18247" priority="22536" operator="equal">
      <formula>"1DL"</formula>
    </cfRule>
    <cfRule type="cellIs" dxfId="18246" priority="22537" operator="equal">
      <formula>"2CL"</formula>
    </cfRule>
    <cfRule type="cellIs" dxfId="18245" priority="22538" operator="equal">
      <formula>"1CL"</formula>
    </cfRule>
    <cfRule type="cellIs" dxfId="18244" priority="22539" operator="equal">
      <formula>"2EC"</formula>
    </cfRule>
    <cfRule type="cellIs" dxfId="18243" priority="22540" operator="equal">
      <formula>"1EC"</formula>
    </cfRule>
    <cfRule type="cellIs" dxfId="18242" priority="22541" operator="equal">
      <formula>"2BC"</formula>
    </cfRule>
    <cfRule type="cellIs" dxfId="18241" priority="22542" operator="equal">
      <formula>"1BC"</formula>
    </cfRule>
  </conditionalFormatting>
  <conditionalFormatting sqref="H138:L138">
    <cfRule type="cellIs" dxfId="22614" priority="22527" operator="equal">
      <formula>"D"</formula>
    </cfRule>
  </conditionalFormatting>
  <conditionalFormatting sqref="B139:AJ139">
    <cfRule type="cellIs" dxfId="22613" priority="22512" operator="equal">
      <formula>"2AC"</formula>
    </cfRule>
    <cfRule type="cellIs" dxfId="22612" priority="22513" operator="equal">
      <formula>"1AC"</formula>
    </cfRule>
    <cfRule type="cellIs" dxfId="22611" priority="22514" operator="equal">
      <formula>"2AL"</formula>
    </cfRule>
    <cfRule type="cellIs" dxfId="18240" priority="22515" operator="equal">
      <formula>"2GL"</formula>
    </cfRule>
    <cfRule type="cellIs" dxfId="18239" priority="22516" operator="equal">
      <formula>"1AL"</formula>
    </cfRule>
    <cfRule type="cellIs" dxfId="18238" priority="22517" operator="equal">
      <formula>"2EL"</formula>
    </cfRule>
    <cfRule type="cellIs" dxfId="18237" priority="22518" operator="equal">
      <formula>"1EL"</formula>
    </cfRule>
    <cfRule type="cellIs" dxfId="18236" priority="22519" operator="equal">
      <formula>"2DL"</formula>
    </cfRule>
    <cfRule type="cellIs" dxfId="18235" priority="22520" operator="equal">
      <formula>"1DL"</formula>
    </cfRule>
    <cfRule type="cellIs" dxfId="18234" priority="22521" operator="equal">
      <formula>"2CL"</formula>
    </cfRule>
    <cfRule type="cellIs" dxfId="18233" priority="22522" operator="equal">
      <formula>"1CL"</formula>
    </cfRule>
    <cfRule type="cellIs" dxfId="18232" priority="22523" operator="equal">
      <formula>"2EC"</formula>
    </cfRule>
    <cfRule type="cellIs" dxfId="18231" priority="22524" operator="equal">
      <formula>"1EC"</formula>
    </cfRule>
    <cfRule type="cellIs" dxfId="18230" priority="22525" operator="equal">
      <formula>"2BC"</formula>
    </cfRule>
    <cfRule type="cellIs" dxfId="18229" priority="22526" operator="equal">
      <formula>"1BC"</formula>
    </cfRule>
  </conditionalFormatting>
  <conditionalFormatting sqref="B139:AJ139">
    <cfRule type="cellIs" dxfId="22610" priority="22511" operator="equal">
      <formula>"D"</formula>
    </cfRule>
  </conditionalFormatting>
  <conditionalFormatting sqref="F140:AJ140">
    <cfRule type="cellIs" dxfId="22609" priority="22496" operator="equal">
      <formula>"2AC"</formula>
    </cfRule>
    <cfRule type="cellIs" dxfId="22608" priority="22497" operator="equal">
      <formula>"1AC"</formula>
    </cfRule>
    <cfRule type="cellIs" dxfId="22607" priority="22498" operator="equal">
      <formula>"2AL"</formula>
    </cfRule>
    <cfRule type="cellIs" dxfId="18228" priority="22499" operator="equal">
      <formula>"2GL"</formula>
    </cfRule>
    <cfRule type="cellIs" dxfId="18227" priority="22500" operator="equal">
      <formula>"1AL"</formula>
    </cfRule>
    <cfRule type="cellIs" dxfId="18226" priority="22501" operator="equal">
      <formula>"2EL"</formula>
    </cfRule>
    <cfRule type="cellIs" dxfId="18225" priority="22502" operator="equal">
      <formula>"1EL"</formula>
    </cfRule>
    <cfRule type="cellIs" dxfId="18224" priority="22503" operator="equal">
      <formula>"2DL"</formula>
    </cfRule>
    <cfRule type="cellIs" dxfId="18223" priority="22504" operator="equal">
      <formula>"1DL"</formula>
    </cfRule>
    <cfRule type="cellIs" dxfId="18222" priority="22505" operator="equal">
      <formula>"2CL"</formula>
    </cfRule>
    <cfRule type="cellIs" dxfId="18221" priority="22506" operator="equal">
      <formula>"1CL"</formula>
    </cfRule>
    <cfRule type="cellIs" dxfId="18220" priority="22507" operator="equal">
      <formula>"2EC"</formula>
    </cfRule>
    <cfRule type="cellIs" dxfId="18219" priority="22508" operator="equal">
      <formula>"1EC"</formula>
    </cfRule>
    <cfRule type="cellIs" dxfId="18218" priority="22509" operator="equal">
      <formula>"2BC"</formula>
    </cfRule>
    <cfRule type="cellIs" dxfId="18217" priority="22510" operator="equal">
      <formula>"1BC"</formula>
    </cfRule>
  </conditionalFormatting>
  <conditionalFormatting sqref="B140:E140">
    <cfRule type="cellIs" dxfId="22606" priority="22481" operator="equal">
      <formula>"2AC"</formula>
    </cfRule>
    <cfRule type="cellIs" dxfId="22605" priority="22482" operator="equal">
      <formula>"1AC"</formula>
    </cfRule>
    <cfRule type="cellIs" dxfId="22604" priority="22483" operator="equal">
      <formula>"2AL"</formula>
    </cfRule>
    <cfRule type="cellIs" dxfId="18216" priority="22484" operator="equal">
      <formula>"2GL"</formula>
    </cfRule>
    <cfRule type="cellIs" dxfId="18215" priority="22485" operator="equal">
      <formula>"1AL"</formula>
    </cfRule>
    <cfRule type="cellIs" dxfId="18214" priority="22486" operator="equal">
      <formula>"2EL"</formula>
    </cfRule>
    <cfRule type="cellIs" dxfId="18213" priority="22487" operator="equal">
      <formula>"1EL"</formula>
    </cfRule>
    <cfRule type="cellIs" dxfId="18212" priority="22488" operator="equal">
      <formula>"2DL"</formula>
    </cfRule>
    <cfRule type="cellIs" dxfId="18211" priority="22489" operator="equal">
      <formula>"1DL"</formula>
    </cfRule>
    <cfRule type="cellIs" dxfId="18210" priority="22490" operator="equal">
      <formula>"2CL"</formula>
    </cfRule>
    <cfRule type="cellIs" dxfId="18209" priority="22491" operator="equal">
      <formula>"1CL"</formula>
    </cfRule>
    <cfRule type="cellIs" dxfId="18208" priority="22492" operator="equal">
      <formula>"2EC"</formula>
    </cfRule>
    <cfRule type="cellIs" dxfId="18207" priority="22493" operator="equal">
      <formula>"1EC"</formula>
    </cfRule>
    <cfRule type="cellIs" dxfId="18206" priority="22494" operator="equal">
      <formula>"2BC"</formula>
    </cfRule>
    <cfRule type="cellIs" dxfId="18205" priority="22495" operator="equal">
      <formula>"1BC"</formula>
    </cfRule>
  </conditionalFormatting>
  <conditionalFormatting sqref="B140:AJ140">
    <cfRule type="cellIs" dxfId="22603" priority="22480" operator="equal">
      <formula>"D"</formula>
    </cfRule>
  </conditionalFormatting>
  <conditionalFormatting sqref="T140">
    <cfRule type="cellIs" dxfId="22602" priority="22465" operator="equal">
      <formula>"2AC"</formula>
    </cfRule>
    <cfRule type="cellIs" dxfId="22601" priority="22466" operator="equal">
      <formula>"1AC"</formula>
    </cfRule>
    <cfRule type="cellIs" dxfId="22600" priority="22467" operator="equal">
      <formula>"2AL"</formula>
    </cfRule>
    <cfRule type="cellIs" dxfId="18204" priority="22468" operator="equal">
      <formula>"2GL"</formula>
    </cfRule>
    <cfRule type="cellIs" dxfId="18203" priority="22469" operator="equal">
      <formula>"1AL"</formula>
    </cfRule>
    <cfRule type="cellIs" dxfId="18202" priority="22470" operator="equal">
      <formula>"2EL"</formula>
    </cfRule>
    <cfRule type="cellIs" dxfId="18201" priority="22471" operator="equal">
      <formula>"1EL"</formula>
    </cfRule>
    <cfRule type="cellIs" dxfId="18200" priority="22472" operator="equal">
      <formula>"2DL"</formula>
    </cfRule>
    <cfRule type="cellIs" dxfId="18199" priority="22473" operator="equal">
      <formula>"1DL"</formula>
    </cfRule>
    <cfRule type="cellIs" dxfId="18198" priority="22474" operator="equal">
      <formula>"2CL"</formula>
    </cfRule>
    <cfRule type="cellIs" dxfId="18197" priority="22475" operator="equal">
      <formula>"1CL"</formula>
    </cfRule>
    <cfRule type="cellIs" dxfId="18196" priority="22476" operator="equal">
      <formula>"2EC"</formula>
    </cfRule>
    <cfRule type="cellIs" dxfId="18195" priority="22477" operator="equal">
      <formula>"1EC"</formula>
    </cfRule>
    <cfRule type="cellIs" dxfId="18194" priority="22478" operator="equal">
      <formula>"2BC"</formula>
    </cfRule>
    <cfRule type="cellIs" dxfId="18193" priority="22479" operator="equal">
      <formula>"1BC"</formula>
    </cfRule>
  </conditionalFormatting>
  <conditionalFormatting sqref="Z140">
    <cfRule type="cellIs" dxfId="22599" priority="22450" operator="equal">
      <formula>"2AC"</formula>
    </cfRule>
    <cfRule type="cellIs" dxfId="22598" priority="22451" operator="equal">
      <formula>"1AC"</formula>
    </cfRule>
    <cfRule type="cellIs" dxfId="22597" priority="22452" operator="equal">
      <formula>"2AL"</formula>
    </cfRule>
    <cfRule type="cellIs" dxfId="18192" priority="22453" operator="equal">
      <formula>"2GL"</formula>
    </cfRule>
    <cfRule type="cellIs" dxfId="18191" priority="22454" operator="equal">
      <formula>"1AL"</formula>
    </cfRule>
    <cfRule type="cellIs" dxfId="18190" priority="22455" operator="equal">
      <formula>"2EL"</formula>
    </cfRule>
    <cfRule type="cellIs" dxfId="18189" priority="22456" operator="equal">
      <formula>"1EL"</formula>
    </cfRule>
    <cfRule type="cellIs" dxfId="18188" priority="22457" operator="equal">
      <formula>"2DL"</formula>
    </cfRule>
    <cfRule type="cellIs" dxfId="18187" priority="22458" operator="equal">
      <formula>"1DL"</formula>
    </cfRule>
    <cfRule type="cellIs" dxfId="18186" priority="22459" operator="equal">
      <formula>"2CL"</formula>
    </cfRule>
    <cfRule type="cellIs" dxfId="18185" priority="22460" operator="equal">
      <formula>"1CL"</formula>
    </cfRule>
    <cfRule type="cellIs" dxfId="18184" priority="22461" operator="equal">
      <formula>"2EC"</formula>
    </cfRule>
    <cfRule type="cellIs" dxfId="18183" priority="22462" operator="equal">
      <formula>"1EC"</formula>
    </cfRule>
    <cfRule type="cellIs" dxfId="18182" priority="22463" operator="equal">
      <formula>"2BC"</formula>
    </cfRule>
    <cfRule type="cellIs" dxfId="18181" priority="22464" operator="equal">
      <formula>"1BC"</formula>
    </cfRule>
  </conditionalFormatting>
  <conditionalFormatting sqref="B141:AJ141">
    <cfRule type="cellIs" dxfId="22596" priority="22435" operator="equal">
      <formula>"2AC"</formula>
    </cfRule>
    <cfRule type="cellIs" dxfId="22595" priority="22436" operator="equal">
      <formula>"1AC"</formula>
    </cfRule>
    <cfRule type="cellIs" dxfId="22594" priority="22437" operator="equal">
      <formula>"2AL"</formula>
    </cfRule>
    <cfRule type="cellIs" dxfId="18180" priority="22438" operator="equal">
      <formula>"2GL"</formula>
    </cfRule>
    <cfRule type="cellIs" dxfId="18179" priority="22439" operator="equal">
      <formula>"1AL"</formula>
    </cfRule>
    <cfRule type="cellIs" dxfId="18178" priority="22440" operator="equal">
      <formula>"2EL"</formula>
    </cfRule>
    <cfRule type="cellIs" dxfId="18177" priority="22441" operator="equal">
      <formula>"1EL"</formula>
    </cfRule>
    <cfRule type="cellIs" dxfId="18176" priority="22442" operator="equal">
      <formula>"2DL"</formula>
    </cfRule>
    <cfRule type="cellIs" dxfId="18175" priority="22443" operator="equal">
      <formula>"1DL"</formula>
    </cfRule>
    <cfRule type="cellIs" dxfId="18174" priority="22444" operator="equal">
      <formula>"2CL"</formula>
    </cfRule>
    <cfRule type="cellIs" dxfId="18173" priority="22445" operator="equal">
      <formula>"1CL"</formula>
    </cfRule>
    <cfRule type="cellIs" dxfId="18172" priority="22446" operator="equal">
      <formula>"2EC"</formula>
    </cfRule>
    <cfRule type="cellIs" dxfId="18171" priority="22447" operator="equal">
      <formula>"1EC"</formula>
    </cfRule>
    <cfRule type="cellIs" dxfId="18170" priority="22448" operator="equal">
      <formula>"2BC"</formula>
    </cfRule>
    <cfRule type="cellIs" dxfId="18169" priority="22449" operator="equal">
      <formula>"1BC"</formula>
    </cfRule>
  </conditionalFormatting>
  <conditionalFormatting sqref="N141 H141">
    <cfRule type="cellIs" dxfId="22593" priority="22420" operator="equal">
      <formula>"2AC"</formula>
    </cfRule>
    <cfRule type="cellIs" dxfId="22592" priority="22421" operator="equal">
      <formula>"1AC"</formula>
    </cfRule>
    <cfRule type="cellIs" dxfId="22591" priority="22422" operator="equal">
      <formula>"2AL"</formula>
    </cfRule>
    <cfRule type="cellIs" dxfId="18168" priority="22423" operator="equal">
      <formula>"2GL"</formula>
    </cfRule>
    <cfRule type="cellIs" dxfId="18167" priority="22424" operator="equal">
      <formula>"1AL"</formula>
    </cfRule>
    <cfRule type="cellIs" dxfId="18166" priority="22425" operator="equal">
      <formula>"2EL"</formula>
    </cfRule>
    <cfRule type="cellIs" dxfId="18165" priority="22426" operator="equal">
      <formula>"1EL"</formula>
    </cfRule>
    <cfRule type="cellIs" dxfId="18164" priority="22427" operator="equal">
      <formula>"2DL"</formula>
    </cfRule>
    <cfRule type="cellIs" dxfId="18163" priority="22428" operator="equal">
      <formula>"1DL"</formula>
    </cfRule>
    <cfRule type="cellIs" dxfId="18162" priority="22429" operator="equal">
      <formula>"2CL"</formula>
    </cfRule>
    <cfRule type="cellIs" dxfId="18161" priority="22430" operator="equal">
      <formula>"1CL"</formula>
    </cfRule>
    <cfRule type="cellIs" dxfId="18160" priority="22431" operator="equal">
      <formula>"2EC"</formula>
    </cfRule>
    <cfRule type="cellIs" dxfId="18159" priority="22432" operator="equal">
      <formula>"1EC"</formula>
    </cfRule>
    <cfRule type="cellIs" dxfId="18158" priority="22433" operator="equal">
      <formula>"2BC"</formula>
    </cfRule>
    <cfRule type="cellIs" dxfId="18157" priority="22434" operator="equal">
      <formula>"1BC"</formula>
    </cfRule>
  </conditionalFormatting>
  <conditionalFormatting sqref="T141:W141">
    <cfRule type="cellIs" dxfId="22590" priority="22405" operator="equal">
      <formula>"2AC"</formula>
    </cfRule>
    <cfRule type="cellIs" dxfId="22589" priority="22406" operator="equal">
      <formula>"1AC"</formula>
    </cfRule>
    <cfRule type="cellIs" dxfId="22588" priority="22407" operator="equal">
      <formula>"2AL"</formula>
    </cfRule>
    <cfRule type="cellIs" dxfId="18156" priority="22408" operator="equal">
      <formula>"2GL"</formula>
    </cfRule>
    <cfRule type="cellIs" dxfId="18155" priority="22409" operator="equal">
      <formula>"1AL"</formula>
    </cfRule>
    <cfRule type="cellIs" dxfId="18154" priority="22410" operator="equal">
      <formula>"2EL"</formula>
    </cfRule>
    <cfRule type="cellIs" dxfId="18153" priority="22411" operator="equal">
      <formula>"1EL"</formula>
    </cfRule>
    <cfRule type="cellIs" dxfId="18152" priority="22412" operator="equal">
      <formula>"2DL"</formula>
    </cfRule>
    <cfRule type="cellIs" dxfId="18151" priority="22413" operator="equal">
      <formula>"1DL"</formula>
    </cfRule>
    <cfRule type="cellIs" dxfId="18150" priority="22414" operator="equal">
      <formula>"2CL"</formula>
    </cfRule>
    <cfRule type="cellIs" dxfId="18149" priority="22415" operator="equal">
      <formula>"1CL"</formula>
    </cfRule>
    <cfRule type="cellIs" dxfId="18148" priority="22416" operator="equal">
      <formula>"2EC"</formula>
    </cfRule>
    <cfRule type="cellIs" dxfId="18147" priority="22417" operator="equal">
      <formula>"1EC"</formula>
    </cfRule>
    <cfRule type="cellIs" dxfId="18146" priority="22418" operator="equal">
      <formula>"2BC"</formula>
    </cfRule>
    <cfRule type="cellIs" dxfId="18145" priority="22419" operator="equal">
      <formula>"1BC"</formula>
    </cfRule>
  </conditionalFormatting>
  <conditionalFormatting sqref="B141:AJ141">
    <cfRule type="cellIs" dxfId="22587" priority="22404" operator="equal">
      <formula>"D"</formula>
    </cfRule>
  </conditionalFormatting>
  <conditionalFormatting sqref="N141">
    <cfRule type="cellIs" dxfId="22586" priority="22389" operator="equal">
      <formula>"2AC"</formula>
    </cfRule>
    <cfRule type="cellIs" dxfId="22585" priority="22390" operator="equal">
      <formula>"1AC"</formula>
    </cfRule>
    <cfRule type="cellIs" dxfId="22584" priority="22391" operator="equal">
      <formula>"2AL"</formula>
    </cfRule>
    <cfRule type="cellIs" dxfId="18144" priority="22392" operator="equal">
      <formula>"2GL"</formula>
    </cfRule>
    <cfRule type="cellIs" dxfId="18143" priority="22393" operator="equal">
      <formula>"1AL"</formula>
    </cfRule>
    <cfRule type="cellIs" dxfId="18142" priority="22394" operator="equal">
      <formula>"2EL"</formula>
    </cfRule>
    <cfRule type="cellIs" dxfId="18141" priority="22395" operator="equal">
      <formula>"1EL"</formula>
    </cfRule>
    <cfRule type="cellIs" dxfId="18140" priority="22396" operator="equal">
      <formula>"2DL"</formula>
    </cfRule>
    <cfRule type="cellIs" dxfId="18139" priority="22397" operator="equal">
      <formula>"1DL"</formula>
    </cfRule>
    <cfRule type="cellIs" dxfId="18138" priority="22398" operator="equal">
      <formula>"2CL"</formula>
    </cfRule>
    <cfRule type="cellIs" dxfId="18137" priority="22399" operator="equal">
      <formula>"1CL"</formula>
    </cfRule>
    <cfRule type="cellIs" dxfId="18136" priority="22400" operator="equal">
      <formula>"2EC"</formula>
    </cfRule>
    <cfRule type="cellIs" dxfId="18135" priority="22401" operator="equal">
      <formula>"1EC"</formula>
    </cfRule>
    <cfRule type="cellIs" dxfId="18134" priority="22402" operator="equal">
      <formula>"2BC"</formula>
    </cfRule>
    <cfRule type="cellIs" dxfId="18133" priority="22403" operator="equal">
      <formula>"1BC"</formula>
    </cfRule>
  </conditionalFormatting>
  <conditionalFormatting sqref="H141">
    <cfRule type="cellIs" dxfId="22583" priority="22374" operator="equal">
      <formula>"2AC"</formula>
    </cfRule>
    <cfRule type="cellIs" dxfId="22582" priority="22375" operator="equal">
      <formula>"1AC"</formula>
    </cfRule>
    <cfRule type="cellIs" dxfId="22581" priority="22376" operator="equal">
      <formula>"2AL"</formula>
    </cfRule>
    <cfRule type="cellIs" dxfId="18132" priority="22377" operator="equal">
      <formula>"2GL"</formula>
    </cfRule>
    <cfRule type="cellIs" dxfId="18131" priority="22378" operator="equal">
      <formula>"1AL"</formula>
    </cfRule>
    <cfRule type="cellIs" dxfId="18130" priority="22379" operator="equal">
      <formula>"2EL"</formula>
    </cfRule>
    <cfRule type="cellIs" dxfId="18129" priority="22380" operator="equal">
      <formula>"1EL"</formula>
    </cfRule>
    <cfRule type="cellIs" dxfId="18128" priority="22381" operator="equal">
      <formula>"2DL"</formula>
    </cfRule>
    <cfRule type="cellIs" dxfId="18127" priority="22382" operator="equal">
      <formula>"1DL"</formula>
    </cfRule>
    <cfRule type="cellIs" dxfId="18126" priority="22383" operator="equal">
      <formula>"2CL"</formula>
    </cfRule>
    <cfRule type="cellIs" dxfId="18125" priority="22384" operator="equal">
      <formula>"1CL"</formula>
    </cfRule>
    <cfRule type="cellIs" dxfId="18124" priority="22385" operator="equal">
      <formula>"2EC"</formula>
    </cfRule>
    <cfRule type="cellIs" dxfId="18123" priority="22386" operator="equal">
      <formula>"1EC"</formula>
    </cfRule>
    <cfRule type="cellIs" dxfId="18122" priority="22387" operator="equal">
      <formula>"2BC"</formula>
    </cfRule>
    <cfRule type="cellIs" dxfId="18121" priority="22388" operator="equal">
      <formula>"1BC"</formula>
    </cfRule>
  </conditionalFormatting>
  <conditionalFormatting sqref="L142:M142 F142:G142 R142 V142:AE142 AJ142">
    <cfRule type="cellIs" dxfId="22580" priority="22359" operator="equal">
      <formula>"2AC"</formula>
    </cfRule>
    <cfRule type="cellIs" dxfId="22579" priority="22360" operator="equal">
      <formula>"1AC"</formula>
    </cfRule>
    <cfRule type="cellIs" dxfId="22578" priority="22361" operator="equal">
      <formula>"2AL"</formula>
    </cfRule>
    <cfRule type="cellIs" dxfId="18120" priority="22362" operator="equal">
      <formula>"2GL"</formula>
    </cfRule>
    <cfRule type="cellIs" dxfId="18119" priority="22363" operator="equal">
      <formula>"1AL"</formula>
    </cfRule>
    <cfRule type="cellIs" dxfId="18118" priority="22364" operator="equal">
      <formula>"2EL"</formula>
    </cfRule>
    <cfRule type="cellIs" dxfId="18117" priority="22365" operator="equal">
      <formula>"1EL"</formula>
    </cfRule>
    <cfRule type="cellIs" dxfId="18116" priority="22366" operator="equal">
      <formula>"2DL"</formula>
    </cfRule>
    <cfRule type="cellIs" dxfId="18115" priority="22367" operator="equal">
      <formula>"1DL"</formula>
    </cfRule>
    <cfRule type="cellIs" dxfId="18114" priority="22368" operator="equal">
      <formula>"2CL"</formula>
    </cfRule>
    <cfRule type="cellIs" dxfId="18113" priority="22369" operator="equal">
      <formula>"1CL"</formula>
    </cfRule>
    <cfRule type="cellIs" dxfId="18112" priority="22370" operator="equal">
      <formula>"2EC"</formula>
    </cfRule>
    <cfRule type="cellIs" dxfId="18111" priority="22371" operator="equal">
      <formula>"1EC"</formula>
    </cfRule>
    <cfRule type="cellIs" dxfId="18110" priority="22372" operator="equal">
      <formula>"2BC"</formula>
    </cfRule>
    <cfRule type="cellIs" dxfId="18109" priority="22373" operator="equal">
      <formula>"1BC"</formula>
    </cfRule>
  </conditionalFormatting>
  <conditionalFormatting sqref="F142">
    <cfRule type="cellIs" dxfId="22577" priority="22347" operator="equal">
      <formula>"2GL"</formula>
    </cfRule>
    <cfRule type="cellIs" dxfId="22576" priority="22348" operator="equal">
      <formula>"1GL"</formula>
    </cfRule>
    <cfRule type="cellIs" dxfId="22575" priority="22349" operator="equal">
      <formula>"2EL"</formula>
    </cfRule>
    <cfRule type="cellIs" dxfId="18108" priority="22350" operator="equal">
      <formula>"1EL"</formula>
    </cfRule>
    <cfRule type="cellIs" dxfId="18107" priority="22351" operator="equal">
      <formula>"2DL"</formula>
    </cfRule>
    <cfRule type="cellIs" dxfId="18106" priority="22352" operator="equal">
      <formula>"1DL"</formula>
    </cfRule>
    <cfRule type="cellIs" dxfId="18105" priority="22353" operator="equal">
      <formula>"2CL"</formula>
    </cfRule>
    <cfRule type="cellIs" dxfId="18104" priority="22354" operator="equal">
      <formula>"1CL"</formula>
    </cfRule>
    <cfRule type="cellIs" dxfId="18103" priority="22355" operator="equal">
      <formula>"2EC"</formula>
    </cfRule>
    <cfRule type="cellIs" dxfId="18102" priority="22356" operator="equal">
      <formula>"1EC"</formula>
    </cfRule>
    <cfRule type="cellIs" dxfId="18101" priority="22357" operator="equal">
      <formula>"2BC"</formula>
    </cfRule>
    <cfRule type="cellIs" dxfId="18100" priority="22358" operator="equal">
      <formula>"1BC"</formula>
    </cfRule>
  </conditionalFormatting>
  <conditionalFormatting sqref="AA142:AC142">
    <cfRule type="cellIs" dxfId="22574" priority="22335" operator="equal">
      <formula>"2GL"</formula>
    </cfRule>
    <cfRule type="cellIs" dxfId="22573" priority="22336" operator="equal">
      <formula>"1GL"</formula>
    </cfRule>
    <cfRule type="cellIs" dxfId="22572" priority="22337" operator="equal">
      <formula>"2EL"</formula>
    </cfRule>
    <cfRule type="cellIs" dxfId="18099" priority="22338" operator="equal">
      <formula>"1EL"</formula>
    </cfRule>
    <cfRule type="cellIs" dxfId="18098" priority="22339" operator="equal">
      <formula>"2DL"</formula>
    </cfRule>
    <cfRule type="cellIs" dxfId="18097" priority="22340" operator="equal">
      <formula>"1DL"</formula>
    </cfRule>
    <cfRule type="cellIs" dxfId="18096" priority="22341" operator="equal">
      <formula>"2CL"</formula>
    </cfRule>
    <cfRule type="cellIs" dxfId="18095" priority="22342" operator="equal">
      <formula>"1CL"</formula>
    </cfRule>
    <cfRule type="cellIs" dxfId="18094" priority="22343" operator="equal">
      <formula>"2EC"</formula>
    </cfRule>
    <cfRule type="cellIs" dxfId="18093" priority="22344" operator="equal">
      <formula>"1EC"</formula>
    </cfRule>
    <cfRule type="cellIs" dxfId="18092" priority="22345" operator="equal">
      <formula>"2BC"</formula>
    </cfRule>
    <cfRule type="cellIs" dxfId="18091" priority="22346" operator="equal">
      <formula>"1BC"</formula>
    </cfRule>
  </conditionalFormatting>
  <conditionalFormatting sqref="B142:E142 Z142:AC142 H142:K142 AF142:AI142 S142:W142">
    <cfRule type="cellIs" dxfId="22571" priority="22320" operator="equal">
      <formula>"2AC"</formula>
    </cfRule>
    <cfRule type="cellIs" dxfId="22570" priority="22321" operator="equal">
      <formula>"1AC"</formula>
    </cfRule>
    <cfRule type="cellIs" dxfId="22569" priority="22322" operator="equal">
      <formula>"2AL"</formula>
    </cfRule>
    <cfRule type="cellIs" dxfId="18090" priority="22323" operator="equal">
      <formula>"2GL"</formula>
    </cfRule>
    <cfRule type="cellIs" dxfId="18089" priority="22324" operator="equal">
      <formula>"1AL"</formula>
    </cfRule>
    <cfRule type="cellIs" dxfId="18088" priority="22325" operator="equal">
      <formula>"2EL"</formula>
    </cfRule>
    <cfRule type="cellIs" dxfId="18087" priority="22326" operator="equal">
      <formula>"1EL"</formula>
    </cfRule>
    <cfRule type="cellIs" dxfId="18086" priority="22327" operator="equal">
      <formula>"2DL"</formula>
    </cfRule>
    <cfRule type="cellIs" dxfId="18085" priority="22328" operator="equal">
      <formula>"1DL"</formula>
    </cfRule>
    <cfRule type="cellIs" dxfId="18084" priority="22329" operator="equal">
      <formula>"2CL"</formula>
    </cfRule>
    <cfRule type="cellIs" dxfId="18083" priority="22330" operator="equal">
      <formula>"1CL"</formula>
    </cfRule>
    <cfRule type="cellIs" dxfId="18082" priority="22331" operator="equal">
      <formula>"2EC"</formula>
    </cfRule>
    <cfRule type="cellIs" dxfId="18081" priority="22332" operator="equal">
      <formula>"1EC"</formula>
    </cfRule>
    <cfRule type="cellIs" dxfId="18080" priority="22333" operator="equal">
      <formula>"2BC"</formula>
    </cfRule>
    <cfRule type="cellIs" dxfId="18079" priority="22334" operator="equal">
      <formula>"1BC"</formula>
    </cfRule>
  </conditionalFormatting>
  <conditionalFormatting sqref="B142:M142 R142:AJ142">
    <cfRule type="cellIs" dxfId="22568" priority="22319" operator="equal">
      <formula>"D"</formula>
    </cfRule>
  </conditionalFormatting>
  <conditionalFormatting sqref="N142:Q142">
    <cfRule type="cellIs" dxfId="22567" priority="22304" operator="equal">
      <formula>"2AC"</formula>
    </cfRule>
    <cfRule type="cellIs" dxfId="22566" priority="22305" operator="equal">
      <formula>"1AC"</formula>
    </cfRule>
    <cfRule type="cellIs" dxfId="22565" priority="22306" operator="equal">
      <formula>"2AL"</formula>
    </cfRule>
    <cfRule type="cellIs" dxfId="18078" priority="22307" operator="equal">
      <formula>"2GL"</formula>
    </cfRule>
    <cfRule type="cellIs" dxfId="18077" priority="22308" operator="equal">
      <formula>"1AL"</formula>
    </cfRule>
    <cfRule type="cellIs" dxfId="18076" priority="22309" operator="equal">
      <formula>"2EL"</formula>
    </cfRule>
    <cfRule type="cellIs" dxfId="18075" priority="22310" operator="equal">
      <formula>"1EL"</formula>
    </cfRule>
    <cfRule type="cellIs" dxfId="18074" priority="22311" operator="equal">
      <formula>"2DL"</formula>
    </cfRule>
    <cfRule type="cellIs" dxfId="18073" priority="22312" operator="equal">
      <formula>"1DL"</formula>
    </cfRule>
    <cfRule type="cellIs" dxfId="18072" priority="22313" operator="equal">
      <formula>"2CL"</formula>
    </cfRule>
    <cfRule type="cellIs" dxfId="18071" priority="22314" operator="equal">
      <formula>"1CL"</formula>
    </cfRule>
    <cfRule type="cellIs" dxfId="18070" priority="22315" operator="equal">
      <formula>"2EC"</formula>
    </cfRule>
    <cfRule type="cellIs" dxfId="18069" priority="22316" operator="equal">
      <formula>"1EC"</formula>
    </cfRule>
    <cfRule type="cellIs" dxfId="18068" priority="22317" operator="equal">
      <formula>"2BC"</formula>
    </cfRule>
    <cfRule type="cellIs" dxfId="18067" priority="22318" operator="equal">
      <formula>"1BC"</formula>
    </cfRule>
  </conditionalFormatting>
  <conditionalFormatting sqref="N142:Q142">
    <cfRule type="cellIs" dxfId="22564" priority="22303" operator="equal">
      <formula>"D"</formula>
    </cfRule>
  </conditionalFormatting>
  <conditionalFormatting sqref="L143:S143 W143:AB143 AD143:AJ143 B143:H143">
    <cfRule type="cellIs" dxfId="22563" priority="22288" operator="equal">
      <formula>"2AC"</formula>
    </cfRule>
    <cfRule type="cellIs" dxfId="22562" priority="22289" operator="equal">
      <formula>"1AC"</formula>
    </cfRule>
    <cfRule type="cellIs" dxfId="22561" priority="22290" operator="equal">
      <formula>"2AL"</formula>
    </cfRule>
    <cfRule type="cellIs" dxfId="18066" priority="22291" operator="equal">
      <formula>"2GL"</formula>
    </cfRule>
    <cfRule type="cellIs" dxfId="18065" priority="22292" operator="equal">
      <formula>"1AL"</formula>
    </cfRule>
    <cfRule type="cellIs" dxfId="18064" priority="22293" operator="equal">
      <formula>"2EL"</formula>
    </cfRule>
    <cfRule type="cellIs" dxfId="18063" priority="22294" operator="equal">
      <formula>"1EL"</formula>
    </cfRule>
    <cfRule type="cellIs" dxfId="18062" priority="22295" operator="equal">
      <formula>"2DL"</formula>
    </cfRule>
    <cfRule type="cellIs" dxfId="18061" priority="22296" operator="equal">
      <formula>"1DL"</formula>
    </cfRule>
    <cfRule type="cellIs" dxfId="18060" priority="22297" operator="equal">
      <formula>"2CL"</formula>
    </cfRule>
    <cfRule type="cellIs" dxfId="18059" priority="22298" operator="equal">
      <formula>"1CL"</formula>
    </cfRule>
    <cfRule type="cellIs" dxfId="18058" priority="22299" operator="equal">
      <formula>"2EC"</formula>
    </cfRule>
    <cfRule type="cellIs" dxfId="18057" priority="22300" operator="equal">
      <formula>"1EC"</formula>
    </cfRule>
    <cfRule type="cellIs" dxfId="18056" priority="22301" operator="equal">
      <formula>"2BC"</formula>
    </cfRule>
    <cfRule type="cellIs" dxfId="18055" priority="22302" operator="equal">
      <formula>"1BC"</formula>
    </cfRule>
  </conditionalFormatting>
  <conditionalFormatting sqref="AC143">
    <cfRule type="cellIs" dxfId="22560" priority="22273" operator="equal">
      <formula>"2AC"</formula>
    </cfRule>
    <cfRule type="cellIs" dxfId="22559" priority="22274" operator="equal">
      <formula>"1AC"</formula>
    </cfRule>
    <cfRule type="cellIs" dxfId="22558" priority="22275" operator="equal">
      <formula>"2AL"</formula>
    </cfRule>
    <cfRule type="cellIs" dxfId="18054" priority="22276" operator="equal">
      <formula>"2GL"</formula>
    </cfRule>
    <cfRule type="cellIs" dxfId="18053" priority="22277" operator="equal">
      <formula>"1AL"</formula>
    </cfRule>
    <cfRule type="cellIs" dxfId="18052" priority="22278" operator="equal">
      <formula>"2EL"</formula>
    </cfRule>
    <cfRule type="cellIs" dxfId="18051" priority="22279" operator="equal">
      <formula>"1EL"</formula>
    </cfRule>
    <cfRule type="cellIs" dxfId="18050" priority="22280" operator="equal">
      <formula>"2DL"</formula>
    </cfRule>
    <cfRule type="cellIs" dxfId="18049" priority="22281" operator="equal">
      <formula>"1DL"</formula>
    </cfRule>
    <cfRule type="cellIs" dxfId="18048" priority="22282" operator="equal">
      <formula>"2CL"</formula>
    </cfRule>
    <cfRule type="cellIs" dxfId="18047" priority="22283" operator="equal">
      <formula>"1CL"</formula>
    </cfRule>
    <cfRule type="cellIs" dxfId="18046" priority="22284" operator="equal">
      <formula>"2EC"</formula>
    </cfRule>
    <cfRule type="cellIs" dxfId="18045" priority="22285" operator="equal">
      <formula>"1EC"</formula>
    </cfRule>
    <cfRule type="cellIs" dxfId="18044" priority="22286" operator="equal">
      <formula>"2BC"</formula>
    </cfRule>
    <cfRule type="cellIs" dxfId="18043" priority="22287" operator="equal">
      <formula>"1BC"</formula>
    </cfRule>
  </conditionalFormatting>
  <conditionalFormatting sqref="I143:K143">
    <cfRule type="cellIs" dxfId="22557" priority="22258" operator="equal">
      <formula>"2AC"</formula>
    </cfRule>
    <cfRule type="cellIs" dxfId="22556" priority="22259" operator="equal">
      <formula>"1AC"</formula>
    </cfRule>
    <cfRule type="cellIs" dxfId="22555" priority="22260" operator="equal">
      <formula>"2AL"</formula>
    </cfRule>
    <cfRule type="cellIs" dxfId="18042" priority="22261" operator="equal">
      <formula>"2GL"</formula>
    </cfRule>
    <cfRule type="cellIs" dxfId="18041" priority="22262" operator="equal">
      <formula>"1AL"</formula>
    </cfRule>
    <cfRule type="cellIs" dxfId="18040" priority="22263" operator="equal">
      <formula>"2EL"</formula>
    </cfRule>
    <cfRule type="cellIs" dxfId="18039" priority="22264" operator="equal">
      <formula>"1EL"</formula>
    </cfRule>
    <cfRule type="cellIs" dxfId="18038" priority="22265" operator="equal">
      <formula>"2DL"</formula>
    </cfRule>
    <cfRule type="cellIs" dxfId="18037" priority="22266" operator="equal">
      <formula>"1DL"</formula>
    </cfRule>
    <cfRule type="cellIs" dxfId="18036" priority="22267" operator="equal">
      <formula>"2CL"</formula>
    </cfRule>
    <cfRule type="cellIs" dxfId="18035" priority="22268" operator="equal">
      <formula>"1CL"</formula>
    </cfRule>
    <cfRule type="cellIs" dxfId="18034" priority="22269" operator="equal">
      <formula>"2EC"</formula>
    </cfRule>
    <cfRule type="cellIs" dxfId="18033" priority="22270" operator="equal">
      <formula>"1EC"</formula>
    </cfRule>
    <cfRule type="cellIs" dxfId="18032" priority="22271" operator="equal">
      <formula>"2BC"</formula>
    </cfRule>
    <cfRule type="cellIs" dxfId="18031" priority="22272" operator="equal">
      <formula>"1BC"</formula>
    </cfRule>
  </conditionalFormatting>
  <conditionalFormatting sqref="T143:V143">
    <cfRule type="cellIs" dxfId="22554" priority="22243" operator="equal">
      <formula>"2AC"</formula>
    </cfRule>
    <cfRule type="cellIs" dxfId="22553" priority="22244" operator="equal">
      <formula>"1AC"</formula>
    </cfRule>
    <cfRule type="cellIs" dxfId="22552" priority="22245" operator="equal">
      <formula>"2AL"</formula>
    </cfRule>
    <cfRule type="cellIs" dxfId="18030" priority="22246" operator="equal">
      <formula>"2GL"</formula>
    </cfRule>
    <cfRule type="cellIs" dxfId="18029" priority="22247" operator="equal">
      <formula>"1AL"</formula>
    </cfRule>
    <cfRule type="cellIs" dxfId="18028" priority="22248" operator="equal">
      <formula>"2EL"</formula>
    </cfRule>
    <cfRule type="cellIs" dxfId="18027" priority="22249" operator="equal">
      <formula>"1EL"</formula>
    </cfRule>
    <cfRule type="cellIs" dxfId="18026" priority="22250" operator="equal">
      <formula>"2DL"</formula>
    </cfRule>
    <cfRule type="cellIs" dxfId="18025" priority="22251" operator="equal">
      <formula>"1DL"</formula>
    </cfRule>
    <cfRule type="cellIs" dxfId="18024" priority="22252" operator="equal">
      <formula>"2CL"</formula>
    </cfRule>
    <cfRule type="cellIs" dxfId="18023" priority="22253" operator="equal">
      <formula>"1CL"</formula>
    </cfRule>
    <cfRule type="cellIs" dxfId="18022" priority="22254" operator="equal">
      <formula>"2EC"</formula>
    </cfRule>
    <cfRule type="cellIs" dxfId="18021" priority="22255" operator="equal">
      <formula>"1EC"</formula>
    </cfRule>
    <cfRule type="cellIs" dxfId="18020" priority="22256" operator="equal">
      <formula>"2BC"</formula>
    </cfRule>
    <cfRule type="cellIs" dxfId="18019" priority="22257" operator="equal">
      <formula>"1BC"</formula>
    </cfRule>
  </conditionalFormatting>
  <conditionalFormatting sqref="B143:AJ143">
    <cfRule type="cellIs" dxfId="22551" priority="22242" operator="equal">
      <formula>"D"</formula>
    </cfRule>
  </conditionalFormatting>
  <conditionalFormatting sqref="B144:M144 T144:AJ144">
    <cfRule type="cellIs" dxfId="22550" priority="22227" operator="equal">
      <formula>"2AC"</formula>
    </cfRule>
    <cfRule type="cellIs" dxfId="22549" priority="22228" operator="equal">
      <formula>"1AC"</formula>
    </cfRule>
    <cfRule type="cellIs" dxfId="22548" priority="22229" operator="equal">
      <formula>"2AL"</formula>
    </cfRule>
    <cfRule type="cellIs" dxfId="18018" priority="22230" operator="equal">
      <formula>"2GL"</formula>
    </cfRule>
    <cfRule type="cellIs" dxfId="18017" priority="22231" operator="equal">
      <formula>"1AL"</formula>
    </cfRule>
    <cfRule type="cellIs" dxfId="18016" priority="22232" operator="equal">
      <formula>"2EL"</formula>
    </cfRule>
    <cfRule type="cellIs" dxfId="18015" priority="22233" operator="equal">
      <formula>"1EL"</formula>
    </cfRule>
    <cfRule type="cellIs" dxfId="18014" priority="22234" operator="equal">
      <formula>"2DL"</formula>
    </cfRule>
    <cfRule type="cellIs" dxfId="18013" priority="22235" operator="equal">
      <formula>"1DL"</formula>
    </cfRule>
    <cfRule type="cellIs" dxfId="18012" priority="22236" operator="equal">
      <formula>"2CL"</formula>
    </cfRule>
    <cfRule type="cellIs" dxfId="18011" priority="22237" operator="equal">
      <formula>"1CL"</formula>
    </cfRule>
    <cfRule type="cellIs" dxfId="18010" priority="22238" operator="equal">
      <formula>"2EC"</formula>
    </cfRule>
    <cfRule type="cellIs" dxfId="18009" priority="22239" operator="equal">
      <formula>"1EC"</formula>
    </cfRule>
    <cfRule type="cellIs" dxfId="18008" priority="22240" operator="equal">
      <formula>"2BC"</formula>
    </cfRule>
    <cfRule type="cellIs" dxfId="18007" priority="22241" operator="equal">
      <formula>"1BC"</formula>
    </cfRule>
  </conditionalFormatting>
  <conditionalFormatting sqref="B144:M144 T144:AJ144">
    <cfRule type="cellIs" dxfId="22547" priority="22226" operator="equal">
      <formula>"D"</formula>
    </cfRule>
  </conditionalFormatting>
  <conditionalFormatting sqref="N144:S144">
    <cfRule type="cellIs" dxfId="22546" priority="22211" operator="equal">
      <formula>"2AC"</formula>
    </cfRule>
    <cfRule type="cellIs" dxfId="22545" priority="22212" operator="equal">
      <formula>"1AC"</formula>
    </cfRule>
    <cfRule type="cellIs" dxfId="22544" priority="22213" operator="equal">
      <formula>"2AL"</formula>
    </cfRule>
    <cfRule type="cellIs" dxfId="18006" priority="22214" operator="equal">
      <formula>"2GL"</formula>
    </cfRule>
    <cfRule type="cellIs" dxfId="18005" priority="22215" operator="equal">
      <formula>"1AL"</formula>
    </cfRule>
    <cfRule type="cellIs" dxfId="18004" priority="22216" operator="equal">
      <formula>"2EL"</formula>
    </cfRule>
    <cfRule type="cellIs" dxfId="18003" priority="22217" operator="equal">
      <formula>"1EL"</formula>
    </cfRule>
    <cfRule type="cellIs" dxfId="18002" priority="22218" operator="equal">
      <formula>"2DL"</formula>
    </cfRule>
    <cfRule type="cellIs" dxfId="18001" priority="22219" operator="equal">
      <formula>"1DL"</formula>
    </cfRule>
    <cfRule type="cellIs" dxfId="18000" priority="22220" operator="equal">
      <formula>"2CL"</formula>
    </cfRule>
    <cfRule type="cellIs" dxfId="17999" priority="22221" operator="equal">
      <formula>"1CL"</formula>
    </cfRule>
    <cfRule type="cellIs" dxfId="17998" priority="22222" operator="equal">
      <formula>"2EC"</formula>
    </cfRule>
    <cfRule type="cellIs" dxfId="17997" priority="22223" operator="equal">
      <formula>"1EC"</formula>
    </cfRule>
    <cfRule type="cellIs" dxfId="17996" priority="22224" operator="equal">
      <formula>"2BC"</formula>
    </cfRule>
    <cfRule type="cellIs" dxfId="17995" priority="22225" operator="equal">
      <formula>"1BC"</formula>
    </cfRule>
  </conditionalFormatting>
  <conditionalFormatting sqref="N144:S144">
    <cfRule type="cellIs" dxfId="22543" priority="22210" operator="equal">
      <formula>"D"</formula>
    </cfRule>
  </conditionalFormatting>
  <conditionalFormatting sqref="B145:S145 Y145:AJ145">
    <cfRule type="cellIs" dxfId="22542" priority="22195" operator="equal">
      <formula>"2AC"</formula>
    </cfRule>
    <cfRule type="cellIs" dxfId="22541" priority="22196" operator="equal">
      <formula>"1AC"</formula>
    </cfRule>
    <cfRule type="cellIs" dxfId="22540" priority="22197" operator="equal">
      <formula>"2AL"</formula>
    </cfRule>
    <cfRule type="cellIs" dxfId="17994" priority="22198" operator="equal">
      <formula>"2GL"</formula>
    </cfRule>
    <cfRule type="cellIs" dxfId="17993" priority="22199" operator="equal">
      <formula>"1AL"</formula>
    </cfRule>
    <cfRule type="cellIs" dxfId="17992" priority="22200" operator="equal">
      <formula>"2EL"</formula>
    </cfRule>
    <cfRule type="cellIs" dxfId="17991" priority="22201" operator="equal">
      <formula>"1EL"</formula>
    </cfRule>
    <cfRule type="cellIs" dxfId="17990" priority="22202" operator="equal">
      <formula>"2DL"</formula>
    </cfRule>
    <cfRule type="cellIs" dxfId="17989" priority="22203" operator="equal">
      <formula>"1DL"</formula>
    </cfRule>
    <cfRule type="cellIs" dxfId="17988" priority="22204" operator="equal">
      <formula>"2CL"</formula>
    </cfRule>
    <cfRule type="cellIs" dxfId="17987" priority="22205" operator="equal">
      <formula>"1CL"</formula>
    </cfRule>
    <cfRule type="cellIs" dxfId="17986" priority="22206" operator="equal">
      <formula>"2EC"</formula>
    </cfRule>
    <cfRule type="cellIs" dxfId="17985" priority="22207" operator="equal">
      <formula>"1EC"</formula>
    </cfRule>
    <cfRule type="cellIs" dxfId="17984" priority="22208" operator="equal">
      <formula>"2BC"</formula>
    </cfRule>
    <cfRule type="cellIs" dxfId="17983" priority="22209" operator="equal">
      <formula>"1BC"</formula>
    </cfRule>
  </conditionalFormatting>
  <conditionalFormatting sqref="F145">
    <cfRule type="cellIs" dxfId="22539" priority="22183" operator="equal">
      <formula>"2GL"</formula>
    </cfRule>
    <cfRule type="cellIs" dxfId="22538" priority="22184" operator="equal">
      <formula>"1GL"</formula>
    </cfRule>
    <cfRule type="cellIs" dxfId="22537" priority="22185" operator="equal">
      <formula>"2EL"</formula>
    </cfRule>
    <cfRule type="cellIs" dxfId="17982" priority="22186" operator="equal">
      <formula>"1EL"</formula>
    </cfRule>
    <cfRule type="cellIs" dxfId="17981" priority="22187" operator="equal">
      <formula>"2DL"</formula>
    </cfRule>
    <cfRule type="cellIs" dxfId="17980" priority="22188" operator="equal">
      <formula>"1DL"</formula>
    </cfRule>
    <cfRule type="cellIs" dxfId="17979" priority="22189" operator="equal">
      <formula>"2CL"</formula>
    </cfRule>
    <cfRule type="cellIs" dxfId="17978" priority="22190" operator="equal">
      <formula>"1CL"</formula>
    </cfRule>
    <cfRule type="cellIs" dxfId="17977" priority="22191" operator="equal">
      <formula>"2EC"</formula>
    </cfRule>
    <cfRule type="cellIs" dxfId="17976" priority="22192" operator="equal">
      <formula>"1EC"</formula>
    </cfRule>
    <cfRule type="cellIs" dxfId="17975" priority="22193" operator="equal">
      <formula>"2BC"</formula>
    </cfRule>
    <cfRule type="cellIs" dxfId="17974" priority="22194" operator="equal">
      <formula>"1BC"</formula>
    </cfRule>
  </conditionalFormatting>
  <conditionalFormatting sqref="AC145">
    <cfRule type="cellIs" dxfId="22536" priority="22171" operator="equal">
      <formula>"2GL"</formula>
    </cfRule>
    <cfRule type="cellIs" dxfId="22535" priority="22172" operator="equal">
      <formula>"1GL"</formula>
    </cfRule>
    <cfRule type="cellIs" dxfId="22534" priority="22173" operator="equal">
      <formula>"2EL"</formula>
    </cfRule>
    <cfRule type="cellIs" dxfId="17973" priority="22174" operator="equal">
      <formula>"1EL"</formula>
    </cfRule>
    <cfRule type="cellIs" dxfId="17972" priority="22175" operator="equal">
      <formula>"2DL"</formula>
    </cfRule>
    <cfRule type="cellIs" dxfId="17971" priority="22176" operator="equal">
      <formula>"1DL"</formula>
    </cfRule>
    <cfRule type="cellIs" dxfId="17970" priority="22177" operator="equal">
      <formula>"2CL"</formula>
    </cfRule>
    <cfRule type="cellIs" dxfId="17969" priority="22178" operator="equal">
      <formula>"1CL"</formula>
    </cfRule>
    <cfRule type="cellIs" dxfId="17968" priority="22179" operator="equal">
      <formula>"2EC"</formula>
    </cfRule>
    <cfRule type="cellIs" dxfId="17967" priority="22180" operator="equal">
      <formula>"1EC"</formula>
    </cfRule>
    <cfRule type="cellIs" dxfId="17966" priority="22181" operator="equal">
      <formula>"2BC"</formula>
    </cfRule>
    <cfRule type="cellIs" dxfId="17965" priority="22182" operator="equal">
      <formula>"1BC"</formula>
    </cfRule>
  </conditionalFormatting>
  <conditionalFormatting sqref="AH145:AI145">
    <cfRule type="cellIs" dxfId="22533" priority="22159" operator="equal">
      <formula>"2GL"</formula>
    </cfRule>
    <cfRule type="cellIs" dxfId="22532" priority="22160" operator="equal">
      <formula>"1GL"</formula>
    </cfRule>
    <cfRule type="cellIs" dxfId="22531" priority="22161" operator="equal">
      <formula>"2EL"</formula>
    </cfRule>
    <cfRule type="cellIs" dxfId="17964" priority="22162" operator="equal">
      <formula>"1EL"</formula>
    </cfRule>
    <cfRule type="cellIs" dxfId="17963" priority="22163" operator="equal">
      <formula>"2DL"</formula>
    </cfRule>
    <cfRule type="cellIs" dxfId="17962" priority="22164" operator="equal">
      <formula>"1DL"</formula>
    </cfRule>
    <cfRule type="cellIs" dxfId="17961" priority="22165" operator="equal">
      <formula>"2CL"</formula>
    </cfRule>
    <cfRule type="cellIs" dxfId="17960" priority="22166" operator="equal">
      <formula>"1CL"</formula>
    </cfRule>
    <cfRule type="cellIs" dxfId="17959" priority="22167" operator="equal">
      <formula>"2EC"</formula>
    </cfRule>
    <cfRule type="cellIs" dxfId="17958" priority="22168" operator="equal">
      <formula>"1EC"</formula>
    </cfRule>
    <cfRule type="cellIs" dxfId="17957" priority="22169" operator="equal">
      <formula>"2BC"</formula>
    </cfRule>
    <cfRule type="cellIs" dxfId="17956" priority="22170" operator="equal">
      <formula>"1BC"</formula>
    </cfRule>
  </conditionalFormatting>
  <conditionalFormatting sqref="B145:S145 Y145:AJ145">
    <cfRule type="cellIs" dxfId="22530" priority="22158" operator="equal">
      <formula>"D"</formula>
    </cfRule>
  </conditionalFormatting>
  <conditionalFormatting sqref="T145:X145">
    <cfRule type="cellIs" dxfId="22529" priority="22143" operator="equal">
      <formula>"2AC"</formula>
    </cfRule>
    <cfRule type="cellIs" dxfId="22528" priority="22144" operator="equal">
      <formula>"1AC"</formula>
    </cfRule>
    <cfRule type="cellIs" dxfId="22527" priority="22145" operator="equal">
      <formula>"2AL"</formula>
    </cfRule>
    <cfRule type="cellIs" dxfId="17955" priority="22146" operator="equal">
      <formula>"2GL"</formula>
    </cfRule>
    <cfRule type="cellIs" dxfId="17954" priority="22147" operator="equal">
      <formula>"1AL"</formula>
    </cfRule>
    <cfRule type="cellIs" dxfId="17953" priority="22148" operator="equal">
      <formula>"2EL"</formula>
    </cfRule>
    <cfRule type="cellIs" dxfId="17952" priority="22149" operator="equal">
      <formula>"1EL"</formula>
    </cfRule>
    <cfRule type="cellIs" dxfId="17951" priority="22150" operator="equal">
      <formula>"2DL"</formula>
    </cfRule>
    <cfRule type="cellIs" dxfId="17950" priority="22151" operator="equal">
      <formula>"1DL"</formula>
    </cfRule>
    <cfRule type="cellIs" dxfId="17949" priority="22152" operator="equal">
      <formula>"2CL"</formula>
    </cfRule>
    <cfRule type="cellIs" dxfId="17948" priority="22153" operator="equal">
      <formula>"1CL"</formula>
    </cfRule>
    <cfRule type="cellIs" dxfId="17947" priority="22154" operator="equal">
      <formula>"2EC"</formula>
    </cfRule>
    <cfRule type="cellIs" dxfId="17946" priority="22155" operator="equal">
      <formula>"1EC"</formula>
    </cfRule>
    <cfRule type="cellIs" dxfId="17945" priority="22156" operator="equal">
      <formula>"2BC"</formula>
    </cfRule>
    <cfRule type="cellIs" dxfId="17944" priority="22157" operator="equal">
      <formula>"1BC"</formula>
    </cfRule>
  </conditionalFormatting>
  <conditionalFormatting sqref="T145:X145">
    <cfRule type="cellIs" dxfId="22526" priority="22142" operator="equal">
      <formula>"D"</formula>
    </cfRule>
  </conditionalFormatting>
  <conditionalFormatting sqref="W146">
    <cfRule type="cellIs" dxfId="22525" priority="22118" operator="equal">
      <formula>"2GL"</formula>
    </cfRule>
    <cfRule type="cellIs" dxfId="22524" priority="22119" operator="equal">
      <formula>"1GL"</formula>
    </cfRule>
    <cfRule type="cellIs" dxfId="22523" priority="22120" operator="equal">
      <formula>"2EL"</formula>
    </cfRule>
    <cfRule type="cellIs" dxfId="17943" priority="22121" operator="equal">
      <formula>"1EL"</formula>
    </cfRule>
    <cfRule type="cellIs" dxfId="17942" priority="22122" operator="equal">
      <formula>"2DL"</formula>
    </cfRule>
    <cfRule type="cellIs" dxfId="17941" priority="22123" operator="equal">
      <formula>"1DL"</formula>
    </cfRule>
    <cfRule type="cellIs" dxfId="17940" priority="22124" operator="equal">
      <formula>"2CL"</formula>
    </cfRule>
    <cfRule type="cellIs" dxfId="17939" priority="22125" operator="equal">
      <formula>"1CL"</formula>
    </cfRule>
    <cfRule type="cellIs" dxfId="17938" priority="22126" operator="equal">
      <formula>"2EC"</formula>
    </cfRule>
    <cfRule type="cellIs" dxfId="17937" priority="22127" operator="equal">
      <formula>"1EC"</formula>
    </cfRule>
    <cfRule type="cellIs" dxfId="17936" priority="22128" operator="equal">
      <formula>"2BC"</formula>
    </cfRule>
    <cfRule type="cellIs" dxfId="17935" priority="22129" operator="equal">
      <formula>"1BC"</formula>
    </cfRule>
  </conditionalFormatting>
  <conditionalFormatting sqref="B146:G146 I146:AJ146">
    <cfRule type="cellIs" dxfId="22522" priority="22115" operator="equal">
      <formula>"2AC"</formula>
    </cfRule>
    <cfRule type="cellIs" dxfId="22521" priority="22116" operator="equal">
      <formula>"1AC"</formula>
    </cfRule>
    <cfRule type="cellIs" dxfId="22520" priority="22117" operator="equal">
      <formula>"2AL"</formula>
    </cfRule>
    <cfRule type="cellIs" dxfId="17934" priority="22130" operator="equal">
      <formula>"2GL"</formula>
    </cfRule>
    <cfRule type="cellIs" dxfId="17933" priority="22131" operator="equal">
      <formula>"1AL"</formula>
    </cfRule>
    <cfRule type="cellIs" dxfId="17932" priority="22132" operator="equal">
      <formula>"2EL"</formula>
    </cfRule>
    <cfRule type="cellIs" dxfId="17931" priority="22133" operator="equal">
      <formula>"1EL"</formula>
    </cfRule>
    <cfRule type="cellIs" dxfId="17930" priority="22134" operator="equal">
      <formula>"2DL"</formula>
    </cfRule>
    <cfRule type="cellIs" dxfId="17929" priority="22135" operator="equal">
      <formula>"1DL"</formula>
    </cfRule>
    <cfRule type="cellIs" dxfId="17928" priority="22136" operator="equal">
      <formula>"2CL"</formula>
    </cfRule>
    <cfRule type="cellIs" dxfId="17927" priority="22137" operator="equal">
      <formula>"1CL"</formula>
    </cfRule>
    <cfRule type="cellIs" dxfId="17926" priority="22138" operator="equal">
      <formula>"2EC"</formula>
    </cfRule>
    <cfRule type="cellIs" dxfId="17925" priority="22139" operator="equal">
      <formula>"1EC"</formula>
    </cfRule>
    <cfRule type="cellIs" dxfId="17924" priority="22140" operator="equal">
      <formula>"2BC"</formula>
    </cfRule>
    <cfRule type="cellIs" dxfId="17923" priority="22141" operator="equal">
      <formula>"1BC"</formula>
    </cfRule>
  </conditionalFormatting>
  <conditionalFormatting sqref="B146:G146 I146:AJ146">
    <cfRule type="cellIs" dxfId="22519" priority="22114" operator="equal">
      <formula>"D"</formula>
    </cfRule>
  </conditionalFormatting>
  <conditionalFormatting sqref="H146">
    <cfRule type="cellIs" dxfId="22518" priority="22099" operator="equal">
      <formula>"2AC"</formula>
    </cfRule>
    <cfRule type="cellIs" dxfId="22517" priority="22100" operator="equal">
      <formula>"1AC"</formula>
    </cfRule>
    <cfRule type="cellIs" dxfId="22516" priority="22101" operator="equal">
      <formula>"2AL"</formula>
    </cfRule>
    <cfRule type="cellIs" dxfId="17922" priority="22102" operator="equal">
      <formula>"2GL"</formula>
    </cfRule>
    <cfRule type="cellIs" dxfId="17921" priority="22103" operator="equal">
      <formula>"1AL"</formula>
    </cfRule>
    <cfRule type="cellIs" dxfId="17920" priority="22104" operator="equal">
      <formula>"2EL"</formula>
    </cfRule>
    <cfRule type="cellIs" dxfId="17919" priority="22105" operator="equal">
      <formula>"1EL"</formula>
    </cfRule>
    <cfRule type="cellIs" dxfId="17918" priority="22106" operator="equal">
      <formula>"2DL"</formula>
    </cfRule>
    <cfRule type="cellIs" dxfId="17917" priority="22107" operator="equal">
      <formula>"1DL"</formula>
    </cfRule>
    <cfRule type="cellIs" dxfId="17916" priority="22108" operator="equal">
      <formula>"2CL"</formula>
    </cfRule>
    <cfRule type="cellIs" dxfId="17915" priority="22109" operator="equal">
      <formula>"1CL"</formula>
    </cfRule>
    <cfRule type="cellIs" dxfId="17914" priority="22110" operator="equal">
      <formula>"2EC"</formula>
    </cfRule>
    <cfRule type="cellIs" dxfId="17913" priority="22111" operator="equal">
      <formula>"1EC"</formula>
    </cfRule>
    <cfRule type="cellIs" dxfId="17912" priority="22112" operator="equal">
      <formula>"2BC"</formula>
    </cfRule>
    <cfRule type="cellIs" dxfId="17911" priority="22113" operator="equal">
      <formula>"1BC"</formula>
    </cfRule>
  </conditionalFormatting>
  <conditionalFormatting sqref="H146">
    <cfRule type="cellIs" dxfId="22515" priority="22098" operator="equal">
      <formula>"D"</formula>
    </cfRule>
  </conditionalFormatting>
  <conditionalFormatting sqref="B147:AJ147">
    <cfRule type="cellIs" dxfId="22514" priority="22067" operator="equal">
      <formula>"2AC"</formula>
    </cfRule>
    <cfRule type="cellIs" dxfId="22513" priority="22068" operator="equal">
      <formula>"1AC"</formula>
    </cfRule>
    <cfRule type="cellIs" dxfId="22512" priority="22069" operator="equal">
      <formula>"2AL"</formula>
    </cfRule>
    <cfRule type="cellIs" dxfId="17910" priority="22070" operator="equal">
      <formula>"2GL"</formula>
    </cfRule>
    <cfRule type="cellIs" dxfId="17909" priority="22071" operator="equal">
      <formula>"1AL"</formula>
    </cfRule>
    <cfRule type="cellIs" dxfId="17908" priority="22072" operator="equal">
      <formula>"2EL"</formula>
    </cfRule>
    <cfRule type="cellIs" dxfId="17907" priority="22073" operator="equal">
      <formula>"1EL"</formula>
    </cfRule>
    <cfRule type="cellIs" dxfId="17906" priority="22074" operator="equal">
      <formula>"2DL"</formula>
    </cfRule>
    <cfRule type="cellIs" dxfId="17905" priority="22075" operator="equal">
      <formula>"1DL"</formula>
    </cfRule>
    <cfRule type="cellIs" dxfId="17904" priority="22076" operator="equal">
      <formula>"2CL"</formula>
    </cfRule>
    <cfRule type="cellIs" dxfId="17903" priority="22077" operator="equal">
      <formula>"1CL"</formula>
    </cfRule>
    <cfRule type="cellIs" dxfId="17902" priority="22078" operator="equal">
      <formula>"2EC"</formula>
    </cfRule>
    <cfRule type="cellIs" dxfId="17901" priority="22079" operator="equal">
      <formula>"1EC"</formula>
    </cfRule>
    <cfRule type="cellIs" dxfId="17900" priority="22080" operator="equal">
      <formula>"2BC"</formula>
    </cfRule>
    <cfRule type="cellIs" dxfId="17899" priority="22081" operator="equal">
      <formula>"1BC"</formula>
    </cfRule>
  </conditionalFormatting>
  <conditionalFormatting sqref="F147">
    <cfRule type="cellIs" dxfId="22511" priority="22055" operator="equal">
      <formula>"2GL"</formula>
    </cfRule>
    <cfRule type="cellIs" dxfId="22510" priority="22056" operator="equal">
      <formula>"1GL"</formula>
    </cfRule>
    <cfRule type="cellIs" dxfId="22509" priority="22057" operator="equal">
      <formula>"2EL"</formula>
    </cfRule>
    <cfRule type="cellIs" dxfId="17898" priority="22058" operator="equal">
      <formula>"1EL"</formula>
    </cfRule>
    <cfRule type="cellIs" dxfId="17897" priority="22059" operator="equal">
      <formula>"2DL"</formula>
    </cfRule>
    <cfRule type="cellIs" dxfId="17896" priority="22060" operator="equal">
      <formula>"1DL"</formula>
    </cfRule>
    <cfRule type="cellIs" dxfId="17895" priority="22061" operator="equal">
      <formula>"2CL"</formula>
    </cfRule>
    <cfRule type="cellIs" dxfId="17894" priority="22062" operator="equal">
      <formula>"1CL"</formula>
    </cfRule>
    <cfRule type="cellIs" dxfId="17893" priority="22063" operator="equal">
      <formula>"2EC"</formula>
    </cfRule>
    <cfRule type="cellIs" dxfId="17892" priority="22064" operator="equal">
      <formula>"1EC"</formula>
    </cfRule>
    <cfRule type="cellIs" dxfId="17891" priority="22065" operator="equal">
      <formula>"2BC"</formula>
    </cfRule>
    <cfRule type="cellIs" dxfId="17890" priority="22066" operator="equal">
      <formula>"1BC"</formula>
    </cfRule>
  </conditionalFormatting>
  <conditionalFormatting sqref="B147:AJ147">
    <cfRule type="cellIs" dxfId="22508" priority="22054" operator="equal">
      <formula>"D"</formula>
    </cfRule>
  </conditionalFormatting>
  <conditionalFormatting sqref="B148:AJ148">
    <cfRule type="cellIs" dxfId="22507" priority="22039" operator="equal">
      <formula>"2AC"</formula>
    </cfRule>
    <cfRule type="cellIs" dxfId="22506" priority="22040" operator="equal">
      <formula>"1AC"</formula>
    </cfRule>
    <cfRule type="cellIs" dxfId="22505" priority="22041" operator="equal">
      <formula>"2AL"</formula>
    </cfRule>
    <cfRule type="cellIs" dxfId="17889" priority="22042" operator="equal">
      <formula>"2GL"</formula>
    </cfRule>
    <cfRule type="cellIs" dxfId="17888" priority="22043" operator="equal">
      <formula>"1AL"</formula>
    </cfRule>
    <cfRule type="cellIs" dxfId="17887" priority="22044" operator="equal">
      <formula>"2EL"</formula>
    </cfRule>
    <cfRule type="cellIs" dxfId="17886" priority="22045" operator="equal">
      <formula>"1EL"</formula>
    </cfRule>
    <cfRule type="cellIs" dxfId="17885" priority="22046" operator="equal">
      <formula>"2DL"</formula>
    </cfRule>
    <cfRule type="cellIs" dxfId="17884" priority="22047" operator="equal">
      <formula>"1DL"</formula>
    </cfRule>
    <cfRule type="cellIs" dxfId="17883" priority="22048" operator="equal">
      <formula>"2CL"</formula>
    </cfRule>
    <cfRule type="cellIs" dxfId="17882" priority="22049" operator="equal">
      <formula>"1CL"</formula>
    </cfRule>
    <cfRule type="cellIs" dxfId="17881" priority="22050" operator="equal">
      <formula>"2EC"</formula>
    </cfRule>
    <cfRule type="cellIs" dxfId="17880" priority="22051" operator="equal">
      <formula>"1EC"</formula>
    </cfRule>
    <cfRule type="cellIs" dxfId="17879" priority="22052" operator="equal">
      <formula>"2BC"</formula>
    </cfRule>
    <cfRule type="cellIs" dxfId="17878" priority="22053" operator="equal">
      <formula>"1BC"</formula>
    </cfRule>
  </conditionalFormatting>
  <conditionalFormatting sqref="B148:AJ148">
    <cfRule type="cellIs" dxfId="22504" priority="22038" operator="equal">
      <formula>"D"</formula>
    </cfRule>
  </conditionalFormatting>
  <conditionalFormatting sqref="AF154">
    <cfRule type="cellIs" dxfId="22503" priority="21786" operator="equal">
      <formula>"2AC"</formula>
    </cfRule>
    <cfRule type="cellIs" dxfId="22502" priority="21787" operator="equal">
      <formula>"1AC"</formula>
    </cfRule>
    <cfRule type="cellIs" dxfId="22501" priority="21788" operator="equal">
      <formula>"2AL"</formula>
    </cfRule>
    <cfRule type="cellIs" dxfId="17877" priority="21789" operator="equal">
      <formula>"2GL"</formula>
    </cfRule>
    <cfRule type="cellIs" dxfId="17876" priority="21790" operator="equal">
      <formula>"1AL"</formula>
    </cfRule>
    <cfRule type="cellIs" dxfId="17875" priority="21791" operator="equal">
      <formula>"2EL"</formula>
    </cfRule>
    <cfRule type="cellIs" dxfId="17874" priority="21792" operator="equal">
      <formula>"1EL"</formula>
    </cfRule>
    <cfRule type="cellIs" dxfId="17873" priority="21793" operator="equal">
      <formula>"2DL"</formula>
    </cfRule>
    <cfRule type="cellIs" dxfId="17872" priority="21794" operator="equal">
      <formula>"1DL"</formula>
    </cfRule>
    <cfRule type="cellIs" dxfId="17871" priority="21795" operator="equal">
      <formula>"2CL"</formula>
    </cfRule>
    <cfRule type="cellIs" dxfId="17870" priority="21796" operator="equal">
      <formula>"1CL"</formula>
    </cfRule>
    <cfRule type="cellIs" dxfId="17869" priority="21797" operator="equal">
      <formula>"2EC"</formula>
    </cfRule>
    <cfRule type="cellIs" dxfId="17868" priority="21798" operator="equal">
      <formula>"1EC"</formula>
    </cfRule>
    <cfRule type="cellIs" dxfId="17867" priority="21799" operator="equal">
      <formula>"2BC"</formula>
    </cfRule>
    <cfRule type="cellIs" dxfId="17866" priority="21800" operator="equal">
      <formula>"1BC"</formula>
    </cfRule>
  </conditionalFormatting>
  <conditionalFormatting sqref="N154:Q154">
    <cfRule type="cellIs" dxfId="22500" priority="21743" operator="equal">
      <formula>"2AC"</formula>
    </cfRule>
    <cfRule type="cellIs" dxfId="22499" priority="21744" operator="equal">
      <formula>"1AC"</formula>
    </cfRule>
    <cfRule type="cellIs" dxfId="22498" priority="21745" operator="equal">
      <formula>"2AL"</formula>
    </cfRule>
    <cfRule type="cellIs" dxfId="17865" priority="21746" operator="equal">
      <formula>"2GL"</formula>
    </cfRule>
    <cfRule type="cellIs" dxfId="17864" priority="21747" operator="equal">
      <formula>"1AL"</formula>
    </cfRule>
    <cfRule type="cellIs" dxfId="17863" priority="21748" operator="equal">
      <formula>"2EL"</formula>
    </cfRule>
    <cfRule type="cellIs" dxfId="17862" priority="21749" operator="equal">
      <formula>"1EL"</formula>
    </cfRule>
    <cfRule type="cellIs" dxfId="17861" priority="21750" operator="equal">
      <formula>"2DL"</formula>
    </cfRule>
    <cfRule type="cellIs" dxfId="17860" priority="21751" operator="equal">
      <formula>"1DL"</formula>
    </cfRule>
    <cfRule type="cellIs" dxfId="17859" priority="21752" operator="equal">
      <formula>"2CL"</formula>
    </cfRule>
    <cfRule type="cellIs" dxfId="17858" priority="21753" operator="equal">
      <formula>"1CL"</formula>
    </cfRule>
    <cfRule type="cellIs" dxfId="17857" priority="21754" operator="equal">
      <formula>"2EC"</formula>
    </cfRule>
    <cfRule type="cellIs" dxfId="17856" priority="21755" operator="equal">
      <formula>"1EC"</formula>
    </cfRule>
    <cfRule type="cellIs" dxfId="17855" priority="21756" operator="equal">
      <formula>"2BC"</formula>
    </cfRule>
    <cfRule type="cellIs" dxfId="17854" priority="21757" operator="equal">
      <formula>"1BC"</formula>
    </cfRule>
  </conditionalFormatting>
  <conditionalFormatting sqref="N154:Q154">
    <cfRule type="cellIs" dxfId="22497" priority="21742" operator="equal">
      <formula>"D"</formula>
    </cfRule>
  </conditionalFormatting>
  <conditionalFormatting sqref="F149:AJ149">
    <cfRule type="cellIs" dxfId="22496" priority="21964" operator="equal">
      <formula>"2AC"</formula>
    </cfRule>
    <cfRule type="cellIs" dxfId="22495" priority="21965" operator="equal">
      <formula>"1AC"</formula>
    </cfRule>
    <cfRule type="cellIs" dxfId="22494" priority="21966" operator="equal">
      <formula>"2AL"</formula>
    </cfRule>
    <cfRule type="cellIs" dxfId="17853" priority="21967" operator="equal">
      <formula>"2GL"</formula>
    </cfRule>
    <cfRule type="cellIs" dxfId="17852" priority="21968" operator="equal">
      <formula>"1AL"</formula>
    </cfRule>
    <cfRule type="cellIs" dxfId="17851" priority="21969" operator="equal">
      <formula>"2EL"</formula>
    </cfRule>
    <cfRule type="cellIs" dxfId="17850" priority="21970" operator="equal">
      <formula>"1EL"</formula>
    </cfRule>
    <cfRule type="cellIs" dxfId="17849" priority="21971" operator="equal">
      <formula>"2DL"</formula>
    </cfRule>
    <cfRule type="cellIs" dxfId="17848" priority="21972" operator="equal">
      <formula>"1DL"</formula>
    </cfRule>
    <cfRule type="cellIs" dxfId="17847" priority="21973" operator="equal">
      <formula>"2CL"</formula>
    </cfRule>
    <cfRule type="cellIs" dxfId="17846" priority="21974" operator="equal">
      <formula>"1CL"</formula>
    </cfRule>
    <cfRule type="cellIs" dxfId="17845" priority="21975" operator="equal">
      <formula>"2EC"</formula>
    </cfRule>
    <cfRule type="cellIs" dxfId="17844" priority="21976" operator="equal">
      <formula>"1EC"</formula>
    </cfRule>
    <cfRule type="cellIs" dxfId="17843" priority="21977" operator="equal">
      <formula>"2BC"</formula>
    </cfRule>
    <cfRule type="cellIs" dxfId="17842" priority="21978" operator="equal">
      <formula>"1BC"</formula>
    </cfRule>
  </conditionalFormatting>
  <conditionalFormatting sqref="AD149">
    <cfRule type="cellIs" dxfId="22493" priority="21952" operator="equal">
      <formula>"2GL"</formula>
    </cfRule>
    <cfRule type="cellIs" dxfId="22492" priority="21953" operator="equal">
      <formula>"1GL"</formula>
    </cfRule>
    <cfRule type="cellIs" dxfId="22491" priority="21954" operator="equal">
      <formula>"2EL"</formula>
    </cfRule>
    <cfRule type="cellIs" dxfId="17841" priority="21955" operator="equal">
      <formula>"1EL"</formula>
    </cfRule>
    <cfRule type="cellIs" dxfId="17840" priority="21956" operator="equal">
      <formula>"2DL"</formula>
    </cfRule>
    <cfRule type="cellIs" dxfId="17839" priority="21957" operator="equal">
      <formula>"1DL"</formula>
    </cfRule>
    <cfRule type="cellIs" dxfId="17838" priority="21958" operator="equal">
      <formula>"2CL"</formula>
    </cfRule>
    <cfRule type="cellIs" dxfId="17837" priority="21959" operator="equal">
      <formula>"1CL"</formula>
    </cfRule>
    <cfRule type="cellIs" dxfId="17836" priority="21960" operator="equal">
      <formula>"2EC"</formula>
    </cfRule>
    <cfRule type="cellIs" dxfId="17835" priority="21961" operator="equal">
      <formula>"1EC"</formula>
    </cfRule>
    <cfRule type="cellIs" dxfId="17834" priority="21962" operator="equal">
      <formula>"2BC"</formula>
    </cfRule>
    <cfRule type="cellIs" dxfId="17833" priority="21963" operator="equal">
      <formula>"1BC"</formula>
    </cfRule>
  </conditionalFormatting>
  <conditionalFormatting sqref="B149:E149">
    <cfRule type="cellIs" dxfId="22490" priority="21937" operator="equal">
      <formula>"2AC"</formula>
    </cfRule>
    <cfRule type="cellIs" dxfId="22489" priority="21938" operator="equal">
      <formula>"1AC"</formula>
    </cfRule>
    <cfRule type="cellIs" dxfId="22488" priority="21939" operator="equal">
      <formula>"2AL"</formula>
    </cfRule>
    <cfRule type="cellIs" dxfId="17832" priority="21940" operator="equal">
      <formula>"2GL"</formula>
    </cfRule>
    <cfRule type="cellIs" dxfId="17831" priority="21941" operator="equal">
      <formula>"1AL"</formula>
    </cfRule>
    <cfRule type="cellIs" dxfId="17830" priority="21942" operator="equal">
      <formula>"2EL"</formula>
    </cfRule>
    <cfRule type="cellIs" dxfId="17829" priority="21943" operator="equal">
      <formula>"1EL"</formula>
    </cfRule>
    <cfRule type="cellIs" dxfId="17828" priority="21944" operator="equal">
      <formula>"2DL"</formula>
    </cfRule>
    <cfRule type="cellIs" dxfId="17827" priority="21945" operator="equal">
      <formula>"1DL"</formula>
    </cfRule>
    <cfRule type="cellIs" dxfId="17826" priority="21946" operator="equal">
      <formula>"2CL"</formula>
    </cfRule>
    <cfRule type="cellIs" dxfId="17825" priority="21947" operator="equal">
      <formula>"1CL"</formula>
    </cfRule>
    <cfRule type="cellIs" dxfId="17824" priority="21948" operator="equal">
      <formula>"2EC"</formula>
    </cfRule>
    <cfRule type="cellIs" dxfId="17823" priority="21949" operator="equal">
      <formula>"1EC"</formula>
    </cfRule>
    <cfRule type="cellIs" dxfId="17822" priority="21950" operator="equal">
      <formula>"2BC"</formula>
    </cfRule>
    <cfRule type="cellIs" dxfId="17821" priority="21951" operator="equal">
      <formula>"1BC"</formula>
    </cfRule>
  </conditionalFormatting>
  <conditionalFormatting sqref="B149:AJ149">
    <cfRule type="cellIs" dxfId="22487" priority="21936" operator="equal">
      <formula>"D"</formula>
    </cfRule>
  </conditionalFormatting>
  <conditionalFormatting sqref="N149">
    <cfRule type="cellIs" dxfId="22486" priority="21921" operator="equal">
      <formula>"2AC"</formula>
    </cfRule>
    <cfRule type="cellIs" dxfId="22485" priority="21922" operator="equal">
      <formula>"1AC"</formula>
    </cfRule>
    <cfRule type="cellIs" dxfId="22484" priority="21923" operator="equal">
      <formula>"2AL"</formula>
    </cfRule>
    <cfRule type="cellIs" dxfId="17820" priority="21924" operator="equal">
      <formula>"2GL"</formula>
    </cfRule>
    <cfRule type="cellIs" dxfId="17819" priority="21925" operator="equal">
      <formula>"1AL"</formula>
    </cfRule>
    <cfRule type="cellIs" dxfId="17818" priority="21926" operator="equal">
      <formula>"2EL"</formula>
    </cfRule>
    <cfRule type="cellIs" dxfId="17817" priority="21927" operator="equal">
      <formula>"1EL"</formula>
    </cfRule>
    <cfRule type="cellIs" dxfId="17816" priority="21928" operator="equal">
      <formula>"2DL"</formula>
    </cfRule>
    <cfRule type="cellIs" dxfId="17815" priority="21929" operator="equal">
      <formula>"1DL"</formula>
    </cfRule>
    <cfRule type="cellIs" dxfId="17814" priority="21930" operator="equal">
      <formula>"2CL"</formula>
    </cfRule>
    <cfRule type="cellIs" dxfId="17813" priority="21931" operator="equal">
      <formula>"1CL"</formula>
    </cfRule>
    <cfRule type="cellIs" dxfId="17812" priority="21932" operator="equal">
      <formula>"2EC"</formula>
    </cfRule>
    <cfRule type="cellIs" dxfId="17811" priority="21933" operator="equal">
      <formula>"1EC"</formula>
    </cfRule>
    <cfRule type="cellIs" dxfId="17810" priority="21934" operator="equal">
      <formula>"2BC"</formula>
    </cfRule>
    <cfRule type="cellIs" dxfId="17809" priority="21935" operator="equal">
      <formula>"1BC"</formula>
    </cfRule>
  </conditionalFormatting>
  <conditionalFormatting sqref="H149">
    <cfRule type="cellIs" dxfId="22483" priority="21906" operator="equal">
      <formula>"2AC"</formula>
    </cfRule>
    <cfRule type="cellIs" dxfId="22482" priority="21907" operator="equal">
      <formula>"1AC"</formula>
    </cfRule>
    <cfRule type="cellIs" dxfId="22481" priority="21908" operator="equal">
      <formula>"2AL"</formula>
    </cfRule>
    <cfRule type="cellIs" dxfId="17808" priority="21909" operator="equal">
      <formula>"2GL"</formula>
    </cfRule>
    <cfRule type="cellIs" dxfId="17807" priority="21910" operator="equal">
      <formula>"1AL"</formula>
    </cfRule>
    <cfRule type="cellIs" dxfId="17806" priority="21911" operator="equal">
      <formula>"2EL"</formula>
    </cfRule>
    <cfRule type="cellIs" dxfId="17805" priority="21912" operator="equal">
      <formula>"1EL"</formula>
    </cfRule>
    <cfRule type="cellIs" dxfId="17804" priority="21913" operator="equal">
      <formula>"2DL"</formula>
    </cfRule>
    <cfRule type="cellIs" dxfId="17803" priority="21914" operator="equal">
      <formula>"1DL"</formula>
    </cfRule>
    <cfRule type="cellIs" dxfId="17802" priority="21915" operator="equal">
      <formula>"2CL"</formula>
    </cfRule>
    <cfRule type="cellIs" dxfId="17801" priority="21916" operator="equal">
      <formula>"1CL"</formula>
    </cfRule>
    <cfRule type="cellIs" dxfId="17800" priority="21917" operator="equal">
      <formula>"2EC"</formula>
    </cfRule>
    <cfRule type="cellIs" dxfId="17799" priority="21918" operator="equal">
      <formula>"1EC"</formula>
    </cfRule>
    <cfRule type="cellIs" dxfId="17798" priority="21919" operator="equal">
      <formula>"2BC"</formula>
    </cfRule>
    <cfRule type="cellIs" dxfId="17797" priority="21920" operator="equal">
      <formula>"1BC"</formula>
    </cfRule>
  </conditionalFormatting>
  <conditionalFormatting sqref="B150:AJ150">
    <cfRule type="cellIs" dxfId="22480" priority="21891" operator="equal">
      <formula>"2AC"</formula>
    </cfRule>
    <cfRule type="cellIs" dxfId="22479" priority="21892" operator="equal">
      <formula>"1AC"</formula>
    </cfRule>
    <cfRule type="cellIs" dxfId="22478" priority="21893" operator="equal">
      <formula>"2AL"</formula>
    </cfRule>
    <cfRule type="cellIs" dxfId="17796" priority="21894" operator="equal">
      <formula>"2GL"</formula>
    </cfRule>
    <cfRule type="cellIs" dxfId="17795" priority="21895" operator="equal">
      <formula>"1AL"</formula>
    </cfRule>
    <cfRule type="cellIs" dxfId="17794" priority="21896" operator="equal">
      <formula>"2EL"</formula>
    </cfRule>
    <cfRule type="cellIs" dxfId="17793" priority="21897" operator="equal">
      <formula>"1EL"</formula>
    </cfRule>
    <cfRule type="cellIs" dxfId="17792" priority="21898" operator="equal">
      <formula>"2DL"</formula>
    </cfRule>
    <cfRule type="cellIs" dxfId="17791" priority="21899" operator="equal">
      <formula>"1DL"</formula>
    </cfRule>
    <cfRule type="cellIs" dxfId="17790" priority="21900" operator="equal">
      <formula>"2CL"</formula>
    </cfRule>
    <cfRule type="cellIs" dxfId="17789" priority="21901" operator="equal">
      <formula>"1CL"</formula>
    </cfRule>
    <cfRule type="cellIs" dxfId="17788" priority="21902" operator="equal">
      <formula>"2EC"</formula>
    </cfRule>
    <cfRule type="cellIs" dxfId="17787" priority="21903" operator="equal">
      <formula>"1EC"</formula>
    </cfRule>
    <cfRule type="cellIs" dxfId="17786" priority="21904" operator="equal">
      <formula>"2BC"</formula>
    </cfRule>
    <cfRule type="cellIs" dxfId="17785" priority="21905" operator="equal">
      <formula>"1BC"</formula>
    </cfRule>
  </conditionalFormatting>
  <conditionalFormatting sqref="B150:AJ150">
    <cfRule type="cellIs" dxfId="22477" priority="21890" operator="equal">
      <formula>"D"</formula>
    </cfRule>
  </conditionalFormatting>
  <conditionalFormatting sqref="B153:AJ153">
    <cfRule type="cellIs" dxfId="22476" priority="21875" operator="equal">
      <formula>"2AC"</formula>
    </cfRule>
    <cfRule type="cellIs" dxfId="22475" priority="21876" operator="equal">
      <formula>"1AC"</formula>
    </cfRule>
    <cfRule type="cellIs" dxfId="22474" priority="21877" operator="equal">
      <formula>"2AL"</formula>
    </cfRule>
    <cfRule type="cellIs" dxfId="17784" priority="21878" operator="equal">
      <formula>"2GL"</formula>
    </cfRule>
    <cfRule type="cellIs" dxfId="17783" priority="21879" operator="equal">
      <formula>"1AL"</formula>
    </cfRule>
    <cfRule type="cellIs" dxfId="17782" priority="21880" operator="equal">
      <formula>"2EL"</formula>
    </cfRule>
    <cfRule type="cellIs" dxfId="17781" priority="21881" operator="equal">
      <formula>"1EL"</formula>
    </cfRule>
    <cfRule type="cellIs" dxfId="17780" priority="21882" operator="equal">
      <formula>"2DL"</formula>
    </cfRule>
    <cfRule type="cellIs" dxfId="17779" priority="21883" operator="equal">
      <formula>"1DL"</formula>
    </cfRule>
    <cfRule type="cellIs" dxfId="17778" priority="21884" operator="equal">
      <formula>"2CL"</formula>
    </cfRule>
    <cfRule type="cellIs" dxfId="17777" priority="21885" operator="equal">
      <formula>"1CL"</formula>
    </cfRule>
    <cfRule type="cellIs" dxfId="17776" priority="21886" operator="equal">
      <formula>"2EC"</formula>
    </cfRule>
    <cfRule type="cellIs" dxfId="17775" priority="21887" operator="equal">
      <formula>"1EC"</formula>
    </cfRule>
    <cfRule type="cellIs" dxfId="17774" priority="21888" operator="equal">
      <formula>"2BC"</formula>
    </cfRule>
    <cfRule type="cellIs" dxfId="17773" priority="21889" operator="equal">
      <formula>"1BC"</formula>
    </cfRule>
  </conditionalFormatting>
  <conditionalFormatting sqref="B153:AJ153">
    <cfRule type="cellIs" dxfId="22473" priority="21874" operator="equal">
      <formula>"D"</formula>
    </cfRule>
  </conditionalFormatting>
  <conditionalFormatting sqref="R154:AJ154 B154:M154">
    <cfRule type="cellIs" dxfId="22472" priority="21859" operator="equal">
      <formula>"2AC"</formula>
    </cfRule>
    <cfRule type="cellIs" dxfId="22471" priority="21860" operator="equal">
      <formula>"1AC"</formula>
    </cfRule>
    <cfRule type="cellIs" dxfId="22470" priority="21861" operator="equal">
      <formula>"2AL"</formula>
    </cfRule>
    <cfRule type="cellIs" dxfId="17772" priority="21862" operator="equal">
      <formula>"2GL"</formula>
    </cfRule>
    <cfRule type="cellIs" dxfId="17771" priority="21863" operator="equal">
      <formula>"1AL"</formula>
    </cfRule>
    <cfRule type="cellIs" dxfId="17770" priority="21864" operator="equal">
      <formula>"2EL"</formula>
    </cfRule>
    <cfRule type="cellIs" dxfId="17769" priority="21865" operator="equal">
      <formula>"1EL"</formula>
    </cfRule>
    <cfRule type="cellIs" dxfId="17768" priority="21866" operator="equal">
      <formula>"2DL"</formula>
    </cfRule>
    <cfRule type="cellIs" dxfId="17767" priority="21867" operator="equal">
      <formula>"1DL"</formula>
    </cfRule>
    <cfRule type="cellIs" dxfId="17766" priority="21868" operator="equal">
      <formula>"2CL"</formula>
    </cfRule>
    <cfRule type="cellIs" dxfId="17765" priority="21869" operator="equal">
      <formula>"1CL"</formula>
    </cfRule>
    <cfRule type="cellIs" dxfId="17764" priority="21870" operator="equal">
      <formula>"2EC"</formula>
    </cfRule>
    <cfRule type="cellIs" dxfId="17763" priority="21871" operator="equal">
      <formula>"1EC"</formula>
    </cfRule>
    <cfRule type="cellIs" dxfId="17762" priority="21872" operator="equal">
      <formula>"2BC"</formula>
    </cfRule>
    <cfRule type="cellIs" dxfId="17761" priority="21873" operator="equal">
      <formula>"1BC"</formula>
    </cfRule>
  </conditionalFormatting>
  <conditionalFormatting sqref="R154:AJ154 B154:M154">
    <cfRule type="cellIs" dxfId="22469" priority="21846" operator="equal">
      <formula>"D"</formula>
    </cfRule>
  </conditionalFormatting>
  <conditionalFormatting sqref="AF154">
    <cfRule type="cellIs" dxfId="22468" priority="21801" operator="equal">
      <formula>"2AC"</formula>
    </cfRule>
    <cfRule type="cellIs" dxfId="22467" priority="21802" operator="equal">
      <formula>"1AC"</formula>
    </cfRule>
    <cfRule type="cellIs" dxfId="22466" priority="21803" operator="equal">
      <formula>"2AL"</formula>
    </cfRule>
    <cfRule type="cellIs" dxfId="17760" priority="21804" operator="equal">
      <formula>"2GL"</formula>
    </cfRule>
    <cfRule type="cellIs" dxfId="17759" priority="21805" operator="equal">
      <formula>"1AL"</formula>
    </cfRule>
    <cfRule type="cellIs" dxfId="17758" priority="21806" operator="equal">
      <formula>"2EL"</formula>
    </cfRule>
    <cfRule type="cellIs" dxfId="17757" priority="21807" operator="equal">
      <formula>"1EL"</formula>
    </cfRule>
    <cfRule type="cellIs" dxfId="17756" priority="21808" operator="equal">
      <formula>"2DL"</formula>
    </cfRule>
    <cfRule type="cellIs" dxfId="17755" priority="21809" operator="equal">
      <formula>"1DL"</formula>
    </cfRule>
    <cfRule type="cellIs" dxfId="17754" priority="21810" operator="equal">
      <formula>"2CL"</formula>
    </cfRule>
    <cfRule type="cellIs" dxfId="17753" priority="21811" operator="equal">
      <formula>"1CL"</formula>
    </cfRule>
    <cfRule type="cellIs" dxfId="17752" priority="21812" operator="equal">
      <formula>"2EC"</formula>
    </cfRule>
    <cfRule type="cellIs" dxfId="17751" priority="21813" operator="equal">
      <formula>"1EC"</formula>
    </cfRule>
    <cfRule type="cellIs" dxfId="17750" priority="21814" operator="equal">
      <formula>"2BC"</formula>
    </cfRule>
    <cfRule type="cellIs" dxfId="17749" priority="21815" operator="equal">
      <formula>"1BC"</formula>
    </cfRule>
  </conditionalFormatting>
  <conditionalFormatting sqref="F155:AJ155">
    <cfRule type="cellIs" dxfId="22465" priority="21727" operator="equal">
      <formula>"2AC"</formula>
    </cfRule>
    <cfRule type="cellIs" dxfId="22464" priority="21728" operator="equal">
      <formula>"1AC"</formula>
    </cfRule>
    <cfRule type="cellIs" dxfId="22463" priority="21729" operator="equal">
      <formula>"2AL"</formula>
    </cfRule>
    <cfRule type="cellIs" dxfId="17748" priority="21730" operator="equal">
      <formula>"2GL"</formula>
    </cfRule>
    <cfRule type="cellIs" dxfId="17747" priority="21731" operator="equal">
      <formula>"1AL"</formula>
    </cfRule>
    <cfRule type="cellIs" dxfId="17746" priority="21732" operator="equal">
      <formula>"2EL"</formula>
    </cfRule>
    <cfRule type="cellIs" dxfId="17745" priority="21733" operator="equal">
      <formula>"1EL"</formula>
    </cfRule>
    <cfRule type="cellIs" dxfId="17744" priority="21734" operator="equal">
      <formula>"2DL"</formula>
    </cfRule>
    <cfRule type="cellIs" dxfId="17743" priority="21735" operator="equal">
      <formula>"1DL"</formula>
    </cfRule>
    <cfRule type="cellIs" dxfId="17742" priority="21736" operator="equal">
      <formula>"2CL"</formula>
    </cfRule>
    <cfRule type="cellIs" dxfId="17741" priority="21737" operator="equal">
      <formula>"1CL"</formula>
    </cfRule>
    <cfRule type="cellIs" dxfId="17740" priority="21738" operator="equal">
      <formula>"2EC"</formula>
    </cfRule>
    <cfRule type="cellIs" dxfId="17739" priority="21739" operator="equal">
      <formula>"1EC"</formula>
    </cfRule>
    <cfRule type="cellIs" dxfId="17738" priority="21740" operator="equal">
      <formula>"2BC"</formula>
    </cfRule>
    <cfRule type="cellIs" dxfId="17737" priority="21741" operator="equal">
      <formula>"1BC"</formula>
    </cfRule>
  </conditionalFormatting>
  <conditionalFormatting sqref="AD155">
    <cfRule type="cellIs" dxfId="22462" priority="21715" operator="equal">
      <formula>"2GL"</formula>
    </cfRule>
    <cfRule type="cellIs" dxfId="22461" priority="21716" operator="equal">
      <formula>"1GL"</formula>
    </cfRule>
    <cfRule type="cellIs" dxfId="22460" priority="21717" operator="equal">
      <formula>"2EL"</formula>
    </cfRule>
    <cfRule type="cellIs" dxfId="17736" priority="21718" operator="equal">
      <formula>"1EL"</formula>
    </cfRule>
    <cfRule type="cellIs" dxfId="17735" priority="21719" operator="equal">
      <formula>"2DL"</formula>
    </cfRule>
    <cfRule type="cellIs" dxfId="17734" priority="21720" operator="equal">
      <formula>"1DL"</formula>
    </cfRule>
    <cfRule type="cellIs" dxfId="17733" priority="21721" operator="equal">
      <formula>"2CL"</formula>
    </cfRule>
    <cfRule type="cellIs" dxfId="17732" priority="21722" operator="equal">
      <formula>"1CL"</formula>
    </cfRule>
    <cfRule type="cellIs" dxfId="17731" priority="21723" operator="equal">
      <formula>"2EC"</formula>
    </cfRule>
    <cfRule type="cellIs" dxfId="17730" priority="21724" operator="equal">
      <formula>"1EC"</formula>
    </cfRule>
    <cfRule type="cellIs" dxfId="17729" priority="21725" operator="equal">
      <formula>"2BC"</formula>
    </cfRule>
    <cfRule type="cellIs" dxfId="17728" priority="21726" operator="equal">
      <formula>"1BC"</formula>
    </cfRule>
  </conditionalFormatting>
  <conditionalFormatting sqref="E155">
    <cfRule type="cellIs" dxfId="22459" priority="21700" operator="equal">
      <formula>"2AC"</formula>
    </cfRule>
    <cfRule type="cellIs" dxfId="22458" priority="21701" operator="equal">
      <formula>"1AC"</formula>
    </cfRule>
    <cfRule type="cellIs" dxfId="22457" priority="21702" operator="equal">
      <formula>"2AL"</formula>
    </cfRule>
    <cfRule type="cellIs" dxfId="17727" priority="21703" operator="equal">
      <formula>"2GL"</formula>
    </cfRule>
    <cfRule type="cellIs" dxfId="17726" priority="21704" operator="equal">
      <formula>"1AL"</formula>
    </cfRule>
    <cfRule type="cellIs" dxfId="17725" priority="21705" operator="equal">
      <formula>"2EL"</formula>
    </cfRule>
    <cfRule type="cellIs" dxfId="17724" priority="21706" operator="equal">
      <formula>"1EL"</formula>
    </cfRule>
    <cfRule type="cellIs" dxfId="17723" priority="21707" operator="equal">
      <formula>"2DL"</formula>
    </cfRule>
    <cfRule type="cellIs" dxfId="17722" priority="21708" operator="equal">
      <formula>"1DL"</formula>
    </cfRule>
    <cfRule type="cellIs" dxfId="17721" priority="21709" operator="equal">
      <formula>"2CL"</formula>
    </cfRule>
    <cfRule type="cellIs" dxfId="17720" priority="21710" operator="equal">
      <formula>"1CL"</formula>
    </cfRule>
    <cfRule type="cellIs" dxfId="17719" priority="21711" operator="equal">
      <formula>"2EC"</formula>
    </cfRule>
    <cfRule type="cellIs" dxfId="17718" priority="21712" operator="equal">
      <formula>"1EC"</formula>
    </cfRule>
    <cfRule type="cellIs" dxfId="17717" priority="21713" operator="equal">
      <formula>"2BC"</formula>
    </cfRule>
    <cfRule type="cellIs" dxfId="17716" priority="21714" operator="equal">
      <formula>"1BC"</formula>
    </cfRule>
  </conditionalFormatting>
  <conditionalFormatting sqref="E155:AJ155">
    <cfRule type="cellIs" dxfId="22456" priority="21699" operator="equal">
      <formula>"D"</formula>
    </cfRule>
  </conditionalFormatting>
  <conditionalFormatting sqref="B155:D155">
    <cfRule type="cellIs" dxfId="22455" priority="21684" operator="equal">
      <formula>"2AC"</formula>
    </cfRule>
    <cfRule type="cellIs" dxfId="22454" priority="21685" operator="equal">
      <formula>"1AC"</formula>
    </cfRule>
    <cfRule type="cellIs" dxfId="22453" priority="21686" operator="equal">
      <formula>"2AL"</formula>
    </cfRule>
    <cfRule type="cellIs" dxfId="17715" priority="21687" operator="equal">
      <formula>"2GL"</formula>
    </cfRule>
    <cfRule type="cellIs" dxfId="17714" priority="21688" operator="equal">
      <formula>"1AL"</formula>
    </cfRule>
    <cfRule type="cellIs" dxfId="17713" priority="21689" operator="equal">
      <formula>"2EL"</formula>
    </cfRule>
    <cfRule type="cellIs" dxfId="17712" priority="21690" operator="equal">
      <formula>"1EL"</formula>
    </cfRule>
    <cfRule type="cellIs" dxfId="17711" priority="21691" operator="equal">
      <formula>"2DL"</formula>
    </cfRule>
    <cfRule type="cellIs" dxfId="17710" priority="21692" operator="equal">
      <formula>"1DL"</formula>
    </cfRule>
    <cfRule type="cellIs" dxfId="17709" priority="21693" operator="equal">
      <formula>"2CL"</formula>
    </cfRule>
    <cfRule type="cellIs" dxfId="17708" priority="21694" operator="equal">
      <formula>"1CL"</formula>
    </cfRule>
    <cfRule type="cellIs" dxfId="17707" priority="21695" operator="equal">
      <formula>"2EC"</formula>
    </cfRule>
    <cfRule type="cellIs" dxfId="17706" priority="21696" operator="equal">
      <formula>"1EC"</formula>
    </cfRule>
    <cfRule type="cellIs" dxfId="17705" priority="21697" operator="equal">
      <formula>"2BC"</formula>
    </cfRule>
    <cfRule type="cellIs" dxfId="17704" priority="21698" operator="equal">
      <formula>"1BC"</formula>
    </cfRule>
  </conditionalFormatting>
  <conditionalFormatting sqref="B155:D155">
    <cfRule type="cellIs" dxfId="22452" priority="21683" operator="equal">
      <formula>"D"</formula>
    </cfRule>
  </conditionalFormatting>
  <conditionalFormatting sqref="B157:AJ157">
    <cfRule type="cellIs" dxfId="22451" priority="21668" operator="equal">
      <formula>"2AC"</formula>
    </cfRule>
    <cfRule type="cellIs" dxfId="22450" priority="21669" operator="equal">
      <formula>"1AC"</formula>
    </cfRule>
    <cfRule type="cellIs" dxfId="22449" priority="21670" operator="equal">
      <formula>"2AL"</formula>
    </cfRule>
    <cfRule type="cellIs" dxfId="17703" priority="21671" operator="equal">
      <formula>"2GL"</formula>
    </cfRule>
    <cfRule type="cellIs" dxfId="17702" priority="21672" operator="equal">
      <formula>"1AL"</formula>
    </cfRule>
    <cfRule type="cellIs" dxfId="17701" priority="21673" operator="equal">
      <formula>"2EL"</formula>
    </cfRule>
    <cfRule type="cellIs" dxfId="17700" priority="21674" operator="equal">
      <formula>"1EL"</formula>
    </cfRule>
    <cfRule type="cellIs" dxfId="17699" priority="21675" operator="equal">
      <formula>"2DL"</formula>
    </cfRule>
    <cfRule type="cellIs" dxfId="17698" priority="21676" operator="equal">
      <formula>"1DL"</formula>
    </cfRule>
    <cfRule type="cellIs" dxfId="17697" priority="21677" operator="equal">
      <formula>"2CL"</formula>
    </cfRule>
    <cfRule type="cellIs" dxfId="17696" priority="21678" operator="equal">
      <formula>"1CL"</formula>
    </cfRule>
    <cfRule type="cellIs" dxfId="17695" priority="21679" operator="equal">
      <formula>"2EC"</formula>
    </cfRule>
    <cfRule type="cellIs" dxfId="17694" priority="21680" operator="equal">
      <formula>"1EC"</formula>
    </cfRule>
    <cfRule type="cellIs" dxfId="17693" priority="21681" operator="equal">
      <formula>"2BC"</formula>
    </cfRule>
    <cfRule type="cellIs" dxfId="17692" priority="21682" operator="equal">
      <formula>"1BC"</formula>
    </cfRule>
  </conditionalFormatting>
  <conditionalFormatting sqref="F157">
    <cfRule type="cellIs" dxfId="22448" priority="21656" operator="equal">
      <formula>"2GL"</formula>
    </cfRule>
    <cfRule type="cellIs" dxfId="22447" priority="21657" operator="equal">
      <formula>"1GL"</formula>
    </cfRule>
    <cfRule type="cellIs" dxfId="22446" priority="21658" operator="equal">
      <formula>"2EL"</formula>
    </cfRule>
    <cfRule type="cellIs" dxfId="17691" priority="21659" operator="equal">
      <formula>"1EL"</formula>
    </cfRule>
    <cfRule type="cellIs" dxfId="17690" priority="21660" operator="equal">
      <formula>"2DL"</formula>
    </cfRule>
    <cfRule type="cellIs" dxfId="17689" priority="21661" operator="equal">
      <formula>"1DL"</formula>
    </cfRule>
    <cfRule type="cellIs" dxfId="17688" priority="21662" operator="equal">
      <formula>"2CL"</formula>
    </cfRule>
    <cfRule type="cellIs" dxfId="17687" priority="21663" operator="equal">
      <formula>"1CL"</formula>
    </cfRule>
    <cfRule type="cellIs" dxfId="17686" priority="21664" operator="equal">
      <formula>"2EC"</formula>
    </cfRule>
    <cfRule type="cellIs" dxfId="17685" priority="21665" operator="equal">
      <formula>"1EC"</formula>
    </cfRule>
    <cfRule type="cellIs" dxfId="17684" priority="21666" operator="equal">
      <formula>"2BC"</formula>
    </cfRule>
    <cfRule type="cellIs" dxfId="17683" priority="21667" operator="equal">
      <formula>"1BC"</formula>
    </cfRule>
  </conditionalFormatting>
  <conditionalFormatting sqref="B157:AJ157">
    <cfRule type="cellIs" dxfId="22445" priority="21655" operator="equal">
      <formula>"D"</formula>
    </cfRule>
  </conditionalFormatting>
  <conditionalFormatting sqref="U158:X158">
    <cfRule type="cellIs" dxfId="22444" priority="21631" operator="equal">
      <formula>"2GL"</formula>
    </cfRule>
    <cfRule type="cellIs" dxfId="22443" priority="21632" operator="equal">
      <formula>"1GL"</formula>
    </cfRule>
    <cfRule type="cellIs" dxfId="22442" priority="21633" operator="equal">
      <formula>"2EL"</formula>
    </cfRule>
    <cfRule type="cellIs" dxfId="17682" priority="21634" operator="equal">
      <formula>"1EL"</formula>
    </cfRule>
    <cfRule type="cellIs" dxfId="17681" priority="21635" operator="equal">
      <formula>"2DL"</formula>
    </cfRule>
    <cfRule type="cellIs" dxfId="17680" priority="21636" operator="equal">
      <formula>"1DL"</formula>
    </cfRule>
    <cfRule type="cellIs" dxfId="17679" priority="21637" operator="equal">
      <formula>"2CL"</formula>
    </cfRule>
    <cfRule type="cellIs" dxfId="17678" priority="21638" operator="equal">
      <formula>"1CL"</formula>
    </cfRule>
    <cfRule type="cellIs" dxfId="17677" priority="21639" operator="equal">
      <formula>"2EC"</formula>
    </cfRule>
    <cfRule type="cellIs" dxfId="17676" priority="21640" operator="equal">
      <formula>"1EC"</formula>
    </cfRule>
    <cfRule type="cellIs" dxfId="17675" priority="21641" operator="equal">
      <formula>"2BC"</formula>
    </cfRule>
    <cfRule type="cellIs" dxfId="17674" priority="21642" operator="equal">
      <formula>"1BC"</formula>
    </cfRule>
  </conditionalFormatting>
  <conditionalFormatting sqref="B158:G158 I158:AJ158">
    <cfRule type="cellIs" dxfId="22441" priority="21628" operator="equal">
      <formula>"2AC"</formula>
    </cfRule>
    <cfRule type="cellIs" dxfId="22440" priority="21629" operator="equal">
      <formula>"1AC"</formula>
    </cfRule>
    <cfRule type="cellIs" dxfId="22439" priority="21630" operator="equal">
      <formula>"2AL"</formula>
    </cfRule>
    <cfRule type="cellIs" dxfId="17673" priority="21643" operator="equal">
      <formula>"2GL"</formula>
    </cfRule>
    <cfRule type="cellIs" dxfId="17672" priority="21644" operator="equal">
      <formula>"1AL"</formula>
    </cfRule>
    <cfRule type="cellIs" dxfId="17671" priority="21645" operator="equal">
      <formula>"2EL"</formula>
    </cfRule>
    <cfRule type="cellIs" dxfId="17670" priority="21646" operator="equal">
      <formula>"1EL"</formula>
    </cfRule>
    <cfRule type="cellIs" dxfId="17669" priority="21647" operator="equal">
      <formula>"2DL"</formula>
    </cfRule>
    <cfRule type="cellIs" dxfId="17668" priority="21648" operator="equal">
      <formula>"1DL"</formula>
    </cfRule>
    <cfRule type="cellIs" dxfId="17667" priority="21649" operator="equal">
      <formula>"2CL"</formula>
    </cfRule>
    <cfRule type="cellIs" dxfId="17666" priority="21650" operator="equal">
      <formula>"1CL"</formula>
    </cfRule>
    <cfRule type="cellIs" dxfId="17665" priority="21651" operator="equal">
      <formula>"2EC"</formula>
    </cfRule>
    <cfRule type="cellIs" dxfId="17664" priority="21652" operator="equal">
      <formula>"1EC"</formula>
    </cfRule>
    <cfRule type="cellIs" dxfId="17663" priority="21653" operator="equal">
      <formula>"2BC"</formula>
    </cfRule>
    <cfRule type="cellIs" dxfId="17662" priority="21654" operator="equal">
      <formula>"1BC"</formula>
    </cfRule>
  </conditionalFormatting>
  <conditionalFormatting sqref="B158:G158 I158:AJ158">
    <cfRule type="cellIs" dxfId="22438" priority="21627" operator="equal">
      <formula>"D"</formula>
    </cfRule>
  </conditionalFormatting>
  <conditionalFormatting sqref="H158">
    <cfRule type="cellIs" dxfId="22437" priority="21612" operator="equal">
      <formula>"2AC"</formula>
    </cfRule>
    <cfRule type="cellIs" dxfId="22436" priority="21613" operator="equal">
      <formula>"1AC"</formula>
    </cfRule>
    <cfRule type="cellIs" dxfId="22435" priority="21614" operator="equal">
      <formula>"2AL"</formula>
    </cfRule>
    <cfRule type="cellIs" dxfId="17661" priority="21615" operator="equal">
      <formula>"2GL"</formula>
    </cfRule>
    <cfRule type="cellIs" dxfId="17660" priority="21616" operator="equal">
      <formula>"1AL"</formula>
    </cfRule>
    <cfRule type="cellIs" dxfId="17659" priority="21617" operator="equal">
      <formula>"2EL"</formula>
    </cfRule>
    <cfRule type="cellIs" dxfId="17658" priority="21618" operator="equal">
      <formula>"1EL"</formula>
    </cfRule>
    <cfRule type="cellIs" dxfId="17657" priority="21619" operator="equal">
      <formula>"2DL"</formula>
    </cfRule>
    <cfRule type="cellIs" dxfId="17656" priority="21620" operator="equal">
      <formula>"1DL"</formula>
    </cfRule>
    <cfRule type="cellIs" dxfId="17655" priority="21621" operator="equal">
      <formula>"2CL"</formula>
    </cfRule>
    <cfRule type="cellIs" dxfId="17654" priority="21622" operator="equal">
      <formula>"1CL"</formula>
    </cfRule>
    <cfRule type="cellIs" dxfId="17653" priority="21623" operator="equal">
      <formula>"2EC"</formula>
    </cfRule>
    <cfRule type="cellIs" dxfId="17652" priority="21624" operator="equal">
      <formula>"1EC"</formula>
    </cfRule>
    <cfRule type="cellIs" dxfId="17651" priority="21625" operator="equal">
      <formula>"2BC"</formula>
    </cfRule>
    <cfRule type="cellIs" dxfId="17650" priority="21626" operator="equal">
      <formula>"1BC"</formula>
    </cfRule>
  </conditionalFormatting>
  <conditionalFormatting sqref="H158">
    <cfRule type="cellIs" dxfId="22434" priority="21611" operator="equal">
      <formula>"D"</formula>
    </cfRule>
  </conditionalFormatting>
  <conditionalFormatting sqref="B159:AJ159">
    <cfRule type="cellIs" dxfId="22433" priority="21596" operator="equal">
      <formula>"2AC"</formula>
    </cfRule>
    <cfRule type="cellIs" dxfId="22432" priority="21597" operator="equal">
      <formula>"1AC"</formula>
    </cfRule>
    <cfRule type="cellIs" dxfId="22431" priority="21598" operator="equal">
      <formula>"2AL"</formula>
    </cfRule>
    <cfRule type="cellIs" dxfId="17649" priority="21599" operator="equal">
      <formula>"2GL"</formula>
    </cfRule>
    <cfRule type="cellIs" dxfId="17648" priority="21600" operator="equal">
      <formula>"1AL"</formula>
    </cfRule>
    <cfRule type="cellIs" dxfId="17647" priority="21601" operator="equal">
      <formula>"2EL"</formula>
    </cfRule>
    <cfRule type="cellIs" dxfId="17646" priority="21602" operator="equal">
      <formula>"1EL"</formula>
    </cfRule>
    <cfRule type="cellIs" dxfId="17645" priority="21603" operator="equal">
      <formula>"2DL"</formula>
    </cfRule>
    <cfRule type="cellIs" dxfId="17644" priority="21604" operator="equal">
      <formula>"1DL"</formula>
    </cfRule>
    <cfRule type="cellIs" dxfId="17643" priority="21605" operator="equal">
      <formula>"2CL"</formula>
    </cfRule>
    <cfRule type="cellIs" dxfId="17642" priority="21606" operator="equal">
      <formula>"1CL"</formula>
    </cfRule>
    <cfRule type="cellIs" dxfId="17641" priority="21607" operator="equal">
      <formula>"2EC"</formula>
    </cfRule>
    <cfRule type="cellIs" dxfId="17640" priority="21608" operator="equal">
      <formula>"1EC"</formula>
    </cfRule>
    <cfRule type="cellIs" dxfId="17639" priority="21609" operator="equal">
      <formula>"2BC"</formula>
    </cfRule>
    <cfRule type="cellIs" dxfId="17638" priority="21610" operator="equal">
      <formula>"1BC"</formula>
    </cfRule>
  </conditionalFormatting>
  <conditionalFormatting sqref="B159:AJ159">
    <cfRule type="cellIs" dxfId="22430" priority="21595" operator="equal">
      <formula>"D"</formula>
    </cfRule>
  </conditionalFormatting>
  <conditionalFormatting sqref="T159">
    <cfRule type="cellIs" dxfId="22429" priority="21580" operator="equal">
      <formula>"2AC"</formula>
    </cfRule>
    <cfRule type="cellIs" dxfId="22428" priority="21581" operator="equal">
      <formula>"1AC"</formula>
    </cfRule>
    <cfRule type="cellIs" dxfId="22427" priority="21582" operator="equal">
      <formula>"2AL"</formula>
    </cfRule>
    <cfRule type="cellIs" dxfId="17637" priority="21583" operator="equal">
      <formula>"2GL"</formula>
    </cfRule>
    <cfRule type="cellIs" dxfId="17636" priority="21584" operator="equal">
      <formula>"1AL"</formula>
    </cfRule>
    <cfRule type="cellIs" dxfId="17635" priority="21585" operator="equal">
      <formula>"2EL"</formula>
    </cfRule>
    <cfRule type="cellIs" dxfId="17634" priority="21586" operator="equal">
      <formula>"1EL"</formula>
    </cfRule>
    <cfRule type="cellIs" dxfId="17633" priority="21587" operator="equal">
      <formula>"2DL"</formula>
    </cfRule>
    <cfRule type="cellIs" dxfId="17632" priority="21588" operator="equal">
      <formula>"1DL"</formula>
    </cfRule>
    <cfRule type="cellIs" dxfId="17631" priority="21589" operator="equal">
      <formula>"2CL"</formula>
    </cfRule>
    <cfRule type="cellIs" dxfId="17630" priority="21590" operator="equal">
      <formula>"1CL"</formula>
    </cfRule>
    <cfRule type="cellIs" dxfId="17629" priority="21591" operator="equal">
      <formula>"2EC"</formula>
    </cfRule>
    <cfRule type="cellIs" dxfId="17628" priority="21592" operator="equal">
      <formula>"1EC"</formula>
    </cfRule>
    <cfRule type="cellIs" dxfId="17627" priority="21593" operator="equal">
      <formula>"2BC"</formula>
    </cfRule>
    <cfRule type="cellIs" dxfId="17626" priority="21594" operator="equal">
      <formula>"1BC"</formula>
    </cfRule>
  </conditionalFormatting>
  <conditionalFormatting sqref="B160:AJ160">
    <cfRule type="cellIs" dxfId="22426" priority="21565" operator="equal">
      <formula>"2AC"</formula>
    </cfRule>
    <cfRule type="cellIs" dxfId="22425" priority="21566" operator="equal">
      <formula>"1AC"</formula>
    </cfRule>
    <cfRule type="cellIs" dxfId="22424" priority="21567" operator="equal">
      <formula>"2AL"</formula>
    </cfRule>
    <cfRule type="cellIs" dxfId="17625" priority="21568" operator="equal">
      <formula>"2GL"</formula>
    </cfRule>
    <cfRule type="cellIs" dxfId="17624" priority="21569" operator="equal">
      <formula>"1AL"</formula>
    </cfRule>
    <cfRule type="cellIs" dxfId="17623" priority="21570" operator="equal">
      <formula>"2EL"</formula>
    </cfRule>
    <cfRule type="cellIs" dxfId="17622" priority="21571" operator="equal">
      <formula>"1EL"</formula>
    </cfRule>
    <cfRule type="cellIs" dxfId="17621" priority="21572" operator="equal">
      <formula>"2DL"</formula>
    </cfRule>
    <cfRule type="cellIs" dxfId="17620" priority="21573" operator="equal">
      <formula>"1DL"</formula>
    </cfRule>
    <cfRule type="cellIs" dxfId="17619" priority="21574" operator="equal">
      <formula>"2CL"</formula>
    </cfRule>
    <cfRule type="cellIs" dxfId="17618" priority="21575" operator="equal">
      <formula>"1CL"</formula>
    </cfRule>
    <cfRule type="cellIs" dxfId="17617" priority="21576" operator="equal">
      <formula>"2EC"</formula>
    </cfRule>
    <cfRule type="cellIs" dxfId="17616" priority="21577" operator="equal">
      <formula>"1EC"</formula>
    </cfRule>
    <cfRule type="cellIs" dxfId="17615" priority="21578" operator="equal">
      <formula>"2BC"</formula>
    </cfRule>
    <cfRule type="cellIs" dxfId="17614" priority="21579" operator="equal">
      <formula>"1BC"</formula>
    </cfRule>
  </conditionalFormatting>
  <conditionalFormatting sqref="B160:AJ160">
    <cfRule type="cellIs" dxfId="22423" priority="21564" operator="equal">
      <formula>"D"</formula>
    </cfRule>
  </conditionalFormatting>
  <conditionalFormatting sqref="B161:G161 M161:AJ161">
    <cfRule type="cellIs" dxfId="22422" priority="21549" operator="equal">
      <formula>"2AC"</formula>
    </cfRule>
    <cfRule type="cellIs" dxfId="22421" priority="21550" operator="equal">
      <formula>"1AC"</formula>
    </cfRule>
    <cfRule type="cellIs" dxfId="22420" priority="21551" operator="equal">
      <formula>"2AL"</formula>
    </cfRule>
    <cfRule type="cellIs" dxfId="17613" priority="21552" operator="equal">
      <formula>"2GL"</formula>
    </cfRule>
    <cfRule type="cellIs" dxfId="17612" priority="21553" operator="equal">
      <formula>"1AL"</formula>
    </cfRule>
    <cfRule type="cellIs" dxfId="17611" priority="21554" operator="equal">
      <formula>"2EL"</formula>
    </cfRule>
    <cfRule type="cellIs" dxfId="17610" priority="21555" operator="equal">
      <formula>"1EL"</formula>
    </cfRule>
    <cfRule type="cellIs" dxfId="17609" priority="21556" operator="equal">
      <formula>"2DL"</formula>
    </cfRule>
    <cfRule type="cellIs" dxfId="17608" priority="21557" operator="equal">
      <formula>"1DL"</formula>
    </cfRule>
    <cfRule type="cellIs" dxfId="17607" priority="21558" operator="equal">
      <formula>"2CL"</formula>
    </cfRule>
    <cfRule type="cellIs" dxfId="17606" priority="21559" operator="equal">
      <formula>"1CL"</formula>
    </cfRule>
    <cfRule type="cellIs" dxfId="17605" priority="21560" operator="equal">
      <formula>"2EC"</formula>
    </cfRule>
    <cfRule type="cellIs" dxfId="17604" priority="21561" operator="equal">
      <formula>"1EC"</formula>
    </cfRule>
    <cfRule type="cellIs" dxfId="17603" priority="21562" operator="equal">
      <formula>"2BC"</formula>
    </cfRule>
    <cfRule type="cellIs" dxfId="17602" priority="21563" operator="equal">
      <formula>"1BC"</formula>
    </cfRule>
  </conditionalFormatting>
  <conditionalFormatting sqref="B161:G161 M161:AJ161">
    <cfRule type="cellIs" dxfId="22419" priority="21548" operator="equal">
      <formula>"D"</formula>
    </cfRule>
  </conditionalFormatting>
  <conditionalFormatting sqref="H161:L161">
    <cfRule type="cellIs" dxfId="22418" priority="21533" operator="equal">
      <formula>"2AC"</formula>
    </cfRule>
    <cfRule type="cellIs" dxfId="22417" priority="21534" operator="equal">
      <formula>"1AC"</formula>
    </cfRule>
    <cfRule type="cellIs" dxfId="22416" priority="21535" operator="equal">
      <formula>"2AL"</formula>
    </cfRule>
    <cfRule type="cellIs" dxfId="17601" priority="21536" operator="equal">
      <formula>"2GL"</formula>
    </cfRule>
    <cfRule type="cellIs" dxfId="17600" priority="21537" operator="equal">
      <formula>"1AL"</formula>
    </cfRule>
    <cfRule type="cellIs" dxfId="17599" priority="21538" operator="equal">
      <formula>"2EL"</formula>
    </cfRule>
    <cfRule type="cellIs" dxfId="17598" priority="21539" operator="equal">
      <formula>"1EL"</formula>
    </cfRule>
    <cfRule type="cellIs" dxfId="17597" priority="21540" operator="equal">
      <formula>"2DL"</formula>
    </cfRule>
    <cfRule type="cellIs" dxfId="17596" priority="21541" operator="equal">
      <formula>"1DL"</formula>
    </cfRule>
    <cfRule type="cellIs" dxfId="17595" priority="21542" operator="equal">
      <formula>"2CL"</formula>
    </cfRule>
    <cfRule type="cellIs" dxfId="17594" priority="21543" operator="equal">
      <formula>"1CL"</formula>
    </cfRule>
    <cfRule type="cellIs" dxfId="17593" priority="21544" operator="equal">
      <formula>"2EC"</formula>
    </cfRule>
    <cfRule type="cellIs" dxfId="17592" priority="21545" operator="equal">
      <formula>"1EC"</formula>
    </cfRule>
    <cfRule type="cellIs" dxfId="17591" priority="21546" operator="equal">
      <formula>"2BC"</formula>
    </cfRule>
    <cfRule type="cellIs" dxfId="17590" priority="21547" operator="equal">
      <formula>"1BC"</formula>
    </cfRule>
  </conditionalFormatting>
  <conditionalFormatting sqref="H161:L161">
    <cfRule type="cellIs" dxfId="22415" priority="21532" operator="equal">
      <formula>"D"</formula>
    </cfRule>
  </conditionalFormatting>
  <conditionalFormatting sqref="S56:U56 K56:M56 B56:H56 W56:AJ56">
    <cfRule type="cellIs" dxfId="22414" priority="18120" operator="equal">
      <formula>"2AC"</formula>
    </cfRule>
    <cfRule type="cellIs" dxfId="22413" priority="18121" operator="equal">
      <formula>"1AC"</formula>
    </cfRule>
    <cfRule type="cellIs" dxfId="22412" priority="18122" operator="equal">
      <formula>"2AL"</formula>
    </cfRule>
    <cfRule type="cellIs" dxfId="17589" priority="18123" operator="equal">
      <formula>"2GL"</formula>
    </cfRule>
    <cfRule type="cellIs" dxfId="17588" priority="18124" operator="equal">
      <formula>"1AL"</formula>
    </cfRule>
    <cfRule type="cellIs" dxfId="17587" priority="18125" operator="equal">
      <formula>"2EL"</formula>
    </cfRule>
    <cfRule type="cellIs" dxfId="17586" priority="18126" operator="equal">
      <formula>"1EL"</formula>
    </cfRule>
    <cfRule type="cellIs" dxfId="17585" priority="18127" operator="equal">
      <formula>"2DL"</formula>
    </cfRule>
    <cfRule type="cellIs" dxfId="17584" priority="18128" operator="equal">
      <formula>"1DL"</formula>
    </cfRule>
    <cfRule type="cellIs" dxfId="17583" priority="18129" operator="equal">
      <formula>"2CL"</formula>
    </cfRule>
    <cfRule type="cellIs" dxfId="17582" priority="18130" operator="equal">
      <formula>"1CL"</formula>
    </cfRule>
    <cfRule type="cellIs" dxfId="17581" priority="18131" operator="equal">
      <formula>"2EC"</formula>
    </cfRule>
    <cfRule type="cellIs" dxfId="17580" priority="18132" operator="equal">
      <formula>"1EC"</formula>
    </cfRule>
    <cfRule type="cellIs" dxfId="17579" priority="18133" operator="equal">
      <formula>"2BC"</formula>
    </cfRule>
    <cfRule type="cellIs" dxfId="17578" priority="18134" operator="equal">
      <formula>"1BC"</formula>
    </cfRule>
  </conditionalFormatting>
  <conditionalFormatting sqref="I56">
    <cfRule type="cellIs" dxfId="22411" priority="18105" operator="equal">
      <formula>"2AC"</formula>
    </cfRule>
    <cfRule type="cellIs" dxfId="22410" priority="18106" operator="equal">
      <formula>"1AC"</formula>
    </cfRule>
    <cfRule type="cellIs" dxfId="22409" priority="18107" operator="equal">
      <formula>"2AL"</formula>
    </cfRule>
    <cfRule type="cellIs" dxfId="17577" priority="18108" operator="equal">
      <formula>"2GL"</formula>
    </cfRule>
    <cfRule type="cellIs" dxfId="17576" priority="18109" operator="equal">
      <formula>"1AL"</formula>
    </cfRule>
    <cfRule type="cellIs" dxfId="17575" priority="18110" operator="equal">
      <formula>"2EL"</formula>
    </cfRule>
    <cfRule type="cellIs" dxfId="17574" priority="18111" operator="equal">
      <formula>"1EL"</formula>
    </cfRule>
    <cfRule type="cellIs" dxfId="17573" priority="18112" operator="equal">
      <formula>"2DL"</formula>
    </cfRule>
    <cfRule type="cellIs" dxfId="17572" priority="18113" operator="equal">
      <formula>"1DL"</formula>
    </cfRule>
    <cfRule type="cellIs" dxfId="17571" priority="18114" operator="equal">
      <formula>"2CL"</formula>
    </cfRule>
    <cfRule type="cellIs" dxfId="17570" priority="18115" operator="equal">
      <formula>"1CL"</formula>
    </cfRule>
    <cfRule type="cellIs" dxfId="17569" priority="18116" operator="equal">
      <formula>"2EC"</formula>
    </cfRule>
    <cfRule type="cellIs" dxfId="17568" priority="18117" operator="equal">
      <formula>"1EC"</formula>
    </cfRule>
    <cfRule type="cellIs" dxfId="17567" priority="18118" operator="equal">
      <formula>"2BC"</formula>
    </cfRule>
    <cfRule type="cellIs" dxfId="17566" priority="18119" operator="equal">
      <formula>"1BC"</formula>
    </cfRule>
  </conditionalFormatting>
  <conditionalFormatting sqref="J56">
    <cfRule type="cellIs" dxfId="22408" priority="18090" operator="equal">
      <formula>"2AC"</formula>
    </cfRule>
    <cfRule type="cellIs" dxfId="22407" priority="18091" operator="equal">
      <formula>"1AC"</formula>
    </cfRule>
    <cfRule type="cellIs" dxfId="22406" priority="18092" operator="equal">
      <formula>"2AL"</formula>
    </cfRule>
    <cfRule type="cellIs" dxfId="17565" priority="18093" operator="equal">
      <formula>"2GL"</formula>
    </cfRule>
    <cfRule type="cellIs" dxfId="17564" priority="18094" operator="equal">
      <formula>"1AL"</formula>
    </cfRule>
    <cfRule type="cellIs" dxfId="17563" priority="18095" operator="equal">
      <formula>"2EL"</formula>
    </cfRule>
    <cfRule type="cellIs" dxfId="17562" priority="18096" operator="equal">
      <formula>"1EL"</formula>
    </cfRule>
    <cfRule type="cellIs" dxfId="17561" priority="18097" operator="equal">
      <formula>"2DL"</formula>
    </cfRule>
    <cfRule type="cellIs" dxfId="17560" priority="18098" operator="equal">
      <formula>"1DL"</formula>
    </cfRule>
    <cfRule type="cellIs" dxfId="17559" priority="18099" operator="equal">
      <formula>"2CL"</formula>
    </cfRule>
    <cfRule type="cellIs" dxfId="17558" priority="18100" operator="equal">
      <formula>"1CL"</formula>
    </cfRule>
    <cfRule type="cellIs" dxfId="17557" priority="18101" operator="equal">
      <formula>"2EC"</formula>
    </cfRule>
    <cfRule type="cellIs" dxfId="17556" priority="18102" operator="equal">
      <formula>"1EC"</formula>
    </cfRule>
    <cfRule type="cellIs" dxfId="17555" priority="18103" operator="equal">
      <formula>"2BC"</formula>
    </cfRule>
    <cfRule type="cellIs" dxfId="17554" priority="18104" operator="equal">
      <formula>"1BC"</formula>
    </cfRule>
  </conditionalFormatting>
  <conditionalFormatting sqref="V56">
    <cfRule type="cellIs" dxfId="22405" priority="18075" operator="equal">
      <formula>"2AC"</formula>
    </cfRule>
    <cfRule type="cellIs" dxfId="22404" priority="18076" operator="equal">
      <formula>"1AC"</formula>
    </cfRule>
    <cfRule type="cellIs" dxfId="22403" priority="18077" operator="equal">
      <formula>"2AL"</formula>
    </cfRule>
    <cfRule type="cellIs" dxfId="17553" priority="18078" operator="equal">
      <formula>"2GL"</formula>
    </cfRule>
    <cfRule type="cellIs" dxfId="17552" priority="18079" operator="equal">
      <formula>"1AL"</formula>
    </cfRule>
    <cfRule type="cellIs" dxfId="17551" priority="18080" operator="equal">
      <formula>"2EL"</formula>
    </cfRule>
    <cfRule type="cellIs" dxfId="17550" priority="18081" operator="equal">
      <formula>"1EL"</formula>
    </cfRule>
    <cfRule type="cellIs" dxfId="17549" priority="18082" operator="equal">
      <formula>"2DL"</formula>
    </cfRule>
    <cfRule type="cellIs" dxfId="17548" priority="18083" operator="equal">
      <formula>"1DL"</formula>
    </cfRule>
    <cfRule type="cellIs" dxfId="17547" priority="18084" operator="equal">
      <formula>"2CL"</formula>
    </cfRule>
    <cfRule type="cellIs" dxfId="17546" priority="18085" operator="equal">
      <formula>"1CL"</formula>
    </cfRule>
    <cfRule type="cellIs" dxfId="17545" priority="18086" operator="equal">
      <formula>"2EC"</formula>
    </cfRule>
    <cfRule type="cellIs" dxfId="17544" priority="18087" operator="equal">
      <formula>"1EC"</formula>
    </cfRule>
    <cfRule type="cellIs" dxfId="17543" priority="18088" operator="equal">
      <formula>"2BC"</formula>
    </cfRule>
    <cfRule type="cellIs" dxfId="17542" priority="18089" operator="equal">
      <formula>"1BC"</formula>
    </cfRule>
  </conditionalFormatting>
  <conditionalFormatting sqref="B56:M56 S56:AJ56">
    <cfRule type="cellIs" dxfId="22402" priority="18074" operator="equal">
      <formula>"D"</formula>
    </cfRule>
  </conditionalFormatting>
  <conditionalFormatting sqref="O56:R56">
    <cfRule type="cellIs" dxfId="22401" priority="18059" operator="equal">
      <formula>"2AC"</formula>
    </cfRule>
    <cfRule type="cellIs" dxfId="22400" priority="18060" operator="equal">
      <formula>"1AC"</formula>
    </cfRule>
    <cfRule type="cellIs" dxfId="22399" priority="18061" operator="equal">
      <formula>"2AL"</formula>
    </cfRule>
    <cfRule type="cellIs" dxfId="17541" priority="18062" operator="equal">
      <formula>"2GL"</formula>
    </cfRule>
    <cfRule type="cellIs" dxfId="17540" priority="18063" operator="equal">
      <formula>"1AL"</formula>
    </cfRule>
    <cfRule type="cellIs" dxfId="17539" priority="18064" operator="equal">
      <formula>"2EL"</formula>
    </cfRule>
    <cfRule type="cellIs" dxfId="17538" priority="18065" operator="equal">
      <formula>"1EL"</formula>
    </cfRule>
    <cfRule type="cellIs" dxfId="17537" priority="18066" operator="equal">
      <formula>"2DL"</formula>
    </cfRule>
    <cfRule type="cellIs" dxfId="17536" priority="18067" operator="equal">
      <formula>"1DL"</formula>
    </cfRule>
    <cfRule type="cellIs" dxfId="17535" priority="18068" operator="equal">
      <formula>"2CL"</formula>
    </cfRule>
    <cfRule type="cellIs" dxfId="17534" priority="18069" operator="equal">
      <formula>"1CL"</formula>
    </cfRule>
    <cfRule type="cellIs" dxfId="17533" priority="18070" operator="equal">
      <formula>"2EC"</formula>
    </cfRule>
    <cfRule type="cellIs" dxfId="17532" priority="18071" operator="equal">
      <formula>"1EC"</formula>
    </cfRule>
    <cfRule type="cellIs" dxfId="17531" priority="18072" operator="equal">
      <formula>"2BC"</formula>
    </cfRule>
    <cfRule type="cellIs" dxfId="17530" priority="18073" operator="equal">
      <formula>"1BC"</formula>
    </cfRule>
  </conditionalFormatting>
  <conditionalFormatting sqref="N56">
    <cfRule type="cellIs" dxfId="22398" priority="18044" operator="equal">
      <formula>"2AC"</formula>
    </cfRule>
    <cfRule type="cellIs" dxfId="22397" priority="18045" operator="equal">
      <formula>"1AC"</formula>
    </cfRule>
    <cfRule type="cellIs" dxfId="22396" priority="18046" operator="equal">
      <formula>"2AL"</formula>
    </cfRule>
    <cfRule type="cellIs" dxfId="17529" priority="18047" operator="equal">
      <formula>"2GL"</formula>
    </cfRule>
    <cfRule type="cellIs" dxfId="17528" priority="18048" operator="equal">
      <formula>"1AL"</formula>
    </cfRule>
    <cfRule type="cellIs" dxfId="17527" priority="18049" operator="equal">
      <formula>"2EL"</formula>
    </cfRule>
    <cfRule type="cellIs" dxfId="17526" priority="18050" operator="equal">
      <formula>"1EL"</formula>
    </cfRule>
    <cfRule type="cellIs" dxfId="17525" priority="18051" operator="equal">
      <formula>"2DL"</formula>
    </cfRule>
    <cfRule type="cellIs" dxfId="17524" priority="18052" operator="equal">
      <formula>"1DL"</formula>
    </cfRule>
    <cfRule type="cellIs" dxfId="17523" priority="18053" operator="equal">
      <formula>"2CL"</formula>
    </cfRule>
    <cfRule type="cellIs" dxfId="17522" priority="18054" operator="equal">
      <formula>"1CL"</formula>
    </cfRule>
    <cfRule type="cellIs" dxfId="17521" priority="18055" operator="equal">
      <formula>"2EC"</formula>
    </cfRule>
    <cfRule type="cellIs" dxfId="17520" priority="18056" operator="equal">
      <formula>"1EC"</formula>
    </cfRule>
    <cfRule type="cellIs" dxfId="17519" priority="18057" operator="equal">
      <formula>"2BC"</formula>
    </cfRule>
    <cfRule type="cellIs" dxfId="17518" priority="18058" operator="equal">
      <formula>"1BC"</formula>
    </cfRule>
  </conditionalFormatting>
  <conditionalFormatting sqref="N56:R56">
    <cfRule type="cellIs" dxfId="22395" priority="18043" operator="equal">
      <formula>"D"</formula>
    </cfRule>
  </conditionalFormatting>
  <conditionalFormatting sqref="N56">
    <cfRule type="cellIs" dxfId="22394" priority="18028" operator="equal">
      <formula>"2AC"</formula>
    </cfRule>
    <cfRule type="cellIs" dxfId="22393" priority="18029" operator="equal">
      <formula>"1AC"</formula>
    </cfRule>
    <cfRule type="cellIs" dxfId="22392" priority="18030" operator="equal">
      <formula>"2AL"</formula>
    </cfRule>
    <cfRule type="cellIs" dxfId="17517" priority="18031" operator="equal">
      <formula>"2GL"</formula>
    </cfRule>
    <cfRule type="cellIs" dxfId="17516" priority="18032" operator="equal">
      <formula>"1AL"</formula>
    </cfRule>
    <cfRule type="cellIs" dxfId="17515" priority="18033" operator="equal">
      <formula>"2EL"</formula>
    </cfRule>
    <cfRule type="cellIs" dxfId="17514" priority="18034" operator="equal">
      <formula>"1EL"</formula>
    </cfRule>
    <cfRule type="cellIs" dxfId="17513" priority="18035" operator="equal">
      <formula>"2DL"</formula>
    </cfRule>
    <cfRule type="cellIs" dxfId="17512" priority="18036" operator="equal">
      <formula>"1DL"</formula>
    </cfRule>
    <cfRule type="cellIs" dxfId="17511" priority="18037" operator="equal">
      <formula>"2CL"</formula>
    </cfRule>
    <cfRule type="cellIs" dxfId="17510" priority="18038" operator="equal">
      <formula>"1CL"</formula>
    </cfRule>
    <cfRule type="cellIs" dxfId="17509" priority="18039" operator="equal">
      <formula>"2EC"</formula>
    </cfRule>
    <cfRule type="cellIs" dxfId="17508" priority="18040" operator="equal">
      <formula>"1EC"</formula>
    </cfRule>
    <cfRule type="cellIs" dxfId="17507" priority="18041" operator="equal">
      <formula>"2BC"</formula>
    </cfRule>
    <cfRule type="cellIs" dxfId="17506" priority="18042" operator="equal">
      <formula>"1BC"</formula>
    </cfRule>
  </conditionalFormatting>
  <conditionalFormatting sqref="F57:AJ57">
    <cfRule type="cellIs" dxfId="22391" priority="18013" operator="equal">
      <formula>"2AC"</formula>
    </cfRule>
    <cfRule type="cellIs" dxfId="22390" priority="18014" operator="equal">
      <formula>"1AC"</formula>
    </cfRule>
    <cfRule type="cellIs" dxfId="22389" priority="18015" operator="equal">
      <formula>"2AL"</formula>
    </cfRule>
    <cfRule type="cellIs" dxfId="17505" priority="18016" operator="equal">
      <formula>"2GL"</formula>
    </cfRule>
    <cfRule type="cellIs" dxfId="17504" priority="18017" operator="equal">
      <formula>"1AL"</formula>
    </cfRule>
    <cfRule type="cellIs" dxfId="17503" priority="18018" operator="equal">
      <formula>"2EL"</formula>
    </cfRule>
    <cfRule type="cellIs" dxfId="17502" priority="18019" operator="equal">
      <formula>"1EL"</formula>
    </cfRule>
    <cfRule type="cellIs" dxfId="17501" priority="18020" operator="equal">
      <formula>"2DL"</formula>
    </cfRule>
    <cfRule type="cellIs" dxfId="17500" priority="18021" operator="equal">
      <formula>"1DL"</formula>
    </cfRule>
    <cfRule type="cellIs" dxfId="17499" priority="18022" operator="equal">
      <formula>"2CL"</formula>
    </cfRule>
    <cfRule type="cellIs" dxfId="17498" priority="18023" operator="equal">
      <formula>"1CL"</formula>
    </cfRule>
    <cfRule type="cellIs" dxfId="17497" priority="18024" operator="equal">
      <formula>"2EC"</formula>
    </cfRule>
    <cfRule type="cellIs" dxfId="17496" priority="18025" operator="equal">
      <formula>"1EC"</formula>
    </cfRule>
    <cfRule type="cellIs" dxfId="17495" priority="18026" operator="equal">
      <formula>"2BC"</formula>
    </cfRule>
    <cfRule type="cellIs" dxfId="17494" priority="18027" operator="equal">
      <formula>"1BC"</formula>
    </cfRule>
  </conditionalFormatting>
  <conditionalFormatting sqref="AD57">
    <cfRule type="cellIs" dxfId="22388" priority="18001" operator="equal">
      <formula>"2GL"</formula>
    </cfRule>
    <cfRule type="cellIs" dxfId="22387" priority="18002" operator="equal">
      <formula>"1GL"</formula>
    </cfRule>
    <cfRule type="cellIs" dxfId="22386" priority="18003" operator="equal">
      <formula>"2EL"</formula>
    </cfRule>
    <cfRule type="cellIs" dxfId="17493" priority="18004" operator="equal">
      <formula>"1EL"</formula>
    </cfRule>
    <cfRule type="cellIs" dxfId="17492" priority="18005" operator="equal">
      <formula>"2DL"</formula>
    </cfRule>
    <cfRule type="cellIs" dxfId="17491" priority="18006" operator="equal">
      <formula>"1DL"</formula>
    </cfRule>
    <cfRule type="cellIs" dxfId="17490" priority="18007" operator="equal">
      <formula>"2CL"</formula>
    </cfRule>
    <cfRule type="cellIs" dxfId="17489" priority="18008" operator="equal">
      <formula>"1CL"</formula>
    </cfRule>
    <cfRule type="cellIs" dxfId="17488" priority="18009" operator="equal">
      <formula>"2EC"</formula>
    </cfRule>
    <cfRule type="cellIs" dxfId="17487" priority="18010" operator="equal">
      <formula>"1EC"</formula>
    </cfRule>
    <cfRule type="cellIs" dxfId="17486" priority="18011" operator="equal">
      <formula>"2BC"</formula>
    </cfRule>
    <cfRule type="cellIs" dxfId="17485" priority="18012" operator="equal">
      <formula>"1BC"</formula>
    </cfRule>
  </conditionalFormatting>
  <conditionalFormatting sqref="B57:E57">
    <cfRule type="cellIs" dxfId="22385" priority="17986" operator="equal">
      <formula>"2AC"</formula>
    </cfRule>
    <cfRule type="cellIs" dxfId="22384" priority="17987" operator="equal">
      <formula>"1AC"</formula>
    </cfRule>
    <cfRule type="cellIs" dxfId="22383" priority="17988" operator="equal">
      <formula>"2AL"</formula>
    </cfRule>
    <cfRule type="cellIs" dxfId="17484" priority="17989" operator="equal">
      <formula>"2GL"</formula>
    </cfRule>
    <cfRule type="cellIs" dxfId="17483" priority="17990" operator="equal">
      <formula>"1AL"</formula>
    </cfRule>
    <cfRule type="cellIs" dxfId="17482" priority="17991" operator="equal">
      <formula>"2EL"</formula>
    </cfRule>
    <cfRule type="cellIs" dxfId="17481" priority="17992" operator="equal">
      <formula>"1EL"</formula>
    </cfRule>
    <cfRule type="cellIs" dxfId="17480" priority="17993" operator="equal">
      <formula>"2DL"</formula>
    </cfRule>
    <cfRule type="cellIs" dxfId="17479" priority="17994" operator="equal">
      <formula>"1DL"</formula>
    </cfRule>
    <cfRule type="cellIs" dxfId="17478" priority="17995" operator="equal">
      <formula>"2CL"</formula>
    </cfRule>
    <cfRule type="cellIs" dxfId="17477" priority="17996" operator="equal">
      <formula>"1CL"</formula>
    </cfRule>
    <cfRule type="cellIs" dxfId="17476" priority="17997" operator="equal">
      <formula>"2EC"</formula>
    </cfRule>
    <cfRule type="cellIs" dxfId="17475" priority="17998" operator="equal">
      <formula>"1EC"</formula>
    </cfRule>
    <cfRule type="cellIs" dxfId="17474" priority="17999" operator="equal">
      <formula>"2BC"</formula>
    </cfRule>
    <cfRule type="cellIs" dxfId="17473" priority="18000" operator="equal">
      <formula>"1BC"</formula>
    </cfRule>
  </conditionalFormatting>
  <conditionalFormatting sqref="B57:AJ57">
    <cfRule type="cellIs" dxfId="22382" priority="17985" operator="equal">
      <formula>"D"</formula>
    </cfRule>
  </conditionalFormatting>
  <conditionalFormatting sqref="B93:U93 Y93:AJ93">
    <cfRule type="cellIs" dxfId="22381" priority="17633" operator="equal">
      <formula>"2AC"</formula>
    </cfRule>
    <cfRule type="cellIs" dxfId="22380" priority="17634" operator="equal">
      <formula>"1AC"</formula>
    </cfRule>
    <cfRule type="cellIs" dxfId="22379" priority="17635" operator="equal">
      <formula>"2AL"</formula>
    </cfRule>
    <cfRule type="cellIs" dxfId="17472" priority="17636" operator="equal">
      <formula>"2GL"</formula>
    </cfRule>
    <cfRule type="cellIs" dxfId="17471" priority="17637" operator="equal">
      <formula>"1AL"</formula>
    </cfRule>
    <cfRule type="cellIs" dxfId="17470" priority="17638" operator="equal">
      <formula>"2EL"</formula>
    </cfRule>
    <cfRule type="cellIs" dxfId="17469" priority="17639" operator="equal">
      <formula>"1EL"</formula>
    </cfRule>
    <cfRule type="cellIs" dxfId="17468" priority="17640" operator="equal">
      <formula>"2DL"</formula>
    </cfRule>
    <cfRule type="cellIs" dxfId="17467" priority="17641" operator="equal">
      <formula>"1DL"</formula>
    </cfRule>
    <cfRule type="cellIs" dxfId="17466" priority="17642" operator="equal">
      <formula>"2CL"</formula>
    </cfRule>
    <cfRule type="cellIs" dxfId="17465" priority="17643" operator="equal">
      <formula>"1CL"</formula>
    </cfRule>
    <cfRule type="cellIs" dxfId="17464" priority="17644" operator="equal">
      <formula>"2EC"</formula>
    </cfRule>
    <cfRule type="cellIs" dxfId="17463" priority="17645" operator="equal">
      <formula>"1EC"</formula>
    </cfRule>
    <cfRule type="cellIs" dxfId="17462" priority="17646" operator="equal">
      <formula>"2BC"</formula>
    </cfRule>
    <cfRule type="cellIs" dxfId="17461" priority="17647" operator="equal">
      <formula>"1BC"</formula>
    </cfRule>
  </conditionalFormatting>
  <conditionalFormatting sqref="T93:U93">
    <cfRule type="cellIs" dxfId="22378" priority="17621" operator="equal">
      <formula>"2GL"</formula>
    </cfRule>
    <cfRule type="cellIs" dxfId="22377" priority="17622" operator="equal">
      <formula>"1GL"</formula>
    </cfRule>
    <cfRule type="cellIs" dxfId="22376" priority="17623" operator="equal">
      <formula>"2EL"</formula>
    </cfRule>
    <cfRule type="cellIs" dxfId="17460" priority="17624" operator="equal">
      <formula>"1EL"</formula>
    </cfRule>
    <cfRule type="cellIs" dxfId="17459" priority="17625" operator="equal">
      <formula>"2DL"</formula>
    </cfRule>
    <cfRule type="cellIs" dxfId="17458" priority="17626" operator="equal">
      <formula>"1DL"</formula>
    </cfRule>
    <cfRule type="cellIs" dxfId="17457" priority="17627" operator="equal">
      <formula>"2CL"</formula>
    </cfRule>
    <cfRule type="cellIs" dxfId="17456" priority="17628" operator="equal">
      <formula>"1CL"</formula>
    </cfRule>
    <cfRule type="cellIs" dxfId="17455" priority="17629" operator="equal">
      <formula>"2EC"</formula>
    </cfRule>
    <cfRule type="cellIs" dxfId="17454" priority="17630" operator="equal">
      <formula>"1EC"</formula>
    </cfRule>
    <cfRule type="cellIs" dxfId="17453" priority="17631" operator="equal">
      <formula>"2BC"</formula>
    </cfRule>
    <cfRule type="cellIs" dxfId="17452" priority="17632" operator="equal">
      <formula>"1BC"</formula>
    </cfRule>
  </conditionalFormatting>
  <conditionalFormatting sqref="B93:U93 Y93:AJ93">
    <cfRule type="cellIs" dxfId="22375" priority="17620" operator="equal">
      <formula>"D"</formula>
    </cfRule>
  </conditionalFormatting>
  <conditionalFormatting sqref="Z93">
    <cfRule type="cellIs" dxfId="22374" priority="17605" operator="equal">
      <formula>"2AC"</formula>
    </cfRule>
    <cfRule type="cellIs" dxfId="22373" priority="17606" operator="equal">
      <formula>"1AC"</formula>
    </cfRule>
    <cfRule type="cellIs" dxfId="22372" priority="17607" operator="equal">
      <formula>"2AL"</formula>
    </cfRule>
    <cfRule type="cellIs" dxfId="17451" priority="17608" operator="equal">
      <formula>"2GL"</formula>
    </cfRule>
    <cfRule type="cellIs" dxfId="17450" priority="17609" operator="equal">
      <formula>"1AL"</formula>
    </cfRule>
    <cfRule type="cellIs" dxfId="17449" priority="17610" operator="equal">
      <formula>"2EL"</formula>
    </cfRule>
    <cfRule type="cellIs" dxfId="17448" priority="17611" operator="equal">
      <formula>"1EL"</formula>
    </cfRule>
    <cfRule type="cellIs" dxfId="17447" priority="17612" operator="equal">
      <formula>"2DL"</formula>
    </cfRule>
    <cfRule type="cellIs" dxfId="17446" priority="17613" operator="equal">
      <formula>"1DL"</formula>
    </cfRule>
    <cfRule type="cellIs" dxfId="17445" priority="17614" operator="equal">
      <formula>"2CL"</formula>
    </cfRule>
    <cfRule type="cellIs" dxfId="17444" priority="17615" operator="equal">
      <formula>"1CL"</formula>
    </cfRule>
    <cfRule type="cellIs" dxfId="17443" priority="17616" operator="equal">
      <formula>"2EC"</formula>
    </cfRule>
    <cfRule type="cellIs" dxfId="17442" priority="17617" operator="equal">
      <formula>"1EC"</formula>
    </cfRule>
    <cfRule type="cellIs" dxfId="17441" priority="17618" operator="equal">
      <formula>"2BC"</formula>
    </cfRule>
    <cfRule type="cellIs" dxfId="17440" priority="17619" operator="equal">
      <formula>"1BC"</formula>
    </cfRule>
  </conditionalFormatting>
  <conditionalFormatting sqref="Z93">
    <cfRule type="cellIs" dxfId="22371" priority="17590" operator="equal">
      <formula>"2AC"</formula>
    </cfRule>
    <cfRule type="cellIs" dxfId="22370" priority="17591" operator="equal">
      <formula>"1AC"</formula>
    </cfRule>
    <cfRule type="cellIs" dxfId="22369" priority="17592" operator="equal">
      <formula>"2AL"</formula>
    </cfRule>
    <cfRule type="cellIs" dxfId="17439" priority="17593" operator="equal">
      <formula>"2GL"</formula>
    </cfRule>
    <cfRule type="cellIs" dxfId="17438" priority="17594" operator="equal">
      <formula>"1AL"</formula>
    </cfRule>
    <cfRule type="cellIs" dxfId="17437" priority="17595" operator="equal">
      <formula>"2EL"</formula>
    </cfRule>
    <cfRule type="cellIs" dxfId="17436" priority="17596" operator="equal">
      <formula>"1EL"</formula>
    </cfRule>
    <cfRule type="cellIs" dxfId="17435" priority="17597" operator="equal">
      <formula>"2DL"</formula>
    </cfRule>
    <cfRule type="cellIs" dxfId="17434" priority="17598" operator="equal">
      <formula>"1DL"</formula>
    </cfRule>
    <cfRule type="cellIs" dxfId="17433" priority="17599" operator="equal">
      <formula>"2CL"</formula>
    </cfRule>
    <cfRule type="cellIs" dxfId="17432" priority="17600" operator="equal">
      <formula>"1CL"</formula>
    </cfRule>
    <cfRule type="cellIs" dxfId="17431" priority="17601" operator="equal">
      <formula>"2EC"</formula>
    </cfRule>
    <cfRule type="cellIs" dxfId="17430" priority="17602" operator="equal">
      <formula>"1EC"</formula>
    </cfRule>
    <cfRule type="cellIs" dxfId="17429" priority="17603" operator="equal">
      <formula>"2BC"</formula>
    </cfRule>
    <cfRule type="cellIs" dxfId="17428" priority="17604" operator="equal">
      <formula>"1BC"</formula>
    </cfRule>
  </conditionalFormatting>
  <conditionalFormatting sqref="V93:X93">
    <cfRule type="cellIs" dxfId="22368" priority="17575" operator="equal">
      <formula>"2AC"</formula>
    </cfRule>
    <cfRule type="cellIs" dxfId="22367" priority="17576" operator="equal">
      <formula>"1AC"</formula>
    </cfRule>
    <cfRule type="cellIs" dxfId="22366" priority="17577" operator="equal">
      <formula>"2AL"</formula>
    </cfRule>
    <cfRule type="cellIs" dxfId="17427" priority="17578" operator="equal">
      <formula>"2GL"</formula>
    </cfRule>
    <cfRule type="cellIs" dxfId="17426" priority="17579" operator="equal">
      <formula>"1AL"</formula>
    </cfRule>
    <cfRule type="cellIs" dxfId="17425" priority="17580" operator="equal">
      <formula>"2EL"</formula>
    </cfRule>
    <cfRule type="cellIs" dxfId="17424" priority="17581" operator="equal">
      <formula>"1EL"</formula>
    </cfRule>
    <cfRule type="cellIs" dxfId="17423" priority="17582" operator="equal">
      <formula>"2DL"</formula>
    </cfRule>
    <cfRule type="cellIs" dxfId="17422" priority="17583" operator="equal">
      <formula>"1DL"</formula>
    </cfRule>
    <cfRule type="cellIs" dxfId="17421" priority="17584" operator="equal">
      <formula>"2CL"</formula>
    </cfRule>
    <cfRule type="cellIs" dxfId="17420" priority="17585" operator="equal">
      <formula>"1CL"</formula>
    </cfRule>
    <cfRule type="cellIs" dxfId="17419" priority="17586" operator="equal">
      <formula>"2EC"</formula>
    </cfRule>
    <cfRule type="cellIs" dxfId="17418" priority="17587" operator="equal">
      <formula>"1EC"</formula>
    </cfRule>
    <cfRule type="cellIs" dxfId="17417" priority="17588" operator="equal">
      <formula>"2BC"</formula>
    </cfRule>
    <cfRule type="cellIs" dxfId="17416" priority="17589" operator="equal">
      <formula>"1BC"</formula>
    </cfRule>
  </conditionalFormatting>
  <conditionalFormatting sqref="V93:W93">
    <cfRule type="cellIs" dxfId="22365" priority="17563" operator="equal">
      <formula>"2GL"</formula>
    </cfRule>
    <cfRule type="cellIs" dxfId="22364" priority="17564" operator="equal">
      <formula>"1GL"</formula>
    </cfRule>
    <cfRule type="cellIs" dxfId="22363" priority="17565" operator="equal">
      <formula>"2EL"</formula>
    </cfRule>
    <cfRule type="cellIs" dxfId="17415" priority="17566" operator="equal">
      <formula>"1EL"</formula>
    </cfRule>
    <cfRule type="cellIs" dxfId="17414" priority="17567" operator="equal">
      <formula>"2DL"</formula>
    </cfRule>
    <cfRule type="cellIs" dxfId="17413" priority="17568" operator="equal">
      <formula>"1DL"</formula>
    </cfRule>
    <cfRule type="cellIs" dxfId="17412" priority="17569" operator="equal">
      <formula>"2CL"</formula>
    </cfRule>
    <cfRule type="cellIs" dxfId="17411" priority="17570" operator="equal">
      <formula>"1CL"</formula>
    </cfRule>
    <cfRule type="cellIs" dxfId="17410" priority="17571" operator="equal">
      <formula>"2EC"</formula>
    </cfRule>
    <cfRule type="cellIs" dxfId="17409" priority="17572" operator="equal">
      <formula>"1EC"</formula>
    </cfRule>
    <cfRule type="cellIs" dxfId="17408" priority="17573" operator="equal">
      <formula>"2BC"</formula>
    </cfRule>
    <cfRule type="cellIs" dxfId="17407" priority="17574" operator="equal">
      <formula>"1BC"</formula>
    </cfRule>
  </conditionalFormatting>
  <conditionalFormatting sqref="V93:X93">
    <cfRule type="cellIs" dxfId="22362" priority="17562" operator="equal">
      <formula>"D"</formula>
    </cfRule>
  </conditionalFormatting>
  <conditionalFormatting sqref="B96:AJ97">
    <cfRule type="cellIs" dxfId="22361" priority="17351" operator="equal">
      <formula>"2AC"</formula>
    </cfRule>
    <cfRule type="cellIs" dxfId="22360" priority="17352" operator="equal">
      <formula>"1AC"</formula>
    </cfRule>
    <cfRule type="cellIs" dxfId="22359" priority="17353" operator="equal">
      <formula>"2AL"</formula>
    </cfRule>
    <cfRule type="cellIs" dxfId="17406" priority="17354" operator="equal">
      <formula>"2GL"</formula>
    </cfRule>
    <cfRule type="cellIs" dxfId="17405" priority="17355" operator="equal">
      <formula>"1AL"</formula>
    </cfRule>
    <cfRule type="cellIs" dxfId="17404" priority="17356" operator="equal">
      <formula>"2EL"</formula>
    </cfRule>
    <cfRule type="cellIs" dxfId="17403" priority="17357" operator="equal">
      <formula>"1EL"</formula>
    </cfRule>
    <cfRule type="cellIs" dxfId="17402" priority="17358" operator="equal">
      <formula>"2DL"</formula>
    </cfRule>
    <cfRule type="cellIs" dxfId="17401" priority="17359" operator="equal">
      <formula>"1DL"</formula>
    </cfRule>
    <cfRule type="cellIs" dxfId="17400" priority="17360" operator="equal">
      <formula>"2CL"</formula>
    </cfRule>
    <cfRule type="cellIs" dxfId="17399" priority="17361" operator="equal">
      <formula>"1CL"</formula>
    </cfRule>
    <cfRule type="cellIs" dxfId="17398" priority="17362" operator="equal">
      <formula>"2EC"</formula>
    </cfRule>
    <cfRule type="cellIs" dxfId="17397" priority="17363" operator="equal">
      <formula>"1EC"</formula>
    </cfRule>
    <cfRule type="cellIs" dxfId="17396" priority="17364" operator="equal">
      <formula>"2BC"</formula>
    </cfRule>
    <cfRule type="cellIs" dxfId="17395" priority="17365" operator="equal">
      <formula>"1BC"</formula>
    </cfRule>
  </conditionalFormatting>
  <conditionalFormatting sqref="B96:AJ97">
    <cfRule type="cellIs" dxfId="22358" priority="17350" operator="equal">
      <formula>"D"</formula>
    </cfRule>
  </conditionalFormatting>
  <conditionalFormatting sqref="B98:AJ98">
    <cfRule type="cellIs" dxfId="22357" priority="17335" operator="equal">
      <formula>"2AC"</formula>
    </cfRule>
    <cfRule type="cellIs" dxfId="22356" priority="17336" operator="equal">
      <formula>"1AC"</formula>
    </cfRule>
    <cfRule type="cellIs" dxfId="22355" priority="17337" operator="equal">
      <formula>"2AL"</formula>
    </cfRule>
    <cfRule type="cellIs" dxfId="17394" priority="17338" operator="equal">
      <formula>"2GL"</formula>
    </cfRule>
    <cfRule type="cellIs" dxfId="17393" priority="17339" operator="equal">
      <formula>"1AL"</formula>
    </cfRule>
    <cfRule type="cellIs" dxfId="17392" priority="17340" operator="equal">
      <formula>"2EL"</formula>
    </cfRule>
    <cfRule type="cellIs" dxfId="17391" priority="17341" operator="equal">
      <formula>"1EL"</formula>
    </cfRule>
    <cfRule type="cellIs" dxfId="17390" priority="17342" operator="equal">
      <formula>"2DL"</formula>
    </cfRule>
    <cfRule type="cellIs" dxfId="17389" priority="17343" operator="equal">
      <formula>"1DL"</formula>
    </cfRule>
    <cfRule type="cellIs" dxfId="17388" priority="17344" operator="equal">
      <formula>"2CL"</formula>
    </cfRule>
    <cfRule type="cellIs" dxfId="17387" priority="17345" operator="equal">
      <formula>"1CL"</formula>
    </cfRule>
    <cfRule type="cellIs" dxfId="17386" priority="17346" operator="equal">
      <formula>"2EC"</formula>
    </cfRule>
    <cfRule type="cellIs" dxfId="17385" priority="17347" operator="equal">
      <formula>"1EC"</formula>
    </cfRule>
    <cfRule type="cellIs" dxfId="17384" priority="17348" operator="equal">
      <formula>"2BC"</formula>
    </cfRule>
    <cfRule type="cellIs" dxfId="17383" priority="17349" operator="equal">
      <formula>"1BC"</formula>
    </cfRule>
  </conditionalFormatting>
  <conditionalFormatting sqref="F98">
    <cfRule type="cellIs" dxfId="22354" priority="17323" operator="equal">
      <formula>"2GL"</formula>
    </cfRule>
    <cfRule type="cellIs" dxfId="22353" priority="17324" operator="equal">
      <formula>"1GL"</formula>
    </cfRule>
    <cfRule type="cellIs" dxfId="22352" priority="17325" operator="equal">
      <formula>"2EL"</formula>
    </cfRule>
    <cfRule type="cellIs" dxfId="17382" priority="17326" operator="equal">
      <formula>"1EL"</formula>
    </cfRule>
    <cfRule type="cellIs" dxfId="17381" priority="17327" operator="equal">
      <formula>"2DL"</formula>
    </cfRule>
    <cfRule type="cellIs" dxfId="17380" priority="17328" operator="equal">
      <formula>"1DL"</formula>
    </cfRule>
    <cfRule type="cellIs" dxfId="17379" priority="17329" operator="equal">
      <formula>"2CL"</formula>
    </cfRule>
    <cfRule type="cellIs" dxfId="17378" priority="17330" operator="equal">
      <formula>"1CL"</formula>
    </cfRule>
    <cfRule type="cellIs" dxfId="17377" priority="17331" operator="equal">
      <formula>"2EC"</formula>
    </cfRule>
    <cfRule type="cellIs" dxfId="17376" priority="17332" operator="equal">
      <formula>"1EC"</formula>
    </cfRule>
    <cfRule type="cellIs" dxfId="17375" priority="17333" operator="equal">
      <formula>"2BC"</formula>
    </cfRule>
    <cfRule type="cellIs" dxfId="17374" priority="17334" operator="equal">
      <formula>"1BC"</formula>
    </cfRule>
  </conditionalFormatting>
  <conditionalFormatting sqref="B98:AJ98">
    <cfRule type="cellIs" dxfId="22351" priority="17322" operator="equal">
      <formula>"D"</formula>
    </cfRule>
  </conditionalFormatting>
  <conditionalFormatting sqref="B99:AJ99">
    <cfRule type="cellIs" dxfId="22350" priority="17307" operator="equal">
      <formula>"2AC"</formula>
    </cfRule>
    <cfRule type="cellIs" dxfId="22349" priority="17308" operator="equal">
      <formula>"1AC"</formula>
    </cfRule>
    <cfRule type="cellIs" dxfId="22348" priority="17309" operator="equal">
      <formula>"2AL"</formula>
    </cfRule>
    <cfRule type="cellIs" dxfId="17373" priority="17310" operator="equal">
      <formula>"2GL"</formula>
    </cfRule>
    <cfRule type="cellIs" dxfId="17372" priority="17311" operator="equal">
      <formula>"1AL"</formula>
    </cfRule>
    <cfRule type="cellIs" dxfId="17371" priority="17312" operator="equal">
      <formula>"2EL"</formula>
    </cfRule>
    <cfRule type="cellIs" dxfId="17370" priority="17313" operator="equal">
      <formula>"1EL"</formula>
    </cfRule>
    <cfRule type="cellIs" dxfId="17369" priority="17314" operator="equal">
      <formula>"2DL"</formula>
    </cfRule>
    <cfRule type="cellIs" dxfId="17368" priority="17315" operator="equal">
      <formula>"1DL"</formula>
    </cfRule>
    <cfRule type="cellIs" dxfId="17367" priority="17316" operator="equal">
      <formula>"2CL"</formula>
    </cfRule>
    <cfRule type="cellIs" dxfId="17366" priority="17317" operator="equal">
      <formula>"1CL"</formula>
    </cfRule>
    <cfRule type="cellIs" dxfId="17365" priority="17318" operator="equal">
      <formula>"2EC"</formula>
    </cfRule>
    <cfRule type="cellIs" dxfId="17364" priority="17319" operator="equal">
      <formula>"1EC"</formula>
    </cfRule>
    <cfRule type="cellIs" dxfId="17363" priority="17320" operator="equal">
      <formula>"2BC"</formula>
    </cfRule>
    <cfRule type="cellIs" dxfId="17362" priority="17321" operator="equal">
      <formula>"1BC"</formula>
    </cfRule>
  </conditionalFormatting>
  <conditionalFormatting sqref="B99:AJ99">
    <cfRule type="cellIs" dxfId="22347" priority="17306" operator="equal">
      <formula>"D"</formula>
    </cfRule>
  </conditionalFormatting>
  <conditionalFormatting sqref="N99">
    <cfRule type="cellIs" dxfId="22346" priority="17291" operator="equal">
      <formula>"2AC"</formula>
    </cfRule>
    <cfRule type="cellIs" dxfId="22345" priority="17292" operator="equal">
      <formula>"1AC"</formula>
    </cfRule>
    <cfRule type="cellIs" dxfId="22344" priority="17293" operator="equal">
      <formula>"2AL"</formula>
    </cfRule>
    <cfRule type="cellIs" dxfId="17361" priority="17294" operator="equal">
      <formula>"2GL"</formula>
    </cfRule>
    <cfRule type="cellIs" dxfId="17360" priority="17295" operator="equal">
      <formula>"1AL"</formula>
    </cfRule>
    <cfRule type="cellIs" dxfId="17359" priority="17296" operator="equal">
      <formula>"2EL"</formula>
    </cfRule>
    <cfRule type="cellIs" dxfId="17358" priority="17297" operator="equal">
      <formula>"1EL"</formula>
    </cfRule>
    <cfRule type="cellIs" dxfId="17357" priority="17298" operator="equal">
      <formula>"2DL"</formula>
    </cfRule>
    <cfRule type="cellIs" dxfId="17356" priority="17299" operator="equal">
      <formula>"1DL"</formula>
    </cfRule>
    <cfRule type="cellIs" dxfId="17355" priority="17300" operator="equal">
      <formula>"2CL"</formula>
    </cfRule>
    <cfRule type="cellIs" dxfId="17354" priority="17301" operator="equal">
      <formula>"1CL"</formula>
    </cfRule>
    <cfRule type="cellIs" dxfId="17353" priority="17302" operator="equal">
      <formula>"2EC"</formula>
    </cfRule>
    <cfRule type="cellIs" dxfId="17352" priority="17303" operator="equal">
      <formula>"1EC"</formula>
    </cfRule>
    <cfRule type="cellIs" dxfId="17351" priority="17304" operator="equal">
      <formula>"2BC"</formula>
    </cfRule>
    <cfRule type="cellIs" dxfId="17350" priority="17305" operator="equal">
      <formula>"1BC"</formula>
    </cfRule>
  </conditionalFormatting>
  <conditionalFormatting sqref="K100">
    <cfRule type="cellIs" dxfId="22343" priority="17267" operator="equal">
      <formula>"2GL"</formula>
    </cfRule>
    <cfRule type="cellIs" dxfId="22342" priority="17268" operator="equal">
      <formula>"1GL"</formula>
    </cfRule>
    <cfRule type="cellIs" dxfId="22341" priority="17269" operator="equal">
      <formula>"2EL"</formula>
    </cfRule>
    <cfRule type="cellIs" dxfId="17349" priority="17270" operator="equal">
      <formula>"1EL"</formula>
    </cfRule>
    <cfRule type="cellIs" dxfId="17348" priority="17271" operator="equal">
      <formula>"2DL"</formula>
    </cfRule>
    <cfRule type="cellIs" dxfId="17347" priority="17272" operator="equal">
      <formula>"1DL"</formula>
    </cfRule>
    <cfRule type="cellIs" dxfId="17346" priority="17273" operator="equal">
      <formula>"2CL"</formula>
    </cfRule>
    <cfRule type="cellIs" dxfId="17345" priority="17274" operator="equal">
      <formula>"1CL"</formula>
    </cfRule>
    <cfRule type="cellIs" dxfId="17344" priority="17275" operator="equal">
      <formula>"2EC"</formula>
    </cfRule>
    <cfRule type="cellIs" dxfId="17343" priority="17276" operator="equal">
      <formula>"1EC"</formula>
    </cfRule>
    <cfRule type="cellIs" dxfId="17342" priority="17277" operator="equal">
      <formula>"2BC"</formula>
    </cfRule>
    <cfRule type="cellIs" dxfId="17341" priority="17278" operator="equal">
      <formula>"1BC"</formula>
    </cfRule>
  </conditionalFormatting>
  <conditionalFormatting sqref="I100:K100">
    <cfRule type="cellIs" dxfId="22340" priority="17255" operator="equal">
      <formula>"2GL"</formula>
    </cfRule>
    <cfRule type="cellIs" dxfId="22339" priority="17256" operator="equal">
      <formula>"1GL"</formula>
    </cfRule>
    <cfRule type="cellIs" dxfId="22338" priority="17257" operator="equal">
      <formula>"2EL"</formula>
    </cfRule>
    <cfRule type="cellIs" dxfId="17340" priority="17258" operator="equal">
      <formula>"1EL"</formula>
    </cfRule>
    <cfRule type="cellIs" dxfId="17339" priority="17259" operator="equal">
      <formula>"2DL"</formula>
    </cfRule>
    <cfRule type="cellIs" dxfId="17338" priority="17260" operator="equal">
      <formula>"1DL"</formula>
    </cfRule>
    <cfRule type="cellIs" dxfId="17337" priority="17261" operator="equal">
      <formula>"2CL"</formula>
    </cfRule>
    <cfRule type="cellIs" dxfId="17336" priority="17262" operator="equal">
      <formula>"1CL"</formula>
    </cfRule>
    <cfRule type="cellIs" dxfId="17335" priority="17263" operator="equal">
      <formula>"2EC"</formula>
    </cfRule>
    <cfRule type="cellIs" dxfId="17334" priority="17264" operator="equal">
      <formula>"1EC"</formula>
    </cfRule>
    <cfRule type="cellIs" dxfId="17333" priority="17265" operator="equal">
      <formula>"2BC"</formula>
    </cfRule>
    <cfRule type="cellIs" dxfId="17332" priority="17266" operator="equal">
      <formula>"1BC"</formula>
    </cfRule>
  </conditionalFormatting>
  <conditionalFormatting sqref="B100:AJ100">
    <cfRule type="cellIs" dxfId="22337" priority="17252" operator="equal">
      <formula>"2AC"</formula>
    </cfRule>
    <cfRule type="cellIs" dxfId="22336" priority="17253" operator="equal">
      <formula>"1AC"</formula>
    </cfRule>
    <cfRule type="cellIs" dxfId="22335" priority="17254" operator="equal">
      <formula>"2AL"</formula>
    </cfRule>
    <cfRule type="cellIs" dxfId="17331" priority="17279" operator="equal">
      <formula>"2GL"</formula>
    </cfRule>
    <cfRule type="cellIs" dxfId="17330" priority="17280" operator="equal">
      <formula>"1AL"</formula>
    </cfRule>
    <cfRule type="cellIs" dxfId="17329" priority="17281" operator="equal">
      <formula>"2EL"</formula>
    </cfRule>
    <cfRule type="cellIs" dxfId="17328" priority="17282" operator="equal">
      <formula>"1EL"</formula>
    </cfRule>
    <cfRule type="cellIs" dxfId="17327" priority="17283" operator="equal">
      <formula>"2DL"</formula>
    </cfRule>
    <cfRule type="cellIs" dxfId="17326" priority="17284" operator="equal">
      <formula>"1DL"</formula>
    </cfRule>
    <cfRule type="cellIs" dxfId="17325" priority="17285" operator="equal">
      <formula>"2CL"</formula>
    </cfRule>
    <cfRule type="cellIs" dxfId="17324" priority="17286" operator="equal">
      <formula>"1CL"</formula>
    </cfRule>
    <cfRule type="cellIs" dxfId="17323" priority="17287" operator="equal">
      <formula>"2EC"</formula>
    </cfRule>
    <cfRule type="cellIs" dxfId="17322" priority="17288" operator="equal">
      <formula>"1EC"</formula>
    </cfRule>
    <cfRule type="cellIs" dxfId="17321" priority="17289" operator="equal">
      <formula>"2BC"</formula>
    </cfRule>
    <cfRule type="cellIs" dxfId="17320" priority="17290" operator="equal">
      <formula>"1BC"</formula>
    </cfRule>
  </conditionalFormatting>
  <conditionalFormatting sqref="F100">
    <cfRule type="cellIs" dxfId="22334" priority="17240" operator="equal">
      <formula>"2GL"</formula>
    </cfRule>
    <cfRule type="cellIs" dxfId="22333" priority="17241" operator="equal">
      <formula>"1GL"</formula>
    </cfRule>
    <cfRule type="cellIs" dxfId="22332" priority="17242" operator="equal">
      <formula>"2EL"</formula>
    </cfRule>
    <cfRule type="cellIs" dxfId="17319" priority="17243" operator="equal">
      <formula>"1EL"</formula>
    </cfRule>
    <cfRule type="cellIs" dxfId="17318" priority="17244" operator="equal">
      <formula>"2DL"</formula>
    </cfRule>
    <cfRule type="cellIs" dxfId="17317" priority="17245" operator="equal">
      <formula>"1DL"</formula>
    </cfRule>
    <cfRule type="cellIs" dxfId="17316" priority="17246" operator="equal">
      <formula>"2CL"</formula>
    </cfRule>
    <cfRule type="cellIs" dxfId="17315" priority="17247" operator="equal">
      <formula>"1CL"</formula>
    </cfRule>
    <cfRule type="cellIs" dxfId="17314" priority="17248" operator="equal">
      <formula>"2EC"</formula>
    </cfRule>
    <cfRule type="cellIs" dxfId="17313" priority="17249" operator="equal">
      <formula>"1EC"</formula>
    </cfRule>
    <cfRule type="cellIs" dxfId="17312" priority="17250" operator="equal">
      <formula>"2BC"</formula>
    </cfRule>
    <cfRule type="cellIs" dxfId="17311" priority="17251" operator="equal">
      <formula>"1BC"</formula>
    </cfRule>
  </conditionalFormatting>
  <conditionalFormatting sqref="B100:AJ100">
    <cfRule type="cellIs" dxfId="22331" priority="17239" operator="equal">
      <formula>"D"</formula>
    </cfRule>
  </conditionalFormatting>
  <conditionalFormatting sqref="B101:S101 Y101:AJ101">
    <cfRule type="cellIs" dxfId="22330" priority="17224" operator="equal">
      <formula>"2AC"</formula>
    </cfRule>
    <cfRule type="cellIs" dxfId="22329" priority="17225" operator="equal">
      <formula>"1AC"</formula>
    </cfRule>
    <cfRule type="cellIs" dxfId="22328" priority="17226" operator="equal">
      <formula>"2AL"</formula>
    </cfRule>
    <cfRule type="cellIs" dxfId="17310" priority="17227" operator="equal">
      <formula>"2GL"</formula>
    </cfRule>
    <cfRule type="cellIs" dxfId="17309" priority="17228" operator="equal">
      <formula>"1AL"</formula>
    </cfRule>
    <cfRule type="cellIs" dxfId="17308" priority="17229" operator="equal">
      <formula>"2EL"</formula>
    </cfRule>
    <cfRule type="cellIs" dxfId="17307" priority="17230" operator="equal">
      <formula>"1EL"</formula>
    </cfRule>
    <cfRule type="cellIs" dxfId="17306" priority="17231" operator="equal">
      <formula>"2DL"</formula>
    </cfRule>
    <cfRule type="cellIs" dxfId="17305" priority="17232" operator="equal">
      <formula>"1DL"</formula>
    </cfRule>
    <cfRule type="cellIs" dxfId="17304" priority="17233" operator="equal">
      <formula>"2CL"</formula>
    </cfRule>
    <cfRule type="cellIs" dxfId="17303" priority="17234" operator="equal">
      <formula>"1CL"</formula>
    </cfRule>
    <cfRule type="cellIs" dxfId="17302" priority="17235" operator="equal">
      <formula>"2EC"</formula>
    </cfRule>
    <cfRule type="cellIs" dxfId="17301" priority="17236" operator="equal">
      <formula>"1EC"</formula>
    </cfRule>
    <cfRule type="cellIs" dxfId="17300" priority="17237" operator="equal">
      <formula>"2BC"</formula>
    </cfRule>
    <cfRule type="cellIs" dxfId="17299" priority="17238" operator="equal">
      <formula>"1BC"</formula>
    </cfRule>
  </conditionalFormatting>
  <conditionalFormatting sqref="F101">
    <cfRule type="cellIs" dxfId="22327" priority="17212" operator="equal">
      <formula>"2GL"</formula>
    </cfRule>
    <cfRule type="cellIs" dxfId="22326" priority="17213" operator="equal">
      <formula>"1GL"</formula>
    </cfRule>
    <cfRule type="cellIs" dxfId="22325" priority="17214" operator="equal">
      <formula>"2EL"</formula>
    </cfRule>
    <cfRule type="cellIs" dxfId="17298" priority="17215" operator="equal">
      <formula>"1EL"</formula>
    </cfRule>
    <cfRule type="cellIs" dxfId="17297" priority="17216" operator="equal">
      <formula>"2DL"</formula>
    </cfRule>
    <cfRule type="cellIs" dxfId="17296" priority="17217" operator="equal">
      <formula>"1DL"</formula>
    </cfRule>
    <cfRule type="cellIs" dxfId="17295" priority="17218" operator="equal">
      <formula>"2CL"</formula>
    </cfRule>
    <cfRule type="cellIs" dxfId="17294" priority="17219" operator="equal">
      <formula>"1CL"</formula>
    </cfRule>
    <cfRule type="cellIs" dxfId="17293" priority="17220" operator="equal">
      <formula>"2EC"</formula>
    </cfRule>
    <cfRule type="cellIs" dxfId="17292" priority="17221" operator="equal">
      <formula>"1EC"</formula>
    </cfRule>
    <cfRule type="cellIs" dxfId="17291" priority="17222" operator="equal">
      <formula>"2BC"</formula>
    </cfRule>
    <cfRule type="cellIs" dxfId="17290" priority="17223" operator="equal">
      <formula>"1BC"</formula>
    </cfRule>
  </conditionalFormatting>
  <conditionalFormatting sqref="AC101">
    <cfRule type="cellIs" dxfId="22324" priority="17200" operator="equal">
      <formula>"2GL"</formula>
    </cfRule>
    <cfRule type="cellIs" dxfId="22323" priority="17201" operator="equal">
      <formula>"1GL"</formula>
    </cfRule>
    <cfRule type="cellIs" dxfId="22322" priority="17202" operator="equal">
      <formula>"2EL"</formula>
    </cfRule>
    <cfRule type="cellIs" dxfId="17289" priority="17203" operator="equal">
      <formula>"1EL"</formula>
    </cfRule>
    <cfRule type="cellIs" dxfId="17288" priority="17204" operator="equal">
      <formula>"2DL"</formula>
    </cfRule>
    <cfRule type="cellIs" dxfId="17287" priority="17205" operator="equal">
      <formula>"1DL"</formula>
    </cfRule>
    <cfRule type="cellIs" dxfId="17286" priority="17206" operator="equal">
      <formula>"2CL"</formula>
    </cfRule>
    <cfRule type="cellIs" dxfId="17285" priority="17207" operator="equal">
      <formula>"1CL"</formula>
    </cfRule>
    <cfRule type="cellIs" dxfId="17284" priority="17208" operator="equal">
      <formula>"2EC"</formula>
    </cfRule>
    <cfRule type="cellIs" dxfId="17283" priority="17209" operator="equal">
      <formula>"1EC"</formula>
    </cfRule>
    <cfRule type="cellIs" dxfId="17282" priority="17210" operator="equal">
      <formula>"2BC"</formula>
    </cfRule>
    <cfRule type="cellIs" dxfId="17281" priority="17211" operator="equal">
      <formula>"1BC"</formula>
    </cfRule>
  </conditionalFormatting>
  <conditionalFormatting sqref="AH101:AI101">
    <cfRule type="cellIs" dxfId="22321" priority="17188" operator="equal">
      <formula>"2GL"</formula>
    </cfRule>
    <cfRule type="cellIs" dxfId="22320" priority="17189" operator="equal">
      <formula>"1GL"</formula>
    </cfRule>
    <cfRule type="cellIs" dxfId="22319" priority="17190" operator="equal">
      <formula>"2EL"</formula>
    </cfRule>
    <cfRule type="cellIs" dxfId="17280" priority="17191" operator="equal">
      <formula>"1EL"</formula>
    </cfRule>
    <cfRule type="cellIs" dxfId="17279" priority="17192" operator="equal">
      <formula>"2DL"</formula>
    </cfRule>
    <cfRule type="cellIs" dxfId="17278" priority="17193" operator="equal">
      <formula>"1DL"</formula>
    </cfRule>
    <cfRule type="cellIs" dxfId="17277" priority="17194" operator="equal">
      <formula>"2CL"</formula>
    </cfRule>
    <cfRule type="cellIs" dxfId="17276" priority="17195" operator="equal">
      <formula>"1CL"</formula>
    </cfRule>
    <cfRule type="cellIs" dxfId="17275" priority="17196" operator="equal">
      <formula>"2EC"</formula>
    </cfRule>
    <cfRule type="cellIs" dxfId="17274" priority="17197" operator="equal">
      <formula>"1EC"</formula>
    </cfRule>
    <cfRule type="cellIs" dxfId="17273" priority="17198" operator="equal">
      <formula>"2BC"</formula>
    </cfRule>
    <cfRule type="cellIs" dxfId="17272" priority="17199" operator="equal">
      <formula>"1BC"</formula>
    </cfRule>
  </conditionalFormatting>
  <conditionalFormatting sqref="B101:S101 Y101:AJ101">
    <cfRule type="cellIs" dxfId="22318" priority="17187" operator="equal">
      <formula>"D"</formula>
    </cfRule>
  </conditionalFormatting>
  <conditionalFormatting sqref="T101:X101">
    <cfRule type="cellIs" dxfId="22317" priority="17172" operator="equal">
      <formula>"2AC"</formula>
    </cfRule>
    <cfRule type="cellIs" dxfId="22316" priority="17173" operator="equal">
      <formula>"1AC"</formula>
    </cfRule>
    <cfRule type="cellIs" dxfId="22315" priority="17174" operator="equal">
      <formula>"2AL"</formula>
    </cfRule>
    <cfRule type="cellIs" dxfId="17271" priority="17175" operator="equal">
      <formula>"2GL"</formula>
    </cfRule>
    <cfRule type="cellIs" dxfId="17270" priority="17176" operator="equal">
      <formula>"1AL"</formula>
    </cfRule>
    <cfRule type="cellIs" dxfId="17269" priority="17177" operator="equal">
      <formula>"2EL"</formula>
    </cfRule>
    <cfRule type="cellIs" dxfId="17268" priority="17178" operator="equal">
      <formula>"1EL"</formula>
    </cfRule>
    <cfRule type="cellIs" dxfId="17267" priority="17179" operator="equal">
      <formula>"2DL"</formula>
    </cfRule>
    <cfRule type="cellIs" dxfId="17266" priority="17180" operator="equal">
      <formula>"1DL"</formula>
    </cfRule>
    <cfRule type="cellIs" dxfId="17265" priority="17181" operator="equal">
      <formula>"2CL"</formula>
    </cfRule>
    <cfRule type="cellIs" dxfId="17264" priority="17182" operator="equal">
      <formula>"1CL"</formula>
    </cfRule>
    <cfRule type="cellIs" dxfId="17263" priority="17183" operator="equal">
      <formula>"2EC"</formula>
    </cfRule>
    <cfRule type="cellIs" dxfId="17262" priority="17184" operator="equal">
      <formula>"1EC"</formula>
    </cfRule>
    <cfRule type="cellIs" dxfId="17261" priority="17185" operator="equal">
      <formula>"2BC"</formula>
    </cfRule>
    <cfRule type="cellIs" dxfId="17260" priority="17186" operator="equal">
      <formula>"1BC"</formula>
    </cfRule>
  </conditionalFormatting>
  <conditionalFormatting sqref="T101:X101">
    <cfRule type="cellIs" dxfId="22314" priority="17171" operator="equal">
      <formula>"D"</formula>
    </cfRule>
  </conditionalFormatting>
  <conditionalFormatting sqref="F102:AJ102">
    <cfRule type="cellIs" dxfId="22313" priority="17156" operator="equal">
      <formula>"2AC"</formula>
    </cfRule>
    <cfRule type="cellIs" dxfId="22312" priority="17157" operator="equal">
      <formula>"1AC"</formula>
    </cfRule>
    <cfRule type="cellIs" dxfId="22311" priority="17158" operator="equal">
      <formula>"2AL"</formula>
    </cfRule>
    <cfRule type="cellIs" dxfId="17259" priority="17159" operator="equal">
      <formula>"2GL"</formula>
    </cfRule>
    <cfRule type="cellIs" dxfId="17258" priority="17160" operator="equal">
      <formula>"1AL"</formula>
    </cfRule>
    <cfRule type="cellIs" dxfId="17257" priority="17161" operator="equal">
      <formula>"2EL"</formula>
    </cfRule>
    <cfRule type="cellIs" dxfId="17256" priority="17162" operator="equal">
      <formula>"1EL"</formula>
    </cfRule>
    <cfRule type="cellIs" dxfId="17255" priority="17163" operator="equal">
      <formula>"2DL"</formula>
    </cfRule>
    <cfRule type="cellIs" dxfId="17254" priority="17164" operator="equal">
      <formula>"1DL"</formula>
    </cfRule>
    <cfRule type="cellIs" dxfId="17253" priority="17165" operator="equal">
      <formula>"2CL"</formula>
    </cfRule>
    <cfRule type="cellIs" dxfId="17252" priority="17166" operator="equal">
      <formula>"1CL"</formula>
    </cfRule>
    <cfRule type="cellIs" dxfId="17251" priority="17167" operator="equal">
      <formula>"2EC"</formula>
    </cfRule>
    <cfRule type="cellIs" dxfId="17250" priority="17168" operator="equal">
      <formula>"1EC"</formula>
    </cfRule>
    <cfRule type="cellIs" dxfId="17249" priority="17169" operator="equal">
      <formula>"2BC"</formula>
    </cfRule>
    <cfRule type="cellIs" dxfId="17248" priority="17170" operator="equal">
      <formula>"1BC"</formula>
    </cfRule>
  </conditionalFormatting>
  <conditionalFormatting sqref="AD102">
    <cfRule type="cellIs" dxfId="22310" priority="17144" operator="equal">
      <formula>"2GL"</formula>
    </cfRule>
    <cfRule type="cellIs" dxfId="22309" priority="17145" operator="equal">
      <formula>"1GL"</formula>
    </cfRule>
    <cfRule type="cellIs" dxfId="22308" priority="17146" operator="equal">
      <formula>"2EL"</formula>
    </cfRule>
    <cfRule type="cellIs" dxfId="17247" priority="17147" operator="equal">
      <formula>"1EL"</formula>
    </cfRule>
    <cfRule type="cellIs" dxfId="17246" priority="17148" operator="equal">
      <formula>"2DL"</formula>
    </cfRule>
    <cfRule type="cellIs" dxfId="17245" priority="17149" operator="equal">
      <formula>"1DL"</formula>
    </cfRule>
    <cfRule type="cellIs" dxfId="17244" priority="17150" operator="equal">
      <formula>"2CL"</formula>
    </cfRule>
    <cfRule type="cellIs" dxfId="17243" priority="17151" operator="equal">
      <formula>"1CL"</formula>
    </cfRule>
    <cfRule type="cellIs" dxfId="17242" priority="17152" operator="equal">
      <formula>"2EC"</formula>
    </cfRule>
    <cfRule type="cellIs" dxfId="17241" priority="17153" operator="equal">
      <formula>"1EC"</formula>
    </cfRule>
    <cfRule type="cellIs" dxfId="17240" priority="17154" operator="equal">
      <formula>"2BC"</formula>
    </cfRule>
    <cfRule type="cellIs" dxfId="17239" priority="17155" operator="equal">
      <formula>"1BC"</formula>
    </cfRule>
  </conditionalFormatting>
  <conditionalFormatting sqref="B102:E102">
    <cfRule type="cellIs" dxfId="22307" priority="17129" operator="equal">
      <formula>"2AC"</formula>
    </cfRule>
    <cfRule type="cellIs" dxfId="22306" priority="17130" operator="equal">
      <formula>"1AC"</formula>
    </cfRule>
    <cfRule type="cellIs" dxfId="22305" priority="17131" operator="equal">
      <formula>"2AL"</formula>
    </cfRule>
    <cfRule type="cellIs" dxfId="17238" priority="17132" operator="equal">
      <formula>"2GL"</formula>
    </cfRule>
    <cfRule type="cellIs" dxfId="17237" priority="17133" operator="equal">
      <formula>"1AL"</formula>
    </cfRule>
    <cfRule type="cellIs" dxfId="17236" priority="17134" operator="equal">
      <formula>"2EL"</formula>
    </cfRule>
    <cfRule type="cellIs" dxfId="17235" priority="17135" operator="equal">
      <formula>"1EL"</formula>
    </cfRule>
    <cfRule type="cellIs" dxfId="17234" priority="17136" operator="equal">
      <formula>"2DL"</formula>
    </cfRule>
    <cfRule type="cellIs" dxfId="17233" priority="17137" operator="equal">
      <formula>"1DL"</formula>
    </cfRule>
    <cfRule type="cellIs" dxfId="17232" priority="17138" operator="equal">
      <formula>"2CL"</formula>
    </cfRule>
    <cfRule type="cellIs" dxfId="17231" priority="17139" operator="equal">
      <formula>"1CL"</formula>
    </cfRule>
    <cfRule type="cellIs" dxfId="17230" priority="17140" operator="equal">
      <formula>"2EC"</formula>
    </cfRule>
    <cfRule type="cellIs" dxfId="17229" priority="17141" operator="equal">
      <formula>"1EC"</formula>
    </cfRule>
    <cfRule type="cellIs" dxfId="17228" priority="17142" operator="equal">
      <formula>"2BC"</formula>
    </cfRule>
    <cfRule type="cellIs" dxfId="17227" priority="17143" operator="equal">
      <formula>"1BC"</formula>
    </cfRule>
  </conditionalFormatting>
  <conditionalFormatting sqref="B102:AJ102">
    <cfRule type="cellIs" dxfId="22304" priority="17128" operator="equal">
      <formula>"D"</formula>
    </cfRule>
  </conditionalFormatting>
  <conditionalFormatting sqref="N102">
    <cfRule type="cellIs" dxfId="22303" priority="17113" operator="equal">
      <formula>"2AC"</formula>
    </cfRule>
    <cfRule type="cellIs" dxfId="22302" priority="17114" operator="equal">
      <formula>"1AC"</formula>
    </cfRule>
    <cfRule type="cellIs" dxfId="22301" priority="17115" operator="equal">
      <formula>"2AL"</formula>
    </cfRule>
    <cfRule type="cellIs" dxfId="17226" priority="17116" operator="equal">
      <formula>"2GL"</formula>
    </cfRule>
    <cfRule type="cellIs" dxfId="17225" priority="17117" operator="equal">
      <formula>"1AL"</formula>
    </cfRule>
    <cfRule type="cellIs" dxfId="17224" priority="17118" operator="equal">
      <formula>"2EL"</formula>
    </cfRule>
    <cfRule type="cellIs" dxfId="17223" priority="17119" operator="equal">
      <formula>"1EL"</formula>
    </cfRule>
    <cfRule type="cellIs" dxfId="17222" priority="17120" operator="equal">
      <formula>"2DL"</formula>
    </cfRule>
    <cfRule type="cellIs" dxfId="17221" priority="17121" operator="equal">
      <formula>"1DL"</formula>
    </cfRule>
    <cfRule type="cellIs" dxfId="17220" priority="17122" operator="equal">
      <formula>"2CL"</formula>
    </cfRule>
    <cfRule type="cellIs" dxfId="17219" priority="17123" operator="equal">
      <formula>"1CL"</formula>
    </cfRule>
    <cfRule type="cellIs" dxfId="17218" priority="17124" operator="equal">
      <formula>"2EC"</formula>
    </cfRule>
    <cfRule type="cellIs" dxfId="17217" priority="17125" operator="equal">
      <formula>"1EC"</formula>
    </cfRule>
    <cfRule type="cellIs" dxfId="17216" priority="17126" operator="equal">
      <formula>"2BC"</formula>
    </cfRule>
    <cfRule type="cellIs" dxfId="17215" priority="17127" operator="equal">
      <formula>"1BC"</formula>
    </cfRule>
  </conditionalFormatting>
  <conditionalFormatting sqref="H102">
    <cfRule type="cellIs" dxfId="22300" priority="17098" operator="equal">
      <formula>"2AC"</formula>
    </cfRule>
    <cfRule type="cellIs" dxfId="22299" priority="17099" operator="equal">
      <formula>"1AC"</formula>
    </cfRule>
    <cfRule type="cellIs" dxfId="22298" priority="17100" operator="equal">
      <formula>"2AL"</formula>
    </cfRule>
    <cfRule type="cellIs" dxfId="17214" priority="17101" operator="equal">
      <formula>"2GL"</formula>
    </cfRule>
    <cfRule type="cellIs" dxfId="17213" priority="17102" operator="equal">
      <formula>"1AL"</formula>
    </cfRule>
    <cfRule type="cellIs" dxfId="17212" priority="17103" operator="equal">
      <formula>"2EL"</formula>
    </cfRule>
    <cfRule type="cellIs" dxfId="17211" priority="17104" operator="equal">
      <formula>"1EL"</formula>
    </cfRule>
    <cfRule type="cellIs" dxfId="17210" priority="17105" operator="equal">
      <formula>"2DL"</formula>
    </cfRule>
    <cfRule type="cellIs" dxfId="17209" priority="17106" operator="equal">
      <formula>"1DL"</formula>
    </cfRule>
    <cfRule type="cellIs" dxfId="17208" priority="17107" operator="equal">
      <formula>"2CL"</formula>
    </cfRule>
    <cfRule type="cellIs" dxfId="17207" priority="17108" operator="equal">
      <formula>"1CL"</formula>
    </cfRule>
    <cfRule type="cellIs" dxfId="17206" priority="17109" operator="equal">
      <formula>"2EC"</formula>
    </cfRule>
    <cfRule type="cellIs" dxfId="17205" priority="17110" operator="equal">
      <formula>"1EC"</formula>
    </cfRule>
    <cfRule type="cellIs" dxfId="17204" priority="17111" operator="equal">
      <formula>"2BC"</formula>
    </cfRule>
    <cfRule type="cellIs" dxfId="17203" priority="17112" operator="equal">
      <formula>"1BC"</formula>
    </cfRule>
  </conditionalFormatting>
  <conditionalFormatting sqref="B103:AJ103">
    <cfRule type="cellIs" dxfId="22297" priority="17083" operator="equal">
      <formula>"2AC"</formula>
    </cfRule>
    <cfRule type="cellIs" dxfId="22296" priority="17084" operator="equal">
      <formula>"1AC"</formula>
    </cfRule>
    <cfRule type="cellIs" dxfId="22295" priority="17085" operator="equal">
      <formula>"2AL"</formula>
    </cfRule>
    <cfRule type="cellIs" dxfId="17202" priority="17086" operator="equal">
      <formula>"2GL"</formula>
    </cfRule>
    <cfRule type="cellIs" dxfId="17201" priority="17087" operator="equal">
      <formula>"1AL"</formula>
    </cfRule>
    <cfRule type="cellIs" dxfId="17200" priority="17088" operator="equal">
      <formula>"2EL"</formula>
    </cfRule>
    <cfRule type="cellIs" dxfId="17199" priority="17089" operator="equal">
      <formula>"1EL"</formula>
    </cfRule>
    <cfRule type="cellIs" dxfId="17198" priority="17090" operator="equal">
      <formula>"2DL"</formula>
    </cfRule>
    <cfRule type="cellIs" dxfId="17197" priority="17091" operator="equal">
      <formula>"1DL"</formula>
    </cfRule>
    <cfRule type="cellIs" dxfId="17196" priority="17092" operator="equal">
      <formula>"2CL"</formula>
    </cfRule>
    <cfRule type="cellIs" dxfId="17195" priority="17093" operator="equal">
      <formula>"1CL"</formula>
    </cfRule>
    <cfRule type="cellIs" dxfId="17194" priority="17094" operator="equal">
      <formula>"2EC"</formula>
    </cfRule>
    <cfRule type="cellIs" dxfId="17193" priority="17095" operator="equal">
      <formula>"1EC"</formula>
    </cfRule>
    <cfRule type="cellIs" dxfId="17192" priority="17096" operator="equal">
      <formula>"2BC"</formula>
    </cfRule>
    <cfRule type="cellIs" dxfId="17191" priority="17097" operator="equal">
      <formula>"1BC"</formula>
    </cfRule>
  </conditionalFormatting>
  <conditionalFormatting sqref="D103:F103">
    <cfRule type="cellIs" dxfId="22294" priority="17071" operator="equal">
      <formula>"2GL"</formula>
    </cfRule>
    <cfRule type="cellIs" dxfId="22293" priority="17072" operator="equal">
      <formula>"1GL"</formula>
    </cfRule>
    <cfRule type="cellIs" dxfId="22292" priority="17073" operator="equal">
      <formula>"2EL"</formula>
    </cfRule>
    <cfRule type="cellIs" dxfId="17190" priority="17074" operator="equal">
      <formula>"1EL"</formula>
    </cfRule>
    <cfRule type="cellIs" dxfId="17189" priority="17075" operator="equal">
      <formula>"2DL"</formula>
    </cfRule>
    <cfRule type="cellIs" dxfId="17188" priority="17076" operator="equal">
      <formula>"1DL"</formula>
    </cfRule>
    <cfRule type="cellIs" dxfId="17187" priority="17077" operator="equal">
      <formula>"2CL"</formula>
    </cfRule>
    <cfRule type="cellIs" dxfId="17186" priority="17078" operator="equal">
      <formula>"1CL"</formula>
    </cfRule>
    <cfRule type="cellIs" dxfId="17185" priority="17079" operator="equal">
      <formula>"2EC"</formula>
    </cfRule>
    <cfRule type="cellIs" dxfId="17184" priority="17080" operator="equal">
      <formula>"1EC"</formula>
    </cfRule>
    <cfRule type="cellIs" dxfId="17183" priority="17081" operator="equal">
      <formula>"2BC"</formula>
    </cfRule>
    <cfRule type="cellIs" dxfId="17182" priority="17082" operator="equal">
      <formula>"1BC"</formula>
    </cfRule>
  </conditionalFormatting>
  <conditionalFormatting sqref="AA103:AC103">
    <cfRule type="cellIs" dxfId="22291" priority="17059" operator="equal">
      <formula>"2GL"</formula>
    </cfRule>
    <cfRule type="cellIs" dxfId="22290" priority="17060" operator="equal">
      <formula>"1GL"</formula>
    </cfRule>
    <cfRule type="cellIs" dxfId="22289" priority="17061" operator="equal">
      <formula>"2EL"</formula>
    </cfRule>
    <cfRule type="cellIs" dxfId="17181" priority="17062" operator="equal">
      <formula>"1EL"</formula>
    </cfRule>
    <cfRule type="cellIs" dxfId="17180" priority="17063" operator="equal">
      <formula>"2DL"</formula>
    </cfRule>
    <cfRule type="cellIs" dxfId="17179" priority="17064" operator="equal">
      <formula>"1DL"</formula>
    </cfRule>
    <cfRule type="cellIs" dxfId="17178" priority="17065" operator="equal">
      <formula>"2CL"</formula>
    </cfRule>
    <cfRule type="cellIs" dxfId="17177" priority="17066" operator="equal">
      <formula>"1CL"</formula>
    </cfRule>
    <cfRule type="cellIs" dxfId="17176" priority="17067" operator="equal">
      <formula>"2EC"</formula>
    </cfRule>
    <cfRule type="cellIs" dxfId="17175" priority="17068" operator="equal">
      <formula>"1EC"</formula>
    </cfRule>
    <cfRule type="cellIs" dxfId="17174" priority="17069" operator="equal">
      <formula>"2BC"</formula>
    </cfRule>
    <cfRule type="cellIs" dxfId="17173" priority="17070" operator="equal">
      <formula>"1BC"</formula>
    </cfRule>
  </conditionalFormatting>
  <conditionalFormatting sqref="B103:AJ103">
    <cfRule type="cellIs" dxfId="22288" priority="17058" operator="equal">
      <formula>"D"</formula>
    </cfRule>
  </conditionalFormatting>
  <conditionalFormatting sqref="H103">
    <cfRule type="cellIs" dxfId="22287" priority="17043" operator="equal">
      <formula>"2AC"</formula>
    </cfRule>
    <cfRule type="cellIs" dxfId="22286" priority="17044" operator="equal">
      <formula>"1AC"</formula>
    </cfRule>
    <cfRule type="cellIs" dxfId="22285" priority="17045" operator="equal">
      <formula>"2AL"</formula>
    </cfRule>
    <cfRule type="cellIs" dxfId="17172" priority="17046" operator="equal">
      <formula>"2GL"</formula>
    </cfRule>
    <cfRule type="cellIs" dxfId="17171" priority="17047" operator="equal">
      <formula>"1AL"</formula>
    </cfRule>
    <cfRule type="cellIs" dxfId="17170" priority="17048" operator="equal">
      <formula>"2EL"</formula>
    </cfRule>
    <cfRule type="cellIs" dxfId="17169" priority="17049" operator="equal">
      <formula>"1EL"</formula>
    </cfRule>
    <cfRule type="cellIs" dxfId="17168" priority="17050" operator="equal">
      <formula>"2DL"</formula>
    </cfRule>
    <cfRule type="cellIs" dxfId="17167" priority="17051" operator="equal">
      <formula>"1DL"</formula>
    </cfRule>
    <cfRule type="cellIs" dxfId="17166" priority="17052" operator="equal">
      <formula>"2CL"</formula>
    </cfRule>
    <cfRule type="cellIs" dxfId="17165" priority="17053" operator="equal">
      <formula>"1CL"</formula>
    </cfRule>
    <cfRule type="cellIs" dxfId="17164" priority="17054" operator="equal">
      <formula>"2EC"</formula>
    </cfRule>
    <cfRule type="cellIs" dxfId="17163" priority="17055" operator="equal">
      <formula>"1EC"</formula>
    </cfRule>
    <cfRule type="cellIs" dxfId="17162" priority="17056" operator="equal">
      <formula>"2BC"</formula>
    </cfRule>
    <cfRule type="cellIs" dxfId="17161" priority="17057" operator="equal">
      <formula>"1BC"</formula>
    </cfRule>
  </conditionalFormatting>
  <conditionalFormatting sqref="B106:AJ106">
    <cfRule type="cellIs" dxfId="22284" priority="16851" operator="equal">
      <formula>"D"</formula>
    </cfRule>
  </conditionalFormatting>
  <conditionalFormatting sqref="B107:AJ107">
    <cfRule type="cellIs" dxfId="22283" priority="16836" operator="equal">
      <formula>"2AC"</formula>
    </cfRule>
    <cfRule type="cellIs" dxfId="22282" priority="16837" operator="equal">
      <formula>"1AC"</formula>
    </cfRule>
    <cfRule type="cellIs" dxfId="22281" priority="16838" operator="equal">
      <formula>"2AL"</formula>
    </cfRule>
    <cfRule type="cellIs" dxfId="17160" priority="16839" operator="equal">
      <formula>"2GL"</formula>
    </cfRule>
    <cfRule type="cellIs" dxfId="17159" priority="16840" operator="equal">
      <formula>"1AL"</formula>
    </cfRule>
    <cfRule type="cellIs" dxfId="17158" priority="16841" operator="equal">
      <formula>"2EL"</formula>
    </cfRule>
    <cfRule type="cellIs" dxfId="17157" priority="16842" operator="equal">
      <formula>"1EL"</formula>
    </cfRule>
    <cfRule type="cellIs" dxfId="17156" priority="16843" operator="equal">
      <formula>"2DL"</formula>
    </cfRule>
    <cfRule type="cellIs" dxfId="17155" priority="16844" operator="equal">
      <formula>"1DL"</formula>
    </cfRule>
    <cfRule type="cellIs" dxfId="17154" priority="16845" operator="equal">
      <formula>"2CL"</formula>
    </cfRule>
    <cfRule type="cellIs" dxfId="17153" priority="16846" operator="equal">
      <formula>"1CL"</formula>
    </cfRule>
    <cfRule type="cellIs" dxfId="17152" priority="16847" operator="equal">
      <formula>"2EC"</formula>
    </cfRule>
    <cfRule type="cellIs" dxfId="17151" priority="16848" operator="equal">
      <formula>"1EC"</formula>
    </cfRule>
    <cfRule type="cellIs" dxfId="17150" priority="16849" operator="equal">
      <formula>"2BC"</formula>
    </cfRule>
    <cfRule type="cellIs" dxfId="17149" priority="16850" operator="equal">
      <formula>"1BC"</formula>
    </cfRule>
  </conditionalFormatting>
  <conditionalFormatting sqref="B107:AJ107">
    <cfRule type="cellIs" dxfId="22280" priority="16835" operator="equal">
      <formula>"D"</formula>
    </cfRule>
  </conditionalFormatting>
  <conditionalFormatting sqref="B104:M104 T104:AJ104">
    <cfRule type="cellIs" dxfId="22279" priority="16960" operator="equal">
      <formula>"2AC"</formula>
    </cfRule>
    <cfRule type="cellIs" dxfId="22278" priority="16961" operator="equal">
      <formula>"1AC"</formula>
    </cfRule>
    <cfRule type="cellIs" dxfId="22277" priority="16962" operator="equal">
      <formula>"2AL"</formula>
    </cfRule>
    <cfRule type="cellIs" dxfId="17148" priority="16963" operator="equal">
      <formula>"2GL"</formula>
    </cfRule>
    <cfRule type="cellIs" dxfId="17147" priority="16964" operator="equal">
      <formula>"1AL"</formula>
    </cfRule>
    <cfRule type="cellIs" dxfId="17146" priority="16965" operator="equal">
      <formula>"2EL"</formula>
    </cfRule>
    <cfRule type="cellIs" dxfId="17145" priority="16966" operator="equal">
      <formula>"1EL"</formula>
    </cfRule>
    <cfRule type="cellIs" dxfId="17144" priority="16967" operator="equal">
      <formula>"2DL"</formula>
    </cfRule>
    <cfRule type="cellIs" dxfId="17143" priority="16968" operator="equal">
      <formula>"1DL"</formula>
    </cfRule>
    <cfRule type="cellIs" dxfId="17142" priority="16969" operator="equal">
      <formula>"2CL"</formula>
    </cfRule>
    <cfRule type="cellIs" dxfId="17141" priority="16970" operator="equal">
      <formula>"1CL"</formula>
    </cfRule>
    <cfRule type="cellIs" dxfId="17140" priority="16971" operator="equal">
      <formula>"2EC"</formula>
    </cfRule>
    <cfRule type="cellIs" dxfId="17139" priority="16972" operator="equal">
      <formula>"1EC"</formula>
    </cfRule>
    <cfRule type="cellIs" dxfId="17138" priority="16973" operator="equal">
      <formula>"2BC"</formula>
    </cfRule>
    <cfRule type="cellIs" dxfId="17137" priority="16974" operator="equal">
      <formula>"1BC"</formula>
    </cfRule>
  </conditionalFormatting>
  <conditionalFormatting sqref="B104:M104 T104:AJ104">
    <cfRule type="cellIs" dxfId="22276" priority="16959" operator="equal">
      <formula>"D"</formula>
    </cfRule>
  </conditionalFormatting>
  <conditionalFormatting sqref="N104:S104">
    <cfRule type="cellIs" dxfId="22275" priority="16944" operator="equal">
      <formula>"2AC"</formula>
    </cfRule>
    <cfRule type="cellIs" dxfId="22274" priority="16945" operator="equal">
      <formula>"1AC"</formula>
    </cfRule>
    <cfRule type="cellIs" dxfId="22273" priority="16946" operator="equal">
      <formula>"2AL"</formula>
    </cfRule>
    <cfRule type="cellIs" dxfId="17136" priority="16947" operator="equal">
      <formula>"2GL"</formula>
    </cfRule>
    <cfRule type="cellIs" dxfId="17135" priority="16948" operator="equal">
      <formula>"1AL"</formula>
    </cfRule>
    <cfRule type="cellIs" dxfId="17134" priority="16949" operator="equal">
      <formula>"2EL"</formula>
    </cfRule>
    <cfRule type="cellIs" dxfId="17133" priority="16950" operator="equal">
      <formula>"1EL"</formula>
    </cfRule>
    <cfRule type="cellIs" dxfId="17132" priority="16951" operator="equal">
      <formula>"2DL"</formula>
    </cfRule>
    <cfRule type="cellIs" dxfId="17131" priority="16952" operator="equal">
      <formula>"1DL"</formula>
    </cfRule>
    <cfRule type="cellIs" dxfId="17130" priority="16953" operator="equal">
      <formula>"2CL"</formula>
    </cfRule>
    <cfRule type="cellIs" dxfId="17129" priority="16954" operator="equal">
      <formula>"1CL"</formula>
    </cfRule>
    <cfRule type="cellIs" dxfId="17128" priority="16955" operator="equal">
      <formula>"2EC"</formula>
    </cfRule>
    <cfRule type="cellIs" dxfId="17127" priority="16956" operator="equal">
      <formula>"1EC"</formula>
    </cfRule>
    <cfRule type="cellIs" dxfId="17126" priority="16957" operator="equal">
      <formula>"2BC"</formula>
    </cfRule>
    <cfRule type="cellIs" dxfId="17125" priority="16958" operator="equal">
      <formula>"1BC"</formula>
    </cfRule>
  </conditionalFormatting>
  <conditionalFormatting sqref="N104:S104">
    <cfRule type="cellIs" dxfId="22272" priority="16943" operator="equal">
      <formula>"D"</formula>
    </cfRule>
  </conditionalFormatting>
  <conditionalFormatting sqref="B105:AJ105">
    <cfRule type="cellIs" dxfId="22271" priority="16928" operator="equal">
      <formula>"2AC"</formula>
    </cfRule>
    <cfRule type="cellIs" dxfId="22270" priority="16929" operator="equal">
      <formula>"1AC"</formula>
    </cfRule>
    <cfRule type="cellIs" dxfId="22269" priority="16930" operator="equal">
      <formula>"2AL"</formula>
    </cfRule>
    <cfRule type="cellIs" dxfId="17124" priority="16931" operator="equal">
      <formula>"2GL"</formula>
    </cfRule>
    <cfRule type="cellIs" dxfId="17123" priority="16932" operator="equal">
      <formula>"1AL"</formula>
    </cfRule>
    <cfRule type="cellIs" dxfId="17122" priority="16933" operator="equal">
      <formula>"2EL"</formula>
    </cfRule>
    <cfRule type="cellIs" dxfId="17121" priority="16934" operator="equal">
      <formula>"1EL"</formula>
    </cfRule>
    <cfRule type="cellIs" dxfId="17120" priority="16935" operator="equal">
      <formula>"2DL"</formula>
    </cfRule>
    <cfRule type="cellIs" dxfId="17119" priority="16936" operator="equal">
      <formula>"1DL"</formula>
    </cfRule>
    <cfRule type="cellIs" dxfId="17118" priority="16937" operator="equal">
      <formula>"2CL"</formula>
    </cfRule>
    <cfRule type="cellIs" dxfId="17117" priority="16938" operator="equal">
      <formula>"1CL"</formula>
    </cfRule>
    <cfRule type="cellIs" dxfId="17116" priority="16939" operator="equal">
      <formula>"2EC"</formula>
    </cfRule>
    <cfRule type="cellIs" dxfId="17115" priority="16940" operator="equal">
      <formula>"1EC"</formula>
    </cfRule>
    <cfRule type="cellIs" dxfId="17114" priority="16941" operator="equal">
      <formula>"2BC"</formula>
    </cfRule>
    <cfRule type="cellIs" dxfId="17113" priority="16942" operator="equal">
      <formula>"1BC"</formula>
    </cfRule>
  </conditionalFormatting>
  <conditionalFormatting sqref="N105 H105">
    <cfRule type="cellIs" dxfId="22268" priority="16913" operator="equal">
      <formula>"2AC"</formula>
    </cfRule>
    <cfRule type="cellIs" dxfId="22267" priority="16914" operator="equal">
      <formula>"1AC"</formula>
    </cfRule>
    <cfRule type="cellIs" dxfId="22266" priority="16915" operator="equal">
      <formula>"2AL"</formula>
    </cfRule>
    <cfRule type="cellIs" dxfId="17112" priority="16916" operator="equal">
      <formula>"2GL"</formula>
    </cfRule>
    <cfRule type="cellIs" dxfId="17111" priority="16917" operator="equal">
      <formula>"1AL"</formula>
    </cfRule>
    <cfRule type="cellIs" dxfId="17110" priority="16918" operator="equal">
      <formula>"2EL"</formula>
    </cfRule>
    <cfRule type="cellIs" dxfId="17109" priority="16919" operator="equal">
      <formula>"1EL"</formula>
    </cfRule>
    <cfRule type="cellIs" dxfId="17108" priority="16920" operator="equal">
      <formula>"2DL"</formula>
    </cfRule>
    <cfRule type="cellIs" dxfId="17107" priority="16921" operator="equal">
      <formula>"1DL"</formula>
    </cfRule>
    <cfRule type="cellIs" dxfId="17106" priority="16922" operator="equal">
      <formula>"2CL"</formula>
    </cfRule>
    <cfRule type="cellIs" dxfId="17105" priority="16923" operator="equal">
      <formula>"1CL"</formula>
    </cfRule>
    <cfRule type="cellIs" dxfId="17104" priority="16924" operator="equal">
      <formula>"2EC"</formula>
    </cfRule>
    <cfRule type="cellIs" dxfId="17103" priority="16925" operator="equal">
      <formula>"1EC"</formula>
    </cfRule>
    <cfRule type="cellIs" dxfId="17102" priority="16926" operator="equal">
      <formula>"2BC"</formula>
    </cfRule>
    <cfRule type="cellIs" dxfId="17101" priority="16927" operator="equal">
      <formula>"1BC"</formula>
    </cfRule>
  </conditionalFormatting>
  <conditionalFormatting sqref="T105:W105">
    <cfRule type="cellIs" dxfId="22265" priority="16898" operator="equal">
      <formula>"2AC"</formula>
    </cfRule>
    <cfRule type="cellIs" dxfId="22264" priority="16899" operator="equal">
      <formula>"1AC"</formula>
    </cfRule>
    <cfRule type="cellIs" dxfId="22263" priority="16900" operator="equal">
      <formula>"2AL"</formula>
    </cfRule>
    <cfRule type="cellIs" dxfId="17100" priority="16901" operator="equal">
      <formula>"2GL"</formula>
    </cfRule>
    <cfRule type="cellIs" dxfId="17099" priority="16902" operator="equal">
      <formula>"1AL"</formula>
    </cfRule>
    <cfRule type="cellIs" dxfId="17098" priority="16903" operator="equal">
      <formula>"2EL"</formula>
    </cfRule>
    <cfRule type="cellIs" dxfId="17097" priority="16904" operator="equal">
      <formula>"1EL"</formula>
    </cfRule>
    <cfRule type="cellIs" dxfId="17096" priority="16905" operator="equal">
      <formula>"2DL"</formula>
    </cfRule>
    <cfRule type="cellIs" dxfId="17095" priority="16906" operator="equal">
      <formula>"1DL"</formula>
    </cfRule>
    <cfRule type="cellIs" dxfId="17094" priority="16907" operator="equal">
      <formula>"2CL"</formula>
    </cfRule>
    <cfRule type="cellIs" dxfId="17093" priority="16908" operator="equal">
      <formula>"1CL"</formula>
    </cfRule>
    <cfRule type="cellIs" dxfId="17092" priority="16909" operator="equal">
      <formula>"2EC"</formula>
    </cfRule>
    <cfRule type="cellIs" dxfId="17091" priority="16910" operator="equal">
      <formula>"1EC"</formula>
    </cfRule>
    <cfRule type="cellIs" dxfId="17090" priority="16911" operator="equal">
      <formula>"2BC"</formula>
    </cfRule>
    <cfRule type="cellIs" dxfId="17089" priority="16912" operator="equal">
      <formula>"1BC"</formula>
    </cfRule>
  </conditionalFormatting>
  <conditionalFormatting sqref="B105:AJ105">
    <cfRule type="cellIs" dxfId="22262" priority="16897" operator="equal">
      <formula>"D"</formula>
    </cfRule>
  </conditionalFormatting>
  <conditionalFormatting sqref="N105">
    <cfRule type="cellIs" dxfId="22261" priority="16882" operator="equal">
      <formula>"2AC"</formula>
    </cfRule>
    <cfRule type="cellIs" dxfId="22260" priority="16883" operator="equal">
      <formula>"1AC"</formula>
    </cfRule>
    <cfRule type="cellIs" dxfId="22259" priority="16884" operator="equal">
      <formula>"2AL"</formula>
    </cfRule>
    <cfRule type="cellIs" dxfId="17088" priority="16885" operator="equal">
      <formula>"2GL"</formula>
    </cfRule>
    <cfRule type="cellIs" dxfId="17087" priority="16886" operator="equal">
      <formula>"1AL"</formula>
    </cfRule>
    <cfRule type="cellIs" dxfId="17086" priority="16887" operator="equal">
      <formula>"2EL"</formula>
    </cfRule>
    <cfRule type="cellIs" dxfId="17085" priority="16888" operator="equal">
      <formula>"1EL"</formula>
    </cfRule>
    <cfRule type="cellIs" dxfId="17084" priority="16889" operator="equal">
      <formula>"2DL"</formula>
    </cfRule>
    <cfRule type="cellIs" dxfId="17083" priority="16890" operator="equal">
      <formula>"1DL"</formula>
    </cfRule>
    <cfRule type="cellIs" dxfId="17082" priority="16891" operator="equal">
      <formula>"2CL"</formula>
    </cfRule>
    <cfRule type="cellIs" dxfId="17081" priority="16892" operator="equal">
      <formula>"1CL"</formula>
    </cfRule>
    <cfRule type="cellIs" dxfId="17080" priority="16893" operator="equal">
      <formula>"2EC"</formula>
    </cfRule>
    <cfRule type="cellIs" dxfId="17079" priority="16894" operator="equal">
      <formula>"1EC"</formula>
    </cfRule>
    <cfRule type="cellIs" dxfId="17078" priority="16895" operator="equal">
      <formula>"2BC"</formula>
    </cfRule>
    <cfRule type="cellIs" dxfId="17077" priority="16896" operator="equal">
      <formula>"1BC"</formula>
    </cfRule>
  </conditionalFormatting>
  <conditionalFormatting sqref="H105">
    <cfRule type="cellIs" dxfId="22258" priority="16867" operator="equal">
      <formula>"2AC"</formula>
    </cfRule>
    <cfRule type="cellIs" dxfId="22257" priority="16868" operator="equal">
      <formula>"1AC"</formula>
    </cfRule>
    <cfRule type="cellIs" dxfId="22256" priority="16869" operator="equal">
      <formula>"2AL"</formula>
    </cfRule>
    <cfRule type="cellIs" dxfId="17076" priority="16870" operator="equal">
      <formula>"2GL"</formula>
    </cfRule>
    <cfRule type="cellIs" dxfId="17075" priority="16871" operator="equal">
      <formula>"1AL"</formula>
    </cfRule>
    <cfRule type="cellIs" dxfId="17074" priority="16872" operator="equal">
      <formula>"2EL"</formula>
    </cfRule>
    <cfRule type="cellIs" dxfId="17073" priority="16873" operator="equal">
      <formula>"1EL"</formula>
    </cfRule>
    <cfRule type="cellIs" dxfId="17072" priority="16874" operator="equal">
      <formula>"2DL"</formula>
    </cfRule>
    <cfRule type="cellIs" dxfId="17071" priority="16875" operator="equal">
      <formula>"1DL"</formula>
    </cfRule>
    <cfRule type="cellIs" dxfId="17070" priority="16876" operator="equal">
      <formula>"2CL"</formula>
    </cfRule>
    <cfRule type="cellIs" dxfId="17069" priority="16877" operator="equal">
      <formula>"1CL"</formula>
    </cfRule>
    <cfRule type="cellIs" dxfId="17068" priority="16878" operator="equal">
      <formula>"2EC"</formula>
    </cfRule>
    <cfRule type="cellIs" dxfId="17067" priority="16879" operator="equal">
      <formula>"1EC"</formula>
    </cfRule>
    <cfRule type="cellIs" dxfId="17066" priority="16880" operator="equal">
      <formula>"2BC"</formula>
    </cfRule>
    <cfRule type="cellIs" dxfId="17065" priority="16881" operator="equal">
      <formula>"1BC"</formula>
    </cfRule>
  </conditionalFormatting>
  <conditionalFormatting sqref="B106:AJ106">
    <cfRule type="cellIs" dxfId="22255" priority="16852" operator="equal">
      <formula>"2AC"</formula>
    </cfRule>
    <cfRule type="cellIs" dxfId="22254" priority="16853" operator="equal">
      <formula>"1AC"</formula>
    </cfRule>
    <cfRule type="cellIs" dxfId="22253" priority="16854" operator="equal">
      <formula>"2AL"</formula>
    </cfRule>
    <cfRule type="cellIs" dxfId="17064" priority="16855" operator="equal">
      <formula>"2GL"</formula>
    </cfRule>
    <cfRule type="cellIs" dxfId="17063" priority="16856" operator="equal">
      <formula>"1AL"</formula>
    </cfRule>
    <cfRule type="cellIs" dxfId="17062" priority="16857" operator="equal">
      <formula>"2EL"</formula>
    </cfRule>
    <cfRule type="cellIs" dxfId="17061" priority="16858" operator="equal">
      <formula>"1EL"</formula>
    </cfRule>
    <cfRule type="cellIs" dxfId="17060" priority="16859" operator="equal">
      <formula>"2DL"</formula>
    </cfRule>
    <cfRule type="cellIs" dxfId="17059" priority="16860" operator="equal">
      <formula>"1DL"</formula>
    </cfRule>
    <cfRule type="cellIs" dxfId="17058" priority="16861" operator="equal">
      <formula>"2CL"</formula>
    </cfRule>
    <cfRule type="cellIs" dxfId="17057" priority="16862" operator="equal">
      <formula>"1CL"</formula>
    </cfRule>
    <cfRule type="cellIs" dxfId="17056" priority="16863" operator="equal">
      <formula>"2EC"</formula>
    </cfRule>
    <cfRule type="cellIs" dxfId="17055" priority="16864" operator="equal">
      <formula>"1EC"</formula>
    </cfRule>
    <cfRule type="cellIs" dxfId="17054" priority="16865" operator="equal">
      <formula>"2BC"</formula>
    </cfRule>
    <cfRule type="cellIs" dxfId="17053" priority="16866" operator="equal">
      <formula>"1BC"</formula>
    </cfRule>
  </conditionalFormatting>
  <conditionalFormatting sqref="Q112:Q115">
    <cfRule type="cellIs" dxfId="22252" priority="16652" operator="equal">
      <formula>"2AC"</formula>
    </cfRule>
    <cfRule type="cellIs" dxfId="22251" priority="16653" operator="equal">
      <formula>"1AC"</formula>
    </cfRule>
    <cfRule type="cellIs" dxfId="22250" priority="16654" operator="equal">
      <formula>"2AL"</formula>
    </cfRule>
    <cfRule type="cellIs" dxfId="17052" priority="16655" operator="equal">
      <formula>"2GL"</formula>
    </cfRule>
    <cfRule type="cellIs" dxfId="17051" priority="16656" operator="equal">
      <formula>"1AL"</formula>
    </cfRule>
    <cfRule type="cellIs" dxfId="17050" priority="16657" operator="equal">
      <formula>"2EL"</formula>
    </cfRule>
    <cfRule type="cellIs" dxfId="17049" priority="16658" operator="equal">
      <formula>"1EL"</formula>
    </cfRule>
    <cfRule type="cellIs" dxfId="17048" priority="16659" operator="equal">
      <formula>"2DL"</formula>
    </cfRule>
    <cfRule type="cellIs" dxfId="17047" priority="16660" operator="equal">
      <formula>"1DL"</formula>
    </cfRule>
    <cfRule type="cellIs" dxfId="17046" priority="16661" operator="equal">
      <formula>"2CL"</formula>
    </cfRule>
    <cfRule type="cellIs" dxfId="17045" priority="16662" operator="equal">
      <formula>"1CL"</formula>
    </cfRule>
    <cfRule type="cellIs" dxfId="17044" priority="16663" operator="equal">
      <formula>"2EC"</formula>
    </cfRule>
    <cfRule type="cellIs" dxfId="17043" priority="16664" operator="equal">
      <formula>"1EC"</formula>
    </cfRule>
    <cfRule type="cellIs" dxfId="17042" priority="16665" operator="equal">
      <formula>"2BC"</formula>
    </cfRule>
    <cfRule type="cellIs" dxfId="17041" priority="16666" operator="equal">
      <formula>"1BC"</formula>
    </cfRule>
  </conditionalFormatting>
  <conditionalFormatting sqref="N112:S115">
    <cfRule type="cellIs" dxfId="22249" priority="16651" operator="equal">
      <formula>"D"</formula>
    </cfRule>
  </conditionalFormatting>
  <conditionalFormatting sqref="B108:AJ108">
    <cfRule type="cellIs" dxfId="22248" priority="16820" operator="equal">
      <formula>"2AC"</formula>
    </cfRule>
    <cfRule type="cellIs" dxfId="22247" priority="16821" operator="equal">
      <formula>"1AC"</formula>
    </cfRule>
    <cfRule type="cellIs" dxfId="22246" priority="16822" operator="equal">
      <formula>"2AL"</formula>
    </cfRule>
    <cfRule type="cellIs" dxfId="17040" priority="16823" operator="equal">
      <formula>"2GL"</formula>
    </cfRule>
    <cfRule type="cellIs" dxfId="17039" priority="16824" operator="equal">
      <formula>"1AL"</formula>
    </cfRule>
    <cfRule type="cellIs" dxfId="17038" priority="16825" operator="equal">
      <formula>"2EL"</formula>
    </cfRule>
    <cfRule type="cellIs" dxfId="17037" priority="16826" operator="equal">
      <formula>"1EL"</formula>
    </cfRule>
    <cfRule type="cellIs" dxfId="17036" priority="16827" operator="equal">
      <formula>"2DL"</formula>
    </cfRule>
    <cfRule type="cellIs" dxfId="17035" priority="16828" operator="equal">
      <formula>"1DL"</formula>
    </cfRule>
    <cfRule type="cellIs" dxfId="17034" priority="16829" operator="equal">
      <formula>"2CL"</formula>
    </cfRule>
    <cfRule type="cellIs" dxfId="17033" priority="16830" operator="equal">
      <formula>"1CL"</formula>
    </cfRule>
    <cfRule type="cellIs" dxfId="17032" priority="16831" operator="equal">
      <formula>"2EC"</formula>
    </cfRule>
    <cfRule type="cellIs" dxfId="17031" priority="16832" operator="equal">
      <formula>"1EC"</formula>
    </cfRule>
    <cfRule type="cellIs" dxfId="17030" priority="16833" operator="equal">
      <formula>"2BC"</formula>
    </cfRule>
    <cfRule type="cellIs" dxfId="17029" priority="16834" operator="equal">
      <formula>"1BC"</formula>
    </cfRule>
  </conditionalFormatting>
  <conditionalFormatting sqref="B108:AJ108">
    <cfRule type="cellIs" dxfId="22245" priority="16819" operator="equal">
      <formula>"D"</formula>
    </cfRule>
  </conditionalFormatting>
  <conditionalFormatting sqref="N108">
    <cfRule type="cellIs" dxfId="22244" priority="16804" operator="equal">
      <formula>"2AC"</formula>
    </cfRule>
    <cfRule type="cellIs" dxfId="22243" priority="16805" operator="equal">
      <formula>"1AC"</formula>
    </cfRule>
    <cfRule type="cellIs" dxfId="22242" priority="16806" operator="equal">
      <formula>"2AL"</formula>
    </cfRule>
    <cfRule type="cellIs" dxfId="17028" priority="16807" operator="equal">
      <formula>"2GL"</formula>
    </cfRule>
    <cfRule type="cellIs" dxfId="17027" priority="16808" operator="equal">
      <formula>"1AL"</formula>
    </cfRule>
    <cfRule type="cellIs" dxfId="17026" priority="16809" operator="equal">
      <formula>"2EL"</formula>
    </cfRule>
    <cfRule type="cellIs" dxfId="17025" priority="16810" operator="equal">
      <formula>"1EL"</formula>
    </cfRule>
    <cfRule type="cellIs" dxfId="17024" priority="16811" operator="equal">
      <formula>"2DL"</formula>
    </cfRule>
    <cfRule type="cellIs" dxfId="17023" priority="16812" operator="equal">
      <formula>"1DL"</formula>
    </cfRule>
    <cfRule type="cellIs" dxfId="17022" priority="16813" operator="equal">
      <formula>"2CL"</formula>
    </cfRule>
    <cfRule type="cellIs" dxfId="17021" priority="16814" operator="equal">
      <formula>"1CL"</formula>
    </cfRule>
    <cfRule type="cellIs" dxfId="17020" priority="16815" operator="equal">
      <formula>"2EC"</formula>
    </cfRule>
    <cfRule type="cellIs" dxfId="17019" priority="16816" operator="equal">
      <formula>"1EC"</formula>
    </cfRule>
    <cfRule type="cellIs" dxfId="17018" priority="16817" operator="equal">
      <formula>"2BC"</formula>
    </cfRule>
    <cfRule type="cellIs" dxfId="17017" priority="16818" operator="equal">
      <formula>"1BC"</formula>
    </cfRule>
  </conditionalFormatting>
  <conditionalFormatting sqref="B109:AJ109">
    <cfRule type="cellIs" dxfId="22241" priority="16789" operator="equal">
      <formula>"2AC"</formula>
    </cfRule>
    <cfRule type="cellIs" dxfId="22240" priority="16790" operator="equal">
      <formula>"1AC"</formula>
    </cfRule>
    <cfRule type="cellIs" dxfId="22239" priority="16791" operator="equal">
      <formula>"2AL"</formula>
    </cfRule>
    <cfRule type="cellIs" dxfId="17016" priority="16792" operator="equal">
      <formula>"2GL"</formula>
    </cfRule>
    <cfRule type="cellIs" dxfId="17015" priority="16793" operator="equal">
      <formula>"1AL"</formula>
    </cfRule>
    <cfRule type="cellIs" dxfId="17014" priority="16794" operator="equal">
      <formula>"2EL"</formula>
    </cfRule>
    <cfRule type="cellIs" dxfId="17013" priority="16795" operator="equal">
      <formula>"1EL"</formula>
    </cfRule>
    <cfRule type="cellIs" dxfId="17012" priority="16796" operator="equal">
      <formula>"2DL"</formula>
    </cfRule>
    <cfRule type="cellIs" dxfId="17011" priority="16797" operator="equal">
      <formula>"1DL"</formula>
    </cfRule>
    <cfRule type="cellIs" dxfId="17010" priority="16798" operator="equal">
      <formula>"2CL"</formula>
    </cfRule>
    <cfRule type="cellIs" dxfId="17009" priority="16799" operator="equal">
      <formula>"1CL"</formula>
    </cfRule>
    <cfRule type="cellIs" dxfId="17008" priority="16800" operator="equal">
      <formula>"2EC"</formula>
    </cfRule>
    <cfRule type="cellIs" dxfId="17007" priority="16801" operator="equal">
      <formula>"1EC"</formula>
    </cfRule>
    <cfRule type="cellIs" dxfId="17006" priority="16802" operator="equal">
      <formula>"2BC"</formula>
    </cfRule>
    <cfRule type="cellIs" dxfId="17005" priority="16803" operator="equal">
      <formula>"1BC"</formula>
    </cfRule>
  </conditionalFormatting>
  <conditionalFormatting sqref="B109:AJ109">
    <cfRule type="cellIs" dxfId="22238" priority="16788" operator="equal">
      <formula>"D"</formula>
    </cfRule>
  </conditionalFormatting>
  <conditionalFormatting sqref="B110:M110 T110:AJ110">
    <cfRule type="cellIs" dxfId="22237" priority="16773" operator="equal">
      <formula>"2AC"</formula>
    </cfRule>
    <cfRule type="cellIs" dxfId="22236" priority="16774" operator="equal">
      <formula>"1AC"</formula>
    </cfRule>
    <cfRule type="cellIs" dxfId="22235" priority="16775" operator="equal">
      <formula>"2AL"</formula>
    </cfRule>
    <cfRule type="cellIs" dxfId="17004" priority="16776" operator="equal">
      <formula>"2GL"</formula>
    </cfRule>
    <cfRule type="cellIs" dxfId="17003" priority="16777" operator="equal">
      <formula>"1AL"</formula>
    </cfRule>
    <cfRule type="cellIs" dxfId="17002" priority="16778" operator="equal">
      <formula>"2EL"</formula>
    </cfRule>
    <cfRule type="cellIs" dxfId="17001" priority="16779" operator="equal">
      <formula>"1EL"</formula>
    </cfRule>
    <cfRule type="cellIs" dxfId="17000" priority="16780" operator="equal">
      <formula>"2DL"</formula>
    </cfRule>
    <cfRule type="cellIs" dxfId="16999" priority="16781" operator="equal">
      <formula>"1DL"</formula>
    </cfRule>
    <cfRule type="cellIs" dxfId="16998" priority="16782" operator="equal">
      <formula>"2CL"</formula>
    </cfRule>
    <cfRule type="cellIs" dxfId="16997" priority="16783" operator="equal">
      <formula>"1CL"</formula>
    </cfRule>
    <cfRule type="cellIs" dxfId="16996" priority="16784" operator="equal">
      <formula>"2EC"</formula>
    </cfRule>
    <cfRule type="cellIs" dxfId="16995" priority="16785" operator="equal">
      <formula>"1EC"</formula>
    </cfRule>
    <cfRule type="cellIs" dxfId="16994" priority="16786" operator="equal">
      <formula>"2BC"</formula>
    </cfRule>
    <cfRule type="cellIs" dxfId="16993" priority="16787" operator="equal">
      <formula>"1BC"</formula>
    </cfRule>
  </conditionalFormatting>
  <conditionalFormatting sqref="B110:M110 T110:AJ110">
    <cfRule type="cellIs" dxfId="22234" priority="16772" operator="equal">
      <formula>"D"</formula>
    </cfRule>
  </conditionalFormatting>
  <conditionalFormatting sqref="N110:S110">
    <cfRule type="cellIs" dxfId="22233" priority="16757" operator="equal">
      <formula>"2AC"</formula>
    </cfRule>
    <cfRule type="cellIs" dxfId="22232" priority="16758" operator="equal">
      <formula>"1AC"</formula>
    </cfRule>
    <cfRule type="cellIs" dxfId="22231" priority="16759" operator="equal">
      <formula>"2AL"</formula>
    </cfRule>
    <cfRule type="cellIs" dxfId="16992" priority="16760" operator="equal">
      <formula>"2GL"</formula>
    </cfRule>
    <cfRule type="cellIs" dxfId="16991" priority="16761" operator="equal">
      <formula>"1AL"</formula>
    </cfRule>
    <cfRule type="cellIs" dxfId="16990" priority="16762" operator="equal">
      <formula>"2EL"</formula>
    </cfRule>
    <cfRule type="cellIs" dxfId="16989" priority="16763" operator="equal">
      <formula>"1EL"</formula>
    </cfRule>
    <cfRule type="cellIs" dxfId="16988" priority="16764" operator="equal">
      <formula>"2DL"</formula>
    </cfRule>
    <cfRule type="cellIs" dxfId="16987" priority="16765" operator="equal">
      <formula>"1DL"</formula>
    </cfRule>
    <cfRule type="cellIs" dxfId="16986" priority="16766" operator="equal">
      <formula>"2CL"</formula>
    </cfRule>
    <cfRule type="cellIs" dxfId="16985" priority="16767" operator="equal">
      <formula>"1CL"</formula>
    </cfRule>
    <cfRule type="cellIs" dxfId="16984" priority="16768" operator="equal">
      <formula>"2EC"</formula>
    </cfRule>
    <cfRule type="cellIs" dxfId="16983" priority="16769" operator="equal">
      <formula>"1EC"</formula>
    </cfRule>
    <cfRule type="cellIs" dxfId="16982" priority="16770" operator="equal">
      <formula>"2BC"</formula>
    </cfRule>
    <cfRule type="cellIs" dxfId="16981" priority="16771" operator="equal">
      <formula>"1BC"</formula>
    </cfRule>
  </conditionalFormatting>
  <conditionalFormatting sqref="N110:S110">
    <cfRule type="cellIs" dxfId="22230" priority="16756" operator="equal">
      <formula>"D"</formula>
    </cfRule>
  </conditionalFormatting>
  <conditionalFormatting sqref="B111:AJ111">
    <cfRule type="cellIs" dxfId="22229" priority="16741" operator="equal">
      <formula>"2AC"</formula>
    </cfRule>
    <cfRule type="cellIs" dxfId="22228" priority="16742" operator="equal">
      <formula>"1AC"</formula>
    </cfRule>
    <cfRule type="cellIs" dxfId="22227" priority="16743" operator="equal">
      <formula>"2AL"</formula>
    </cfRule>
    <cfRule type="cellIs" dxfId="16980" priority="16744" operator="equal">
      <formula>"2GL"</formula>
    </cfRule>
    <cfRule type="cellIs" dxfId="16979" priority="16745" operator="equal">
      <formula>"1AL"</formula>
    </cfRule>
    <cfRule type="cellIs" dxfId="16978" priority="16746" operator="equal">
      <formula>"2EL"</formula>
    </cfRule>
    <cfRule type="cellIs" dxfId="16977" priority="16747" operator="equal">
      <formula>"1EL"</formula>
    </cfRule>
    <cfRule type="cellIs" dxfId="16976" priority="16748" operator="equal">
      <formula>"2DL"</formula>
    </cfRule>
    <cfRule type="cellIs" dxfId="16975" priority="16749" operator="equal">
      <formula>"1DL"</formula>
    </cfRule>
    <cfRule type="cellIs" dxfId="16974" priority="16750" operator="equal">
      <formula>"2CL"</formula>
    </cfRule>
    <cfRule type="cellIs" dxfId="16973" priority="16751" operator="equal">
      <formula>"1CL"</formula>
    </cfRule>
    <cfRule type="cellIs" dxfId="16972" priority="16752" operator="equal">
      <formula>"2EC"</formula>
    </cfRule>
    <cfRule type="cellIs" dxfId="16971" priority="16753" operator="equal">
      <formula>"1EC"</formula>
    </cfRule>
    <cfRule type="cellIs" dxfId="16970" priority="16754" operator="equal">
      <formula>"2BC"</formula>
    </cfRule>
    <cfRule type="cellIs" dxfId="16969" priority="16755" operator="equal">
      <formula>"1BC"</formula>
    </cfRule>
  </conditionalFormatting>
  <conditionalFormatting sqref="B111:AJ111">
    <cfRule type="cellIs" dxfId="22226" priority="16740" operator="equal">
      <formula>"D"</formula>
    </cfRule>
  </conditionalFormatting>
  <conditionalFormatting sqref="I112:M115 T112:AA115 B112:G115 AC112:AJ115">
    <cfRule type="cellIs" dxfId="22225" priority="16725" operator="equal">
      <formula>"2AC"</formula>
    </cfRule>
    <cfRule type="cellIs" dxfId="22224" priority="16726" operator="equal">
      <formula>"1AC"</formula>
    </cfRule>
    <cfRule type="cellIs" dxfId="22223" priority="16727" operator="equal">
      <formula>"2AL"</formula>
    </cfRule>
    <cfRule type="cellIs" dxfId="16968" priority="16728" operator="equal">
      <formula>"2GL"</formula>
    </cfRule>
    <cfRule type="cellIs" dxfId="16967" priority="16729" operator="equal">
      <formula>"1AL"</formula>
    </cfRule>
    <cfRule type="cellIs" dxfId="16966" priority="16730" operator="equal">
      <formula>"2EL"</formula>
    </cfRule>
    <cfRule type="cellIs" dxfId="16965" priority="16731" operator="equal">
      <formula>"1EL"</formula>
    </cfRule>
    <cfRule type="cellIs" dxfId="16964" priority="16732" operator="equal">
      <formula>"2DL"</formula>
    </cfRule>
    <cfRule type="cellIs" dxfId="16963" priority="16733" operator="equal">
      <formula>"1DL"</formula>
    </cfRule>
    <cfRule type="cellIs" dxfId="16962" priority="16734" operator="equal">
      <formula>"2CL"</formula>
    </cfRule>
    <cfRule type="cellIs" dxfId="16961" priority="16735" operator="equal">
      <formula>"1CL"</formula>
    </cfRule>
    <cfRule type="cellIs" dxfId="16960" priority="16736" operator="equal">
      <formula>"2EC"</formula>
    </cfRule>
    <cfRule type="cellIs" dxfId="16959" priority="16737" operator="equal">
      <formula>"1EC"</formula>
    </cfRule>
    <cfRule type="cellIs" dxfId="16958" priority="16738" operator="equal">
      <formula>"2BC"</formula>
    </cfRule>
    <cfRule type="cellIs" dxfId="16957" priority="16739" operator="equal">
      <formula>"1BC"</formula>
    </cfRule>
  </conditionalFormatting>
  <conditionalFormatting sqref="T112:W115">
    <cfRule type="cellIs" dxfId="22222" priority="16713" operator="equal">
      <formula>"2GL"</formula>
    </cfRule>
    <cfRule type="cellIs" dxfId="22221" priority="16714" operator="equal">
      <formula>"1AL"</formula>
    </cfRule>
    <cfRule type="cellIs" dxfId="22220" priority="16715" operator="equal">
      <formula>"2EL"</formula>
    </cfRule>
    <cfRule type="cellIs" dxfId="16956" priority="16716" operator="equal">
      <formula>"1EL"</formula>
    </cfRule>
    <cfRule type="cellIs" dxfId="16955" priority="16717" operator="equal">
      <formula>"2DL"</formula>
    </cfRule>
    <cfRule type="cellIs" dxfId="16954" priority="16718" operator="equal">
      <formula>"1DL"</formula>
    </cfRule>
    <cfRule type="cellIs" dxfId="16953" priority="16719" operator="equal">
      <formula>"2CL"</formula>
    </cfRule>
    <cfRule type="cellIs" dxfId="16952" priority="16720" operator="equal">
      <formula>"1CL"</formula>
    </cfRule>
    <cfRule type="cellIs" dxfId="16951" priority="16721" operator="equal">
      <formula>"2EC"</formula>
    </cfRule>
    <cfRule type="cellIs" dxfId="16950" priority="16722" operator="equal">
      <formula>"1EC"</formula>
    </cfRule>
    <cfRule type="cellIs" dxfId="16949" priority="16723" operator="equal">
      <formula>"2BC"</formula>
    </cfRule>
    <cfRule type="cellIs" dxfId="16948" priority="16724" operator="equal">
      <formula>"1BC"</formula>
    </cfRule>
  </conditionalFormatting>
  <conditionalFormatting sqref="H112:H115">
    <cfRule type="cellIs" dxfId="22219" priority="16698" operator="equal">
      <formula>"2AC"</formula>
    </cfRule>
    <cfRule type="cellIs" dxfId="22218" priority="16699" operator="equal">
      <formula>"1AC"</formula>
    </cfRule>
    <cfRule type="cellIs" dxfId="22217" priority="16700" operator="equal">
      <formula>"2AL"</formula>
    </cfRule>
    <cfRule type="cellIs" dxfId="16947" priority="16701" operator="equal">
      <formula>"2GL"</formula>
    </cfRule>
    <cfRule type="cellIs" dxfId="16946" priority="16702" operator="equal">
      <formula>"1AL"</formula>
    </cfRule>
    <cfRule type="cellIs" dxfId="16945" priority="16703" operator="equal">
      <formula>"2EL"</formula>
    </cfRule>
    <cfRule type="cellIs" dxfId="16944" priority="16704" operator="equal">
      <formula>"1EL"</formula>
    </cfRule>
    <cfRule type="cellIs" dxfId="16943" priority="16705" operator="equal">
      <formula>"2DL"</formula>
    </cfRule>
    <cfRule type="cellIs" dxfId="16942" priority="16706" operator="equal">
      <formula>"1DL"</formula>
    </cfRule>
    <cfRule type="cellIs" dxfId="16941" priority="16707" operator="equal">
      <formula>"2CL"</formula>
    </cfRule>
    <cfRule type="cellIs" dxfId="16940" priority="16708" operator="equal">
      <formula>"1CL"</formula>
    </cfRule>
    <cfRule type="cellIs" dxfId="16939" priority="16709" operator="equal">
      <formula>"2EC"</formula>
    </cfRule>
    <cfRule type="cellIs" dxfId="16938" priority="16710" operator="equal">
      <formula>"1EC"</formula>
    </cfRule>
    <cfRule type="cellIs" dxfId="16937" priority="16711" operator="equal">
      <formula>"2BC"</formula>
    </cfRule>
    <cfRule type="cellIs" dxfId="16936" priority="16712" operator="equal">
      <formula>"1BC"</formula>
    </cfRule>
  </conditionalFormatting>
  <conditionalFormatting sqref="AB112:AB115">
    <cfRule type="cellIs" dxfId="22216" priority="16683" operator="equal">
      <formula>"2AC"</formula>
    </cfRule>
    <cfRule type="cellIs" dxfId="22215" priority="16684" operator="equal">
      <formula>"1AC"</formula>
    </cfRule>
    <cfRule type="cellIs" dxfId="22214" priority="16685" operator="equal">
      <formula>"2AL"</formula>
    </cfRule>
    <cfRule type="cellIs" dxfId="16935" priority="16686" operator="equal">
      <formula>"2GL"</formula>
    </cfRule>
    <cfRule type="cellIs" dxfId="16934" priority="16687" operator="equal">
      <formula>"1AL"</formula>
    </cfRule>
    <cfRule type="cellIs" dxfId="16933" priority="16688" operator="equal">
      <formula>"2EL"</formula>
    </cfRule>
    <cfRule type="cellIs" dxfId="16932" priority="16689" operator="equal">
      <formula>"1EL"</formula>
    </cfRule>
    <cfRule type="cellIs" dxfId="16931" priority="16690" operator="equal">
      <formula>"2DL"</formula>
    </cfRule>
    <cfRule type="cellIs" dxfId="16930" priority="16691" operator="equal">
      <formula>"1DL"</formula>
    </cfRule>
    <cfRule type="cellIs" dxfId="16929" priority="16692" operator="equal">
      <formula>"2CL"</formula>
    </cfRule>
    <cfRule type="cellIs" dxfId="16928" priority="16693" operator="equal">
      <formula>"1CL"</formula>
    </cfRule>
    <cfRule type="cellIs" dxfId="16927" priority="16694" operator="equal">
      <formula>"2EC"</formula>
    </cfRule>
    <cfRule type="cellIs" dxfId="16926" priority="16695" operator="equal">
      <formula>"1EC"</formula>
    </cfRule>
    <cfRule type="cellIs" dxfId="16925" priority="16696" operator="equal">
      <formula>"2BC"</formula>
    </cfRule>
    <cfRule type="cellIs" dxfId="16924" priority="16697" operator="equal">
      <formula>"1BC"</formula>
    </cfRule>
  </conditionalFormatting>
  <conditionalFormatting sqref="B112:M115 T112:AJ115">
    <cfRule type="cellIs" dxfId="22213" priority="16682" operator="equal">
      <formula>"D"</formula>
    </cfRule>
  </conditionalFormatting>
  <conditionalFormatting sqref="N112:P115 R112:S115">
    <cfRule type="cellIs" dxfId="22212" priority="16667" operator="equal">
      <formula>"2AC"</formula>
    </cfRule>
    <cfRule type="cellIs" dxfId="22211" priority="16668" operator="equal">
      <formula>"1AC"</formula>
    </cfRule>
    <cfRule type="cellIs" dxfId="22210" priority="16669" operator="equal">
      <formula>"2AL"</formula>
    </cfRule>
    <cfRule type="cellIs" dxfId="16923" priority="16670" operator="equal">
      <formula>"2GL"</formula>
    </cfRule>
    <cfRule type="cellIs" dxfId="16922" priority="16671" operator="equal">
      <formula>"1AL"</formula>
    </cfRule>
    <cfRule type="cellIs" dxfId="16921" priority="16672" operator="equal">
      <formula>"2EL"</formula>
    </cfRule>
    <cfRule type="cellIs" dxfId="16920" priority="16673" operator="equal">
      <formula>"1EL"</formula>
    </cfRule>
    <cfRule type="cellIs" dxfId="16919" priority="16674" operator="equal">
      <formula>"2DL"</formula>
    </cfRule>
    <cfRule type="cellIs" dxfId="16918" priority="16675" operator="equal">
      <formula>"1DL"</formula>
    </cfRule>
    <cfRule type="cellIs" dxfId="16917" priority="16676" operator="equal">
      <formula>"2CL"</formula>
    </cfRule>
    <cfRule type="cellIs" dxfId="16916" priority="16677" operator="equal">
      <formula>"1CL"</formula>
    </cfRule>
    <cfRule type="cellIs" dxfId="16915" priority="16678" operator="equal">
      <formula>"2EC"</formula>
    </cfRule>
    <cfRule type="cellIs" dxfId="16914" priority="16679" operator="equal">
      <formula>"1EC"</formula>
    </cfRule>
    <cfRule type="cellIs" dxfId="16913" priority="16680" operator="equal">
      <formula>"2BC"</formula>
    </cfRule>
    <cfRule type="cellIs" dxfId="16912" priority="16681" operator="equal">
      <formula>"1BC"</formula>
    </cfRule>
  </conditionalFormatting>
  <conditionalFormatting sqref="C121:AE121">
    <cfRule type="cellIs" dxfId="22209" priority="16636" operator="equal">
      <formula>"2AC"</formula>
    </cfRule>
    <cfRule type="cellIs" dxfId="22208" priority="16637" operator="equal">
      <formula>"1AC"</formula>
    </cfRule>
    <cfRule type="cellIs" dxfId="22207" priority="16638" operator="equal">
      <formula>"2AL"</formula>
    </cfRule>
    <cfRule type="cellIs" dxfId="16911" priority="16639" operator="equal">
      <formula>"2GL"</formula>
    </cfRule>
    <cfRule type="cellIs" dxfId="16910" priority="16640" operator="equal">
      <formula>"1AL"</formula>
    </cfRule>
    <cfRule type="cellIs" dxfId="16909" priority="16641" operator="equal">
      <formula>"2EL"</formula>
    </cfRule>
    <cfRule type="cellIs" dxfId="16908" priority="16642" operator="equal">
      <formula>"1EL"</formula>
    </cfRule>
    <cfRule type="cellIs" dxfId="16907" priority="16643" operator="equal">
      <formula>"2DL"</formula>
    </cfRule>
    <cfRule type="cellIs" dxfId="16906" priority="16644" operator="equal">
      <formula>"1DL"</formula>
    </cfRule>
    <cfRule type="cellIs" dxfId="16905" priority="16645" operator="equal">
      <formula>"2CL"</formula>
    </cfRule>
    <cfRule type="cellIs" dxfId="16904" priority="16646" operator="equal">
      <formula>"1CL"</formula>
    </cfRule>
    <cfRule type="cellIs" dxfId="16903" priority="16647" operator="equal">
      <formula>"2EC"</formula>
    </cfRule>
    <cfRule type="cellIs" dxfId="16902" priority="16648" operator="equal">
      <formula>"1EC"</formula>
    </cfRule>
    <cfRule type="cellIs" dxfId="16901" priority="16649" operator="equal">
      <formula>"2BC"</formula>
    </cfRule>
    <cfRule type="cellIs" dxfId="16900" priority="16650" operator="equal">
      <formula>"1BC"</formula>
    </cfRule>
  </conditionalFormatting>
  <conditionalFormatting sqref="AD121">
    <cfRule type="cellIs" dxfId="22206" priority="16624" operator="equal">
      <formula>"2GL"</formula>
    </cfRule>
    <cfRule type="cellIs" dxfId="22205" priority="16625" operator="equal">
      <formula>"1GL"</formula>
    </cfRule>
    <cfRule type="cellIs" dxfId="22204" priority="16626" operator="equal">
      <formula>"2EL"</formula>
    </cfRule>
    <cfRule type="cellIs" dxfId="16899" priority="16627" operator="equal">
      <formula>"1EL"</formula>
    </cfRule>
    <cfRule type="cellIs" dxfId="16898" priority="16628" operator="equal">
      <formula>"2DL"</formula>
    </cfRule>
    <cfRule type="cellIs" dxfId="16897" priority="16629" operator="equal">
      <formula>"1DL"</formula>
    </cfRule>
    <cfRule type="cellIs" dxfId="16896" priority="16630" operator="equal">
      <formula>"2CL"</formula>
    </cfRule>
    <cfRule type="cellIs" dxfId="16895" priority="16631" operator="equal">
      <formula>"1CL"</formula>
    </cfRule>
    <cfRule type="cellIs" dxfId="16894" priority="16632" operator="equal">
      <formula>"2EC"</formula>
    </cfRule>
    <cfRule type="cellIs" dxfId="16893" priority="16633" operator="equal">
      <formula>"1EC"</formula>
    </cfRule>
    <cfRule type="cellIs" dxfId="16892" priority="16634" operator="equal">
      <formula>"2BC"</formula>
    </cfRule>
    <cfRule type="cellIs" dxfId="16891" priority="16635" operator="equal">
      <formula>"1BC"</formula>
    </cfRule>
  </conditionalFormatting>
  <conditionalFormatting sqref="B121:E121">
    <cfRule type="cellIs" dxfId="22203" priority="16609" operator="equal">
      <formula>"2AC"</formula>
    </cfRule>
    <cfRule type="cellIs" dxfId="22202" priority="16610" operator="equal">
      <formula>"1AC"</formula>
    </cfRule>
    <cfRule type="cellIs" dxfId="22201" priority="16611" operator="equal">
      <formula>"2AL"</formula>
    </cfRule>
    <cfRule type="cellIs" dxfId="16890" priority="16612" operator="equal">
      <formula>"2GL"</formula>
    </cfRule>
    <cfRule type="cellIs" dxfId="16889" priority="16613" operator="equal">
      <formula>"1AL"</formula>
    </cfRule>
    <cfRule type="cellIs" dxfId="16888" priority="16614" operator="equal">
      <formula>"2EL"</formula>
    </cfRule>
    <cfRule type="cellIs" dxfId="16887" priority="16615" operator="equal">
      <formula>"1EL"</formula>
    </cfRule>
    <cfRule type="cellIs" dxfId="16886" priority="16616" operator="equal">
      <formula>"2DL"</formula>
    </cfRule>
    <cfRule type="cellIs" dxfId="16885" priority="16617" operator="equal">
      <formula>"1DL"</formula>
    </cfRule>
    <cfRule type="cellIs" dxfId="16884" priority="16618" operator="equal">
      <formula>"2CL"</formula>
    </cfRule>
    <cfRule type="cellIs" dxfId="16883" priority="16619" operator="equal">
      <formula>"1CL"</formula>
    </cfRule>
    <cfRule type="cellIs" dxfId="16882" priority="16620" operator="equal">
      <formula>"2EC"</formula>
    </cfRule>
    <cfRule type="cellIs" dxfId="16881" priority="16621" operator="equal">
      <formula>"1EC"</formula>
    </cfRule>
    <cfRule type="cellIs" dxfId="16880" priority="16622" operator="equal">
      <formula>"2BC"</formula>
    </cfRule>
    <cfRule type="cellIs" dxfId="16879" priority="16623" operator="equal">
      <formula>"1BC"</formula>
    </cfRule>
  </conditionalFormatting>
  <conditionalFormatting sqref="B121:AE121">
    <cfRule type="cellIs" dxfId="22200" priority="16608" operator="equal">
      <formula>"D"</formula>
    </cfRule>
  </conditionalFormatting>
  <conditionalFormatting sqref="B121">
    <cfRule type="cellIs" dxfId="22199" priority="16593" operator="equal">
      <formula>"2AC"</formula>
    </cfRule>
    <cfRule type="cellIs" dxfId="22198" priority="16594" operator="equal">
      <formula>"1AC"</formula>
    </cfRule>
    <cfRule type="cellIs" dxfId="22197" priority="16595" operator="equal">
      <formula>"2AL"</formula>
    </cfRule>
    <cfRule type="cellIs" dxfId="16878" priority="16596" operator="equal">
      <formula>"2GL"</formula>
    </cfRule>
    <cfRule type="cellIs" dxfId="16877" priority="16597" operator="equal">
      <formula>"1AL"</formula>
    </cfRule>
    <cfRule type="cellIs" dxfId="16876" priority="16598" operator="equal">
      <formula>"2EL"</formula>
    </cfRule>
    <cfRule type="cellIs" dxfId="16875" priority="16599" operator="equal">
      <formula>"1EL"</formula>
    </cfRule>
    <cfRule type="cellIs" dxfId="16874" priority="16600" operator="equal">
      <formula>"2DL"</formula>
    </cfRule>
    <cfRule type="cellIs" dxfId="16873" priority="16601" operator="equal">
      <formula>"1DL"</formula>
    </cfRule>
    <cfRule type="cellIs" dxfId="16872" priority="16602" operator="equal">
      <formula>"2CL"</formula>
    </cfRule>
    <cfRule type="cellIs" dxfId="16871" priority="16603" operator="equal">
      <formula>"1CL"</formula>
    </cfRule>
    <cfRule type="cellIs" dxfId="16870" priority="16604" operator="equal">
      <formula>"2EC"</formula>
    </cfRule>
    <cfRule type="cellIs" dxfId="16869" priority="16605" operator="equal">
      <formula>"1EC"</formula>
    </cfRule>
    <cfRule type="cellIs" dxfId="16868" priority="16606" operator="equal">
      <formula>"2BC"</formula>
    </cfRule>
    <cfRule type="cellIs" dxfId="16867" priority="16607" operator="equal">
      <formula>"1BC"</formula>
    </cfRule>
  </conditionalFormatting>
  <conditionalFormatting sqref="AF121:AJ121">
    <cfRule type="cellIs" dxfId="22196" priority="16578" operator="equal">
      <formula>"2AC"</formula>
    </cfRule>
    <cfRule type="cellIs" dxfId="22195" priority="16579" operator="equal">
      <formula>"1AC"</formula>
    </cfRule>
    <cfRule type="cellIs" dxfId="22194" priority="16580" operator="equal">
      <formula>"2AL"</formula>
    </cfRule>
    <cfRule type="cellIs" dxfId="16866" priority="16581" operator="equal">
      <formula>"2GL"</formula>
    </cfRule>
    <cfRule type="cellIs" dxfId="16865" priority="16582" operator="equal">
      <formula>"1AL"</formula>
    </cfRule>
    <cfRule type="cellIs" dxfId="16864" priority="16583" operator="equal">
      <formula>"2EL"</formula>
    </cfRule>
    <cfRule type="cellIs" dxfId="16863" priority="16584" operator="equal">
      <formula>"1EL"</formula>
    </cfRule>
    <cfRule type="cellIs" dxfId="16862" priority="16585" operator="equal">
      <formula>"2DL"</formula>
    </cfRule>
    <cfRule type="cellIs" dxfId="16861" priority="16586" operator="equal">
      <formula>"1DL"</formula>
    </cfRule>
    <cfRule type="cellIs" dxfId="16860" priority="16587" operator="equal">
      <formula>"2CL"</formula>
    </cfRule>
    <cfRule type="cellIs" dxfId="16859" priority="16588" operator="equal">
      <formula>"1CL"</formula>
    </cfRule>
    <cfRule type="cellIs" dxfId="16858" priority="16589" operator="equal">
      <formula>"2EC"</formula>
    </cfRule>
    <cfRule type="cellIs" dxfId="16857" priority="16590" operator="equal">
      <formula>"1EC"</formula>
    </cfRule>
    <cfRule type="cellIs" dxfId="16856" priority="16591" operator="equal">
      <formula>"2BC"</formula>
    </cfRule>
    <cfRule type="cellIs" dxfId="16855" priority="16592" operator="equal">
      <formula>"1BC"</formula>
    </cfRule>
  </conditionalFormatting>
  <conditionalFormatting sqref="AF121:AJ121">
    <cfRule type="cellIs" dxfId="22193" priority="16577" operator="equal">
      <formula>"D"</formula>
    </cfRule>
  </conditionalFormatting>
  <conditionalFormatting sqref="F122:AJ122">
    <cfRule type="cellIs" dxfId="22192" priority="16562" operator="equal">
      <formula>"2AC"</formula>
    </cfRule>
    <cfRule type="cellIs" dxfId="22191" priority="16563" operator="equal">
      <formula>"1AC"</formula>
    </cfRule>
    <cfRule type="cellIs" dxfId="22190" priority="16564" operator="equal">
      <formula>"2AL"</formula>
    </cfRule>
    <cfRule type="cellIs" dxfId="16854" priority="16565" operator="equal">
      <formula>"2GL"</formula>
    </cfRule>
    <cfRule type="cellIs" dxfId="16853" priority="16566" operator="equal">
      <formula>"1AL"</formula>
    </cfRule>
    <cfRule type="cellIs" dxfId="16852" priority="16567" operator="equal">
      <formula>"2EL"</formula>
    </cfRule>
    <cfRule type="cellIs" dxfId="16851" priority="16568" operator="equal">
      <formula>"1EL"</formula>
    </cfRule>
    <cfRule type="cellIs" dxfId="16850" priority="16569" operator="equal">
      <formula>"2DL"</formula>
    </cfRule>
    <cfRule type="cellIs" dxfId="16849" priority="16570" operator="equal">
      <formula>"1DL"</formula>
    </cfRule>
    <cfRule type="cellIs" dxfId="16848" priority="16571" operator="equal">
      <formula>"2CL"</formula>
    </cfRule>
    <cfRule type="cellIs" dxfId="16847" priority="16572" operator="equal">
      <formula>"1CL"</formula>
    </cfRule>
    <cfRule type="cellIs" dxfId="16846" priority="16573" operator="equal">
      <formula>"2EC"</formula>
    </cfRule>
    <cfRule type="cellIs" dxfId="16845" priority="16574" operator="equal">
      <formula>"1EC"</formula>
    </cfRule>
    <cfRule type="cellIs" dxfId="16844" priority="16575" operator="equal">
      <formula>"2BC"</formula>
    </cfRule>
    <cfRule type="cellIs" dxfId="16843" priority="16576" operator="equal">
      <formula>"1BC"</formula>
    </cfRule>
  </conditionalFormatting>
  <conditionalFormatting sqref="AD122">
    <cfRule type="cellIs" dxfId="22189" priority="16550" operator="equal">
      <formula>"2GL"</formula>
    </cfRule>
    <cfRule type="cellIs" dxfId="22188" priority="16551" operator="equal">
      <formula>"1GL"</formula>
    </cfRule>
    <cfRule type="cellIs" dxfId="22187" priority="16552" operator="equal">
      <formula>"2EL"</formula>
    </cfRule>
    <cfRule type="cellIs" dxfId="16842" priority="16553" operator="equal">
      <formula>"1EL"</formula>
    </cfRule>
    <cfRule type="cellIs" dxfId="16841" priority="16554" operator="equal">
      <formula>"2DL"</formula>
    </cfRule>
    <cfRule type="cellIs" dxfId="16840" priority="16555" operator="equal">
      <formula>"1DL"</formula>
    </cfRule>
    <cfRule type="cellIs" dxfId="16839" priority="16556" operator="equal">
      <formula>"2CL"</formula>
    </cfRule>
    <cfRule type="cellIs" dxfId="16838" priority="16557" operator="equal">
      <formula>"1CL"</formula>
    </cfRule>
    <cfRule type="cellIs" dxfId="16837" priority="16558" operator="equal">
      <formula>"2EC"</formula>
    </cfRule>
    <cfRule type="cellIs" dxfId="16836" priority="16559" operator="equal">
      <formula>"1EC"</formula>
    </cfRule>
    <cfRule type="cellIs" dxfId="16835" priority="16560" operator="equal">
      <formula>"2BC"</formula>
    </cfRule>
    <cfRule type="cellIs" dxfId="16834" priority="16561" operator="equal">
      <formula>"1BC"</formula>
    </cfRule>
  </conditionalFormatting>
  <conditionalFormatting sqref="B122:E122">
    <cfRule type="cellIs" dxfId="22186" priority="16535" operator="equal">
      <formula>"2AC"</formula>
    </cfRule>
    <cfRule type="cellIs" dxfId="22185" priority="16536" operator="equal">
      <formula>"1AC"</formula>
    </cfRule>
    <cfRule type="cellIs" dxfId="22184" priority="16537" operator="equal">
      <formula>"2AL"</formula>
    </cfRule>
    <cfRule type="cellIs" dxfId="16833" priority="16538" operator="equal">
      <formula>"2GL"</formula>
    </cfRule>
    <cfRule type="cellIs" dxfId="16832" priority="16539" operator="equal">
      <formula>"1AL"</formula>
    </cfRule>
    <cfRule type="cellIs" dxfId="16831" priority="16540" operator="equal">
      <formula>"2EL"</formula>
    </cfRule>
    <cfRule type="cellIs" dxfId="16830" priority="16541" operator="equal">
      <formula>"1EL"</formula>
    </cfRule>
    <cfRule type="cellIs" dxfId="16829" priority="16542" operator="equal">
      <formula>"2DL"</formula>
    </cfRule>
    <cfRule type="cellIs" dxfId="16828" priority="16543" operator="equal">
      <formula>"1DL"</formula>
    </cfRule>
    <cfRule type="cellIs" dxfId="16827" priority="16544" operator="equal">
      <formula>"2CL"</formula>
    </cfRule>
    <cfRule type="cellIs" dxfId="16826" priority="16545" operator="equal">
      <formula>"1CL"</formula>
    </cfRule>
    <cfRule type="cellIs" dxfId="16825" priority="16546" operator="equal">
      <formula>"2EC"</formula>
    </cfRule>
    <cfRule type="cellIs" dxfId="16824" priority="16547" operator="equal">
      <formula>"1EC"</formula>
    </cfRule>
    <cfRule type="cellIs" dxfId="16823" priority="16548" operator="equal">
      <formula>"2BC"</formula>
    </cfRule>
    <cfRule type="cellIs" dxfId="16822" priority="16549" operator="equal">
      <formula>"1BC"</formula>
    </cfRule>
  </conditionalFormatting>
  <conditionalFormatting sqref="B122:AJ122">
    <cfRule type="cellIs" dxfId="22183" priority="16534" operator="equal">
      <formula>"D"</formula>
    </cfRule>
  </conditionalFormatting>
  <conditionalFormatting sqref="F123:AJ123">
    <cfRule type="cellIs" dxfId="22182" priority="16519" operator="equal">
      <formula>"2AC"</formula>
    </cfRule>
    <cfRule type="cellIs" dxfId="22181" priority="16520" operator="equal">
      <formula>"1AC"</formula>
    </cfRule>
    <cfRule type="cellIs" dxfId="22180" priority="16521" operator="equal">
      <formula>"2AL"</formula>
    </cfRule>
    <cfRule type="cellIs" dxfId="16821" priority="16522" operator="equal">
      <formula>"2GL"</formula>
    </cfRule>
    <cfRule type="cellIs" dxfId="16820" priority="16523" operator="equal">
      <formula>"1AL"</formula>
    </cfRule>
    <cfRule type="cellIs" dxfId="16819" priority="16524" operator="equal">
      <formula>"2EL"</formula>
    </cfRule>
    <cfRule type="cellIs" dxfId="16818" priority="16525" operator="equal">
      <formula>"1EL"</formula>
    </cfRule>
    <cfRule type="cellIs" dxfId="16817" priority="16526" operator="equal">
      <formula>"2DL"</formula>
    </cfRule>
    <cfRule type="cellIs" dxfId="16816" priority="16527" operator="equal">
      <formula>"1DL"</formula>
    </cfRule>
    <cfRule type="cellIs" dxfId="16815" priority="16528" operator="equal">
      <formula>"2CL"</formula>
    </cfRule>
    <cfRule type="cellIs" dxfId="16814" priority="16529" operator="equal">
      <formula>"1CL"</formula>
    </cfRule>
    <cfRule type="cellIs" dxfId="16813" priority="16530" operator="equal">
      <formula>"2EC"</formula>
    </cfRule>
    <cfRule type="cellIs" dxfId="16812" priority="16531" operator="equal">
      <formula>"1EC"</formula>
    </cfRule>
    <cfRule type="cellIs" dxfId="16811" priority="16532" operator="equal">
      <formula>"2BC"</formula>
    </cfRule>
    <cfRule type="cellIs" dxfId="16810" priority="16533" operator="equal">
      <formula>"1BC"</formula>
    </cfRule>
  </conditionalFormatting>
  <conditionalFormatting sqref="AD123">
    <cfRule type="cellIs" dxfId="22179" priority="16507" operator="equal">
      <formula>"2GL"</formula>
    </cfRule>
    <cfRule type="cellIs" dxfId="22178" priority="16508" operator="equal">
      <formula>"1GL"</formula>
    </cfRule>
    <cfRule type="cellIs" dxfId="22177" priority="16509" operator="equal">
      <formula>"2EL"</formula>
    </cfRule>
    <cfRule type="cellIs" dxfId="16809" priority="16510" operator="equal">
      <formula>"1EL"</formula>
    </cfRule>
    <cfRule type="cellIs" dxfId="16808" priority="16511" operator="equal">
      <formula>"2DL"</formula>
    </cfRule>
    <cfRule type="cellIs" dxfId="16807" priority="16512" operator="equal">
      <formula>"1DL"</formula>
    </cfRule>
    <cfRule type="cellIs" dxfId="16806" priority="16513" operator="equal">
      <formula>"2CL"</formula>
    </cfRule>
    <cfRule type="cellIs" dxfId="16805" priority="16514" operator="equal">
      <formula>"1CL"</formula>
    </cfRule>
    <cfRule type="cellIs" dxfId="16804" priority="16515" operator="equal">
      <formula>"2EC"</formula>
    </cfRule>
    <cfRule type="cellIs" dxfId="16803" priority="16516" operator="equal">
      <formula>"1EC"</formula>
    </cfRule>
    <cfRule type="cellIs" dxfId="16802" priority="16517" operator="equal">
      <formula>"2BC"</formula>
    </cfRule>
    <cfRule type="cellIs" dxfId="16801" priority="16518" operator="equal">
      <formula>"1BC"</formula>
    </cfRule>
  </conditionalFormatting>
  <conditionalFormatting sqref="B123:E123">
    <cfRule type="cellIs" dxfId="22176" priority="16492" operator="equal">
      <formula>"2AC"</formula>
    </cfRule>
    <cfRule type="cellIs" dxfId="22175" priority="16493" operator="equal">
      <formula>"1AC"</formula>
    </cfRule>
    <cfRule type="cellIs" dxfId="22174" priority="16494" operator="equal">
      <formula>"2AL"</formula>
    </cfRule>
    <cfRule type="cellIs" dxfId="16800" priority="16495" operator="equal">
      <formula>"2GL"</formula>
    </cfRule>
    <cfRule type="cellIs" dxfId="16799" priority="16496" operator="equal">
      <formula>"1AL"</formula>
    </cfRule>
    <cfRule type="cellIs" dxfId="16798" priority="16497" operator="equal">
      <formula>"2EL"</formula>
    </cfRule>
    <cfRule type="cellIs" dxfId="16797" priority="16498" operator="equal">
      <formula>"1EL"</formula>
    </cfRule>
    <cfRule type="cellIs" dxfId="16796" priority="16499" operator="equal">
      <formula>"2DL"</formula>
    </cfRule>
    <cfRule type="cellIs" dxfId="16795" priority="16500" operator="equal">
      <formula>"1DL"</formula>
    </cfRule>
    <cfRule type="cellIs" dxfId="16794" priority="16501" operator="equal">
      <formula>"2CL"</formula>
    </cfRule>
    <cfRule type="cellIs" dxfId="16793" priority="16502" operator="equal">
      <formula>"1CL"</formula>
    </cfRule>
    <cfRule type="cellIs" dxfId="16792" priority="16503" operator="equal">
      <formula>"2EC"</formula>
    </cfRule>
    <cfRule type="cellIs" dxfId="16791" priority="16504" operator="equal">
      <formula>"1EC"</formula>
    </cfRule>
    <cfRule type="cellIs" dxfId="16790" priority="16505" operator="equal">
      <formula>"2BC"</formula>
    </cfRule>
    <cfRule type="cellIs" dxfId="16789" priority="16506" operator="equal">
      <formula>"1BC"</formula>
    </cfRule>
  </conditionalFormatting>
  <conditionalFormatting sqref="B123:AJ123">
    <cfRule type="cellIs" dxfId="22173" priority="16491" operator="equal">
      <formula>"D"</formula>
    </cfRule>
  </conditionalFormatting>
  <conditionalFormatting sqref="B124:AJ124">
    <cfRule type="cellIs" dxfId="22172" priority="16476" operator="equal">
      <formula>"2AC"</formula>
    </cfRule>
    <cfRule type="cellIs" dxfId="22171" priority="16477" operator="equal">
      <formula>"1AC"</formula>
    </cfRule>
    <cfRule type="cellIs" dxfId="22170" priority="16478" operator="equal">
      <formula>"2AL"</formula>
    </cfRule>
    <cfRule type="cellIs" dxfId="16788" priority="16479" operator="equal">
      <formula>"2GL"</formula>
    </cfRule>
    <cfRule type="cellIs" dxfId="16787" priority="16480" operator="equal">
      <formula>"1AL"</formula>
    </cfRule>
    <cfRule type="cellIs" dxfId="16786" priority="16481" operator="equal">
      <formula>"2EL"</formula>
    </cfRule>
    <cfRule type="cellIs" dxfId="16785" priority="16482" operator="equal">
      <formula>"1EL"</formula>
    </cfRule>
    <cfRule type="cellIs" dxfId="16784" priority="16483" operator="equal">
      <formula>"2DL"</formula>
    </cfRule>
    <cfRule type="cellIs" dxfId="16783" priority="16484" operator="equal">
      <formula>"1DL"</formula>
    </cfRule>
    <cfRule type="cellIs" dxfId="16782" priority="16485" operator="equal">
      <formula>"2CL"</formula>
    </cfRule>
    <cfRule type="cellIs" dxfId="16781" priority="16486" operator="equal">
      <formula>"1CL"</formula>
    </cfRule>
    <cfRule type="cellIs" dxfId="16780" priority="16487" operator="equal">
      <formula>"2EC"</formula>
    </cfRule>
    <cfRule type="cellIs" dxfId="16779" priority="16488" operator="equal">
      <formula>"1EC"</formula>
    </cfRule>
    <cfRule type="cellIs" dxfId="16778" priority="16489" operator="equal">
      <formula>"2BC"</formula>
    </cfRule>
    <cfRule type="cellIs" dxfId="16777" priority="16490" operator="equal">
      <formula>"1BC"</formula>
    </cfRule>
  </conditionalFormatting>
  <conditionalFormatting sqref="B124:AJ124">
    <cfRule type="cellIs" dxfId="22169" priority="16475" operator="equal">
      <formula>"D"</formula>
    </cfRule>
  </conditionalFormatting>
  <conditionalFormatting sqref="H124">
    <cfRule type="cellIs" dxfId="22168" priority="16460" operator="equal">
      <formula>"2AC"</formula>
    </cfRule>
    <cfRule type="cellIs" dxfId="22167" priority="16461" operator="equal">
      <formula>"1AC"</formula>
    </cfRule>
    <cfRule type="cellIs" dxfId="22166" priority="16462" operator="equal">
      <formula>"2AL"</formula>
    </cfRule>
    <cfRule type="cellIs" dxfId="16776" priority="16463" operator="equal">
      <formula>"2GL"</formula>
    </cfRule>
    <cfRule type="cellIs" dxfId="16775" priority="16464" operator="equal">
      <formula>"1AL"</formula>
    </cfRule>
    <cfRule type="cellIs" dxfId="16774" priority="16465" operator="equal">
      <formula>"2EL"</formula>
    </cfRule>
    <cfRule type="cellIs" dxfId="16773" priority="16466" operator="equal">
      <formula>"1EL"</formula>
    </cfRule>
    <cfRule type="cellIs" dxfId="16772" priority="16467" operator="equal">
      <formula>"2DL"</formula>
    </cfRule>
    <cfRule type="cellIs" dxfId="16771" priority="16468" operator="equal">
      <formula>"1DL"</formula>
    </cfRule>
    <cfRule type="cellIs" dxfId="16770" priority="16469" operator="equal">
      <formula>"2CL"</formula>
    </cfRule>
    <cfRule type="cellIs" dxfId="16769" priority="16470" operator="equal">
      <formula>"1CL"</formula>
    </cfRule>
    <cfRule type="cellIs" dxfId="16768" priority="16471" operator="equal">
      <formula>"2EC"</formula>
    </cfRule>
    <cfRule type="cellIs" dxfId="16767" priority="16472" operator="equal">
      <formula>"1EC"</formula>
    </cfRule>
    <cfRule type="cellIs" dxfId="16766" priority="16473" operator="equal">
      <formula>"2BC"</formula>
    </cfRule>
    <cfRule type="cellIs" dxfId="16765" priority="16474" operator="equal">
      <formula>"1BC"</formula>
    </cfRule>
  </conditionalFormatting>
  <conditionalFormatting sqref="T124">
    <cfRule type="cellIs" dxfId="22165" priority="16445" operator="equal">
      <formula>"2AC"</formula>
    </cfRule>
    <cfRule type="cellIs" dxfId="22164" priority="16446" operator="equal">
      <formula>"1AC"</formula>
    </cfRule>
    <cfRule type="cellIs" dxfId="22163" priority="16447" operator="equal">
      <formula>"2AL"</formula>
    </cfRule>
    <cfRule type="cellIs" dxfId="16764" priority="16448" operator="equal">
      <formula>"2GL"</formula>
    </cfRule>
    <cfRule type="cellIs" dxfId="16763" priority="16449" operator="equal">
      <formula>"1AL"</formula>
    </cfRule>
    <cfRule type="cellIs" dxfId="16762" priority="16450" operator="equal">
      <formula>"2EL"</formula>
    </cfRule>
    <cfRule type="cellIs" dxfId="16761" priority="16451" operator="equal">
      <formula>"1EL"</formula>
    </cfRule>
    <cfRule type="cellIs" dxfId="16760" priority="16452" operator="equal">
      <formula>"2DL"</formula>
    </cfRule>
    <cfRule type="cellIs" dxfId="16759" priority="16453" operator="equal">
      <formula>"1DL"</formula>
    </cfRule>
    <cfRule type="cellIs" dxfId="16758" priority="16454" operator="equal">
      <formula>"2CL"</formula>
    </cfRule>
    <cfRule type="cellIs" dxfId="16757" priority="16455" operator="equal">
      <formula>"1CL"</formula>
    </cfRule>
    <cfRule type="cellIs" dxfId="16756" priority="16456" operator="equal">
      <formula>"2EC"</formula>
    </cfRule>
    <cfRule type="cellIs" dxfId="16755" priority="16457" operator="equal">
      <formula>"1EC"</formula>
    </cfRule>
    <cfRule type="cellIs" dxfId="16754" priority="16458" operator="equal">
      <formula>"2BC"</formula>
    </cfRule>
    <cfRule type="cellIs" dxfId="16753" priority="16459" operator="equal">
      <formula>"1BC"</formula>
    </cfRule>
  </conditionalFormatting>
  <conditionalFormatting sqref="Z124">
    <cfRule type="cellIs" dxfId="22162" priority="16430" operator="equal">
      <formula>"2AC"</formula>
    </cfRule>
    <cfRule type="cellIs" dxfId="22161" priority="16431" operator="equal">
      <formula>"1AC"</formula>
    </cfRule>
    <cfRule type="cellIs" dxfId="22160" priority="16432" operator="equal">
      <formula>"2AL"</formula>
    </cfRule>
    <cfRule type="cellIs" dxfId="16752" priority="16433" operator="equal">
      <formula>"2GL"</formula>
    </cfRule>
    <cfRule type="cellIs" dxfId="16751" priority="16434" operator="equal">
      <formula>"1AL"</formula>
    </cfRule>
    <cfRule type="cellIs" dxfId="16750" priority="16435" operator="equal">
      <formula>"2EL"</formula>
    </cfRule>
    <cfRule type="cellIs" dxfId="16749" priority="16436" operator="equal">
      <formula>"1EL"</formula>
    </cfRule>
    <cfRule type="cellIs" dxfId="16748" priority="16437" operator="equal">
      <formula>"2DL"</formula>
    </cfRule>
    <cfRule type="cellIs" dxfId="16747" priority="16438" operator="equal">
      <formula>"1DL"</formula>
    </cfRule>
    <cfRule type="cellIs" dxfId="16746" priority="16439" operator="equal">
      <formula>"2CL"</formula>
    </cfRule>
    <cfRule type="cellIs" dxfId="16745" priority="16440" operator="equal">
      <formula>"1CL"</formula>
    </cfRule>
    <cfRule type="cellIs" dxfId="16744" priority="16441" operator="equal">
      <formula>"2EC"</formula>
    </cfRule>
    <cfRule type="cellIs" dxfId="16743" priority="16442" operator="equal">
      <formula>"1EC"</formula>
    </cfRule>
    <cfRule type="cellIs" dxfId="16742" priority="16443" operator="equal">
      <formula>"2BC"</formula>
    </cfRule>
    <cfRule type="cellIs" dxfId="16741" priority="16444" operator="equal">
      <formula>"1BC"</formula>
    </cfRule>
  </conditionalFormatting>
  <conditionalFormatting sqref="X125:AB125 B125:V125 AD125:AJ125">
    <cfRule type="cellIs" dxfId="22159" priority="16415" operator="equal">
      <formula>"2AC"</formula>
    </cfRule>
    <cfRule type="cellIs" dxfId="22158" priority="16416" operator="equal">
      <formula>"1AC"</formula>
    </cfRule>
    <cfRule type="cellIs" dxfId="22157" priority="16417" operator="equal">
      <formula>"2AL"</formula>
    </cfRule>
    <cfRule type="cellIs" dxfId="16740" priority="16418" operator="equal">
      <formula>"2GL"</formula>
    </cfRule>
    <cfRule type="cellIs" dxfId="16739" priority="16419" operator="equal">
      <formula>"1AL"</formula>
    </cfRule>
    <cfRule type="cellIs" dxfId="16738" priority="16420" operator="equal">
      <formula>"2EL"</formula>
    </cfRule>
    <cfRule type="cellIs" dxfId="16737" priority="16421" operator="equal">
      <formula>"1EL"</formula>
    </cfRule>
    <cfRule type="cellIs" dxfId="16736" priority="16422" operator="equal">
      <formula>"2DL"</formula>
    </cfRule>
    <cfRule type="cellIs" dxfId="16735" priority="16423" operator="equal">
      <formula>"1DL"</formula>
    </cfRule>
    <cfRule type="cellIs" dxfId="16734" priority="16424" operator="equal">
      <formula>"2CL"</formula>
    </cfRule>
    <cfRule type="cellIs" dxfId="16733" priority="16425" operator="equal">
      <formula>"1CL"</formula>
    </cfRule>
    <cfRule type="cellIs" dxfId="16732" priority="16426" operator="equal">
      <formula>"2EC"</formula>
    </cfRule>
    <cfRule type="cellIs" dxfId="16731" priority="16427" operator="equal">
      <formula>"1EC"</formula>
    </cfRule>
    <cfRule type="cellIs" dxfId="16730" priority="16428" operator="equal">
      <formula>"2BC"</formula>
    </cfRule>
    <cfRule type="cellIs" dxfId="16729" priority="16429" operator="equal">
      <formula>"1BC"</formula>
    </cfRule>
  </conditionalFormatting>
  <conditionalFormatting sqref="W125">
    <cfRule type="cellIs" dxfId="22156" priority="16400" operator="equal">
      <formula>"2AC"</formula>
    </cfRule>
    <cfRule type="cellIs" dxfId="22155" priority="16401" operator="equal">
      <formula>"1AC"</formula>
    </cfRule>
    <cfRule type="cellIs" dxfId="22154" priority="16402" operator="equal">
      <formula>"2AL"</formula>
    </cfRule>
    <cfRule type="cellIs" dxfId="16728" priority="16403" operator="equal">
      <formula>"2GL"</formula>
    </cfRule>
    <cfRule type="cellIs" dxfId="16727" priority="16404" operator="equal">
      <formula>"1AL"</formula>
    </cfRule>
    <cfRule type="cellIs" dxfId="16726" priority="16405" operator="equal">
      <formula>"2EL"</formula>
    </cfRule>
    <cfRule type="cellIs" dxfId="16725" priority="16406" operator="equal">
      <formula>"1EL"</formula>
    </cfRule>
    <cfRule type="cellIs" dxfId="16724" priority="16407" operator="equal">
      <formula>"2DL"</formula>
    </cfRule>
    <cfRule type="cellIs" dxfId="16723" priority="16408" operator="equal">
      <formula>"1DL"</formula>
    </cfRule>
    <cfRule type="cellIs" dxfId="16722" priority="16409" operator="equal">
      <formula>"2CL"</formula>
    </cfRule>
    <cfRule type="cellIs" dxfId="16721" priority="16410" operator="equal">
      <formula>"1CL"</formula>
    </cfRule>
    <cfRule type="cellIs" dxfId="16720" priority="16411" operator="equal">
      <formula>"2EC"</formula>
    </cfRule>
    <cfRule type="cellIs" dxfId="16719" priority="16412" operator="equal">
      <formula>"1EC"</formula>
    </cfRule>
    <cfRule type="cellIs" dxfId="16718" priority="16413" operator="equal">
      <formula>"2BC"</formula>
    </cfRule>
    <cfRule type="cellIs" dxfId="16717" priority="16414" operator="equal">
      <formula>"1BC"</formula>
    </cfRule>
  </conditionalFormatting>
  <conditionalFormatting sqref="AC125">
    <cfRule type="cellIs" dxfId="22153" priority="16385" operator="equal">
      <formula>"2AC"</formula>
    </cfRule>
    <cfRule type="cellIs" dxfId="22152" priority="16386" operator="equal">
      <formula>"1AC"</formula>
    </cfRule>
    <cfRule type="cellIs" dxfId="22151" priority="16387" operator="equal">
      <formula>"2AL"</formula>
    </cfRule>
    <cfRule type="cellIs" dxfId="16716" priority="16388" operator="equal">
      <formula>"2GL"</formula>
    </cfRule>
    <cfRule type="cellIs" dxfId="16715" priority="16389" operator="equal">
      <formula>"1AL"</formula>
    </cfRule>
    <cfRule type="cellIs" dxfId="16714" priority="16390" operator="equal">
      <formula>"2EL"</formula>
    </cfRule>
    <cfRule type="cellIs" dxfId="16713" priority="16391" operator="equal">
      <formula>"1EL"</formula>
    </cfRule>
    <cfRule type="cellIs" dxfId="16712" priority="16392" operator="equal">
      <formula>"2DL"</formula>
    </cfRule>
    <cfRule type="cellIs" dxfId="16711" priority="16393" operator="equal">
      <formula>"1DL"</formula>
    </cfRule>
    <cfRule type="cellIs" dxfId="16710" priority="16394" operator="equal">
      <formula>"2CL"</formula>
    </cfRule>
    <cfRule type="cellIs" dxfId="16709" priority="16395" operator="equal">
      <formula>"1CL"</formula>
    </cfRule>
    <cfRule type="cellIs" dxfId="16708" priority="16396" operator="equal">
      <formula>"2EC"</formula>
    </cfRule>
    <cfRule type="cellIs" dxfId="16707" priority="16397" operator="equal">
      <formula>"1EC"</formula>
    </cfRule>
    <cfRule type="cellIs" dxfId="16706" priority="16398" operator="equal">
      <formula>"2BC"</formula>
    </cfRule>
    <cfRule type="cellIs" dxfId="16705" priority="16399" operator="equal">
      <formula>"1BC"</formula>
    </cfRule>
  </conditionalFormatting>
  <conditionalFormatting sqref="B125:AJ125">
    <cfRule type="cellIs" dxfId="22150" priority="16384" operator="equal">
      <formula>"D"</formula>
    </cfRule>
  </conditionalFormatting>
  <conditionalFormatting sqref="B126 P126:U126 D126:N126 W126:AJ126">
    <cfRule type="cellIs" dxfId="22149" priority="16369" operator="equal">
      <formula>"2AC"</formula>
    </cfRule>
    <cfRule type="cellIs" dxfId="22148" priority="16370" operator="equal">
      <formula>"1AC"</formula>
    </cfRule>
    <cfRule type="cellIs" dxfId="22147" priority="16371" operator="equal">
      <formula>"2AL"</formula>
    </cfRule>
    <cfRule type="cellIs" dxfId="16704" priority="16372" operator="equal">
      <formula>"2GL"</formula>
    </cfRule>
    <cfRule type="cellIs" dxfId="16703" priority="16373" operator="equal">
      <formula>"1AL"</formula>
    </cfRule>
    <cfRule type="cellIs" dxfId="16702" priority="16374" operator="equal">
      <formula>"2EL"</formula>
    </cfRule>
    <cfRule type="cellIs" dxfId="16701" priority="16375" operator="equal">
      <formula>"1EL"</formula>
    </cfRule>
    <cfRule type="cellIs" dxfId="16700" priority="16376" operator="equal">
      <formula>"2DL"</formula>
    </cfRule>
    <cfRule type="cellIs" dxfId="16699" priority="16377" operator="equal">
      <formula>"1DL"</formula>
    </cfRule>
    <cfRule type="cellIs" dxfId="16698" priority="16378" operator="equal">
      <formula>"2CL"</formula>
    </cfRule>
    <cfRule type="cellIs" dxfId="16697" priority="16379" operator="equal">
      <formula>"1CL"</formula>
    </cfRule>
    <cfRule type="cellIs" dxfId="16696" priority="16380" operator="equal">
      <formula>"2EC"</formula>
    </cfRule>
    <cfRule type="cellIs" dxfId="16695" priority="16381" operator="equal">
      <formula>"1EC"</formula>
    </cfRule>
    <cfRule type="cellIs" dxfId="16694" priority="16382" operator="equal">
      <formula>"2BC"</formula>
    </cfRule>
    <cfRule type="cellIs" dxfId="16693" priority="16383" operator="equal">
      <formula>"1BC"</formula>
    </cfRule>
  </conditionalFormatting>
  <conditionalFormatting sqref="C126">
    <cfRule type="cellIs" dxfId="22146" priority="16354" operator="equal">
      <formula>"2AC"</formula>
    </cfRule>
    <cfRule type="cellIs" dxfId="22145" priority="16355" operator="equal">
      <formula>"1AC"</formula>
    </cfRule>
    <cfRule type="cellIs" dxfId="22144" priority="16356" operator="equal">
      <formula>"2AL"</formula>
    </cfRule>
    <cfRule type="cellIs" dxfId="16692" priority="16357" operator="equal">
      <formula>"2GL"</formula>
    </cfRule>
    <cfRule type="cellIs" dxfId="16691" priority="16358" operator="equal">
      <formula>"1AL"</formula>
    </cfRule>
    <cfRule type="cellIs" dxfId="16690" priority="16359" operator="equal">
      <formula>"2EL"</formula>
    </cfRule>
    <cfRule type="cellIs" dxfId="16689" priority="16360" operator="equal">
      <formula>"1EL"</formula>
    </cfRule>
    <cfRule type="cellIs" dxfId="16688" priority="16361" operator="equal">
      <formula>"2DL"</formula>
    </cfRule>
    <cfRule type="cellIs" dxfId="16687" priority="16362" operator="equal">
      <formula>"1DL"</formula>
    </cfRule>
    <cfRule type="cellIs" dxfId="16686" priority="16363" operator="equal">
      <formula>"2CL"</formula>
    </cfRule>
    <cfRule type="cellIs" dxfId="16685" priority="16364" operator="equal">
      <formula>"1CL"</formula>
    </cfRule>
    <cfRule type="cellIs" dxfId="16684" priority="16365" operator="equal">
      <formula>"2EC"</formula>
    </cfRule>
    <cfRule type="cellIs" dxfId="16683" priority="16366" operator="equal">
      <formula>"1EC"</formula>
    </cfRule>
    <cfRule type="cellIs" dxfId="16682" priority="16367" operator="equal">
      <formula>"2BC"</formula>
    </cfRule>
    <cfRule type="cellIs" dxfId="16681" priority="16368" operator="equal">
      <formula>"1BC"</formula>
    </cfRule>
  </conditionalFormatting>
  <conditionalFormatting sqref="O126">
    <cfRule type="cellIs" dxfId="22143" priority="16339" operator="equal">
      <formula>"2AC"</formula>
    </cfRule>
    <cfRule type="cellIs" dxfId="22142" priority="16340" operator="equal">
      <formula>"1AC"</formula>
    </cfRule>
    <cfRule type="cellIs" dxfId="22141" priority="16341" operator="equal">
      <formula>"2AL"</formula>
    </cfRule>
    <cfRule type="cellIs" dxfId="16680" priority="16342" operator="equal">
      <formula>"2GL"</formula>
    </cfRule>
    <cfRule type="cellIs" dxfId="16679" priority="16343" operator="equal">
      <formula>"1AL"</formula>
    </cfRule>
    <cfRule type="cellIs" dxfId="16678" priority="16344" operator="equal">
      <formula>"2EL"</formula>
    </cfRule>
    <cfRule type="cellIs" dxfId="16677" priority="16345" operator="equal">
      <formula>"1EL"</formula>
    </cfRule>
    <cfRule type="cellIs" dxfId="16676" priority="16346" operator="equal">
      <formula>"2DL"</formula>
    </cfRule>
    <cfRule type="cellIs" dxfId="16675" priority="16347" operator="equal">
      <formula>"1DL"</formula>
    </cfRule>
    <cfRule type="cellIs" dxfId="16674" priority="16348" operator="equal">
      <formula>"2CL"</formula>
    </cfRule>
    <cfRule type="cellIs" dxfId="16673" priority="16349" operator="equal">
      <formula>"1CL"</formula>
    </cfRule>
    <cfRule type="cellIs" dxfId="16672" priority="16350" operator="equal">
      <formula>"2EC"</formula>
    </cfRule>
    <cfRule type="cellIs" dxfId="16671" priority="16351" operator="equal">
      <formula>"1EC"</formula>
    </cfRule>
    <cfRule type="cellIs" dxfId="16670" priority="16352" operator="equal">
      <formula>"2BC"</formula>
    </cfRule>
    <cfRule type="cellIs" dxfId="16669" priority="16353" operator="equal">
      <formula>"1BC"</formula>
    </cfRule>
  </conditionalFormatting>
  <conditionalFormatting sqref="V126">
    <cfRule type="cellIs" dxfId="22140" priority="16324" operator="equal">
      <formula>"2AC"</formula>
    </cfRule>
    <cfRule type="cellIs" dxfId="22139" priority="16325" operator="equal">
      <formula>"1AC"</formula>
    </cfRule>
    <cfRule type="cellIs" dxfId="22138" priority="16326" operator="equal">
      <formula>"2AL"</formula>
    </cfRule>
    <cfRule type="cellIs" dxfId="16668" priority="16327" operator="equal">
      <formula>"2GL"</formula>
    </cfRule>
    <cfRule type="cellIs" dxfId="16667" priority="16328" operator="equal">
      <formula>"1AL"</formula>
    </cfRule>
    <cfRule type="cellIs" dxfId="16666" priority="16329" operator="equal">
      <formula>"2EL"</formula>
    </cfRule>
    <cfRule type="cellIs" dxfId="16665" priority="16330" operator="equal">
      <formula>"1EL"</formula>
    </cfRule>
    <cfRule type="cellIs" dxfId="16664" priority="16331" operator="equal">
      <formula>"2DL"</formula>
    </cfRule>
    <cfRule type="cellIs" dxfId="16663" priority="16332" operator="equal">
      <formula>"1DL"</formula>
    </cfRule>
    <cfRule type="cellIs" dxfId="16662" priority="16333" operator="equal">
      <formula>"2CL"</formula>
    </cfRule>
    <cfRule type="cellIs" dxfId="16661" priority="16334" operator="equal">
      <formula>"1CL"</formula>
    </cfRule>
    <cfRule type="cellIs" dxfId="16660" priority="16335" operator="equal">
      <formula>"2EC"</formula>
    </cfRule>
    <cfRule type="cellIs" dxfId="16659" priority="16336" operator="equal">
      <formula>"1EC"</formula>
    </cfRule>
    <cfRule type="cellIs" dxfId="16658" priority="16337" operator="equal">
      <formula>"2BC"</formula>
    </cfRule>
    <cfRule type="cellIs" dxfId="16657" priority="16338" operator="equal">
      <formula>"1BC"</formula>
    </cfRule>
  </conditionalFormatting>
  <conditionalFormatting sqref="B126:AJ126">
    <cfRule type="cellIs" dxfId="22137" priority="16323" operator="equal">
      <formula>"D"</formula>
    </cfRule>
  </conditionalFormatting>
  <conditionalFormatting sqref="Q127:T127 AH127:AJ127 K127:O127 B127:I127 W127:AF127">
    <cfRule type="cellIs" dxfId="22136" priority="16308" operator="equal">
      <formula>"2AC"</formula>
    </cfRule>
    <cfRule type="cellIs" dxfId="22135" priority="16309" operator="equal">
      <formula>"1AC"</formula>
    </cfRule>
    <cfRule type="cellIs" dxfId="22134" priority="16310" operator="equal">
      <formula>"2AL"</formula>
    </cfRule>
    <cfRule type="cellIs" dxfId="16656" priority="16311" operator="equal">
      <formula>"2GL"</formula>
    </cfRule>
    <cfRule type="cellIs" dxfId="16655" priority="16312" operator="equal">
      <formula>"1AL"</formula>
    </cfRule>
    <cfRule type="cellIs" dxfId="16654" priority="16313" operator="equal">
      <formula>"2EL"</formula>
    </cfRule>
    <cfRule type="cellIs" dxfId="16653" priority="16314" operator="equal">
      <formula>"1EL"</formula>
    </cfRule>
    <cfRule type="cellIs" dxfId="16652" priority="16315" operator="equal">
      <formula>"2DL"</formula>
    </cfRule>
    <cfRule type="cellIs" dxfId="16651" priority="16316" operator="equal">
      <formula>"1DL"</formula>
    </cfRule>
    <cfRule type="cellIs" dxfId="16650" priority="16317" operator="equal">
      <formula>"2CL"</formula>
    </cfRule>
    <cfRule type="cellIs" dxfId="16649" priority="16318" operator="equal">
      <formula>"1CL"</formula>
    </cfRule>
    <cfRule type="cellIs" dxfId="16648" priority="16319" operator="equal">
      <formula>"2EC"</formula>
    </cfRule>
    <cfRule type="cellIs" dxfId="16647" priority="16320" operator="equal">
      <formula>"1EC"</formula>
    </cfRule>
    <cfRule type="cellIs" dxfId="16646" priority="16321" operator="equal">
      <formula>"2BC"</formula>
    </cfRule>
    <cfRule type="cellIs" dxfId="16645" priority="16322" operator="equal">
      <formula>"1BC"</formula>
    </cfRule>
  </conditionalFormatting>
  <conditionalFormatting sqref="P127">
    <cfRule type="cellIs" dxfId="22133" priority="16293" operator="equal">
      <formula>"2AC"</formula>
    </cfRule>
    <cfRule type="cellIs" dxfId="22132" priority="16294" operator="equal">
      <formula>"1AC"</formula>
    </cfRule>
    <cfRule type="cellIs" dxfId="22131" priority="16295" operator="equal">
      <formula>"2AL"</formula>
    </cfRule>
    <cfRule type="cellIs" dxfId="16644" priority="16296" operator="equal">
      <formula>"2GL"</formula>
    </cfRule>
    <cfRule type="cellIs" dxfId="16643" priority="16297" operator="equal">
      <formula>"1AL"</formula>
    </cfRule>
    <cfRule type="cellIs" dxfId="16642" priority="16298" operator="equal">
      <formula>"2EL"</formula>
    </cfRule>
    <cfRule type="cellIs" dxfId="16641" priority="16299" operator="equal">
      <formula>"1EL"</formula>
    </cfRule>
    <cfRule type="cellIs" dxfId="16640" priority="16300" operator="equal">
      <formula>"2DL"</formula>
    </cfRule>
    <cfRule type="cellIs" dxfId="16639" priority="16301" operator="equal">
      <formula>"1DL"</formula>
    </cfRule>
    <cfRule type="cellIs" dxfId="16638" priority="16302" operator="equal">
      <formula>"2CL"</formula>
    </cfRule>
    <cfRule type="cellIs" dxfId="16637" priority="16303" operator="equal">
      <formula>"1CL"</formula>
    </cfRule>
    <cfRule type="cellIs" dxfId="16636" priority="16304" operator="equal">
      <formula>"2EC"</formula>
    </cfRule>
    <cfRule type="cellIs" dxfId="16635" priority="16305" operator="equal">
      <formula>"1EC"</formula>
    </cfRule>
    <cfRule type="cellIs" dxfId="16634" priority="16306" operator="equal">
      <formula>"2BC"</formula>
    </cfRule>
    <cfRule type="cellIs" dxfId="16633" priority="16307" operator="equal">
      <formula>"1BC"</formula>
    </cfRule>
  </conditionalFormatting>
  <conditionalFormatting sqref="J127">
    <cfRule type="cellIs" dxfId="22130" priority="16278" operator="equal">
      <formula>"2AC"</formula>
    </cfRule>
    <cfRule type="cellIs" dxfId="22129" priority="16279" operator="equal">
      <formula>"1AC"</formula>
    </cfRule>
    <cfRule type="cellIs" dxfId="22128" priority="16280" operator="equal">
      <formula>"2AL"</formula>
    </cfRule>
    <cfRule type="cellIs" dxfId="16632" priority="16281" operator="equal">
      <formula>"2GL"</formula>
    </cfRule>
    <cfRule type="cellIs" dxfId="16631" priority="16282" operator="equal">
      <formula>"1AL"</formula>
    </cfRule>
    <cfRule type="cellIs" dxfId="16630" priority="16283" operator="equal">
      <formula>"2EL"</formula>
    </cfRule>
    <cfRule type="cellIs" dxfId="16629" priority="16284" operator="equal">
      <formula>"1EL"</formula>
    </cfRule>
    <cfRule type="cellIs" dxfId="16628" priority="16285" operator="equal">
      <formula>"2DL"</formula>
    </cfRule>
    <cfRule type="cellIs" dxfId="16627" priority="16286" operator="equal">
      <formula>"1DL"</formula>
    </cfRule>
    <cfRule type="cellIs" dxfId="16626" priority="16287" operator="equal">
      <formula>"2CL"</formula>
    </cfRule>
    <cfRule type="cellIs" dxfId="16625" priority="16288" operator="equal">
      <formula>"1CL"</formula>
    </cfRule>
    <cfRule type="cellIs" dxfId="16624" priority="16289" operator="equal">
      <formula>"2EC"</formula>
    </cfRule>
    <cfRule type="cellIs" dxfId="16623" priority="16290" operator="equal">
      <formula>"1EC"</formula>
    </cfRule>
    <cfRule type="cellIs" dxfId="16622" priority="16291" operator="equal">
      <formula>"2BC"</formula>
    </cfRule>
    <cfRule type="cellIs" dxfId="16621" priority="16292" operator="equal">
      <formula>"1BC"</formula>
    </cfRule>
  </conditionalFormatting>
  <conditionalFormatting sqref="V127">
    <cfRule type="cellIs" dxfId="22127" priority="16263" operator="equal">
      <formula>"2AC"</formula>
    </cfRule>
    <cfRule type="cellIs" dxfId="22126" priority="16264" operator="equal">
      <formula>"1AC"</formula>
    </cfRule>
    <cfRule type="cellIs" dxfId="22125" priority="16265" operator="equal">
      <formula>"2AL"</formula>
    </cfRule>
    <cfRule type="cellIs" dxfId="16620" priority="16266" operator="equal">
      <formula>"2GL"</formula>
    </cfRule>
    <cfRule type="cellIs" dxfId="16619" priority="16267" operator="equal">
      <formula>"1AL"</formula>
    </cfRule>
    <cfRule type="cellIs" dxfId="16618" priority="16268" operator="equal">
      <formula>"2EL"</formula>
    </cfRule>
    <cfRule type="cellIs" dxfId="16617" priority="16269" operator="equal">
      <formula>"1EL"</formula>
    </cfRule>
    <cfRule type="cellIs" dxfId="16616" priority="16270" operator="equal">
      <formula>"2DL"</formula>
    </cfRule>
    <cfRule type="cellIs" dxfId="16615" priority="16271" operator="equal">
      <formula>"1DL"</formula>
    </cfRule>
    <cfRule type="cellIs" dxfId="16614" priority="16272" operator="equal">
      <formula>"2CL"</formula>
    </cfRule>
    <cfRule type="cellIs" dxfId="16613" priority="16273" operator="equal">
      <formula>"1CL"</formula>
    </cfRule>
    <cfRule type="cellIs" dxfId="16612" priority="16274" operator="equal">
      <formula>"2EC"</formula>
    </cfRule>
    <cfRule type="cellIs" dxfId="16611" priority="16275" operator="equal">
      <formula>"1EC"</formula>
    </cfRule>
    <cfRule type="cellIs" dxfId="16610" priority="16276" operator="equal">
      <formula>"2BC"</formula>
    </cfRule>
    <cfRule type="cellIs" dxfId="16609" priority="16277" operator="equal">
      <formula>"1BC"</formula>
    </cfRule>
  </conditionalFormatting>
  <conditionalFormatting sqref="AG127">
    <cfRule type="cellIs" dxfId="22124" priority="16248" operator="equal">
      <formula>"2AC"</formula>
    </cfRule>
    <cfRule type="cellIs" dxfId="22123" priority="16249" operator="equal">
      <formula>"1AC"</formula>
    </cfRule>
    <cfRule type="cellIs" dxfId="22122" priority="16250" operator="equal">
      <formula>"2AL"</formula>
    </cfRule>
    <cfRule type="cellIs" dxfId="16608" priority="16251" operator="equal">
      <formula>"2GL"</formula>
    </cfRule>
    <cfRule type="cellIs" dxfId="16607" priority="16252" operator="equal">
      <formula>"1AL"</formula>
    </cfRule>
    <cfRule type="cellIs" dxfId="16606" priority="16253" operator="equal">
      <formula>"2EL"</formula>
    </cfRule>
    <cfRule type="cellIs" dxfId="16605" priority="16254" operator="equal">
      <formula>"1EL"</formula>
    </cfRule>
    <cfRule type="cellIs" dxfId="16604" priority="16255" operator="equal">
      <formula>"2DL"</formula>
    </cfRule>
    <cfRule type="cellIs" dxfId="16603" priority="16256" operator="equal">
      <formula>"1DL"</formula>
    </cfRule>
    <cfRule type="cellIs" dxfId="16602" priority="16257" operator="equal">
      <formula>"2CL"</formula>
    </cfRule>
    <cfRule type="cellIs" dxfId="16601" priority="16258" operator="equal">
      <formula>"1CL"</formula>
    </cfRule>
    <cfRule type="cellIs" dxfId="16600" priority="16259" operator="equal">
      <formula>"2EC"</formula>
    </cfRule>
    <cfRule type="cellIs" dxfId="16599" priority="16260" operator="equal">
      <formula>"1EC"</formula>
    </cfRule>
    <cfRule type="cellIs" dxfId="16598" priority="16261" operator="equal">
      <formula>"2BC"</formula>
    </cfRule>
    <cfRule type="cellIs" dxfId="16597" priority="16262" operator="equal">
      <formula>"1BC"</formula>
    </cfRule>
  </conditionalFormatting>
  <conditionalFormatting sqref="U127">
    <cfRule type="cellIs" dxfId="22121" priority="16233" operator="equal">
      <formula>"2AC"</formula>
    </cfRule>
    <cfRule type="cellIs" dxfId="22120" priority="16234" operator="equal">
      <formula>"1AC"</formula>
    </cfRule>
    <cfRule type="cellIs" dxfId="22119" priority="16235" operator="equal">
      <formula>"2AL"</formula>
    </cfRule>
    <cfRule type="cellIs" dxfId="16596" priority="16236" operator="equal">
      <formula>"2GL"</formula>
    </cfRule>
    <cfRule type="cellIs" dxfId="16595" priority="16237" operator="equal">
      <formula>"1AL"</formula>
    </cfRule>
    <cfRule type="cellIs" dxfId="16594" priority="16238" operator="equal">
      <formula>"2EL"</formula>
    </cfRule>
    <cfRule type="cellIs" dxfId="16593" priority="16239" operator="equal">
      <formula>"1EL"</formula>
    </cfRule>
    <cfRule type="cellIs" dxfId="16592" priority="16240" operator="equal">
      <formula>"2DL"</formula>
    </cfRule>
    <cfRule type="cellIs" dxfId="16591" priority="16241" operator="equal">
      <formula>"1DL"</formula>
    </cfRule>
    <cfRule type="cellIs" dxfId="16590" priority="16242" operator="equal">
      <formula>"2CL"</formula>
    </cfRule>
    <cfRule type="cellIs" dxfId="16589" priority="16243" operator="equal">
      <formula>"1CL"</formula>
    </cfRule>
    <cfRule type="cellIs" dxfId="16588" priority="16244" operator="equal">
      <formula>"2EC"</formula>
    </cfRule>
    <cfRule type="cellIs" dxfId="16587" priority="16245" operator="equal">
      <formula>"1EC"</formula>
    </cfRule>
    <cfRule type="cellIs" dxfId="16586" priority="16246" operator="equal">
      <formula>"2BC"</formula>
    </cfRule>
    <cfRule type="cellIs" dxfId="16585" priority="16247" operator="equal">
      <formula>"1BC"</formula>
    </cfRule>
  </conditionalFormatting>
  <conditionalFormatting sqref="B127:AJ127">
    <cfRule type="cellIs" dxfId="22118" priority="16232" operator="equal">
      <formula>"D"</formula>
    </cfRule>
  </conditionalFormatting>
  <conditionalFormatting sqref="U127">
    <cfRule type="cellIs" dxfId="22117" priority="16217" operator="equal">
      <formula>"2AC"</formula>
    </cfRule>
    <cfRule type="cellIs" dxfId="22116" priority="16218" operator="equal">
      <formula>"1AC"</formula>
    </cfRule>
    <cfRule type="cellIs" dxfId="22115" priority="16219" operator="equal">
      <formula>"2AL"</formula>
    </cfRule>
    <cfRule type="cellIs" dxfId="16584" priority="16220" operator="equal">
      <formula>"2GL"</formula>
    </cfRule>
    <cfRule type="cellIs" dxfId="16583" priority="16221" operator="equal">
      <formula>"1AL"</formula>
    </cfRule>
    <cfRule type="cellIs" dxfId="16582" priority="16222" operator="equal">
      <formula>"2EL"</formula>
    </cfRule>
    <cfRule type="cellIs" dxfId="16581" priority="16223" operator="equal">
      <formula>"1EL"</formula>
    </cfRule>
    <cfRule type="cellIs" dxfId="16580" priority="16224" operator="equal">
      <formula>"2DL"</formula>
    </cfRule>
    <cfRule type="cellIs" dxfId="16579" priority="16225" operator="equal">
      <formula>"1DL"</formula>
    </cfRule>
    <cfRule type="cellIs" dxfId="16578" priority="16226" operator="equal">
      <formula>"2CL"</formula>
    </cfRule>
    <cfRule type="cellIs" dxfId="16577" priority="16227" operator="equal">
      <formula>"1CL"</formula>
    </cfRule>
    <cfRule type="cellIs" dxfId="16576" priority="16228" operator="equal">
      <formula>"2EC"</formula>
    </cfRule>
    <cfRule type="cellIs" dxfId="16575" priority="16229" operator="equal">
      <formula>"1EC"</formula>
    </cfRule>
    <cfRule type="cellIs" dxfId="16574" priority="16230" operator="equal">
      <formula>"2BC"</formula>
    </cfRule>
    <cfRule type="cellIs" dxfId="16573" priority="16231" operator="equal">
      <formula>"1BC"</formula>
    </cfRule>
  </conditionalFormatting>
  <conditionalFormatting sqref="N128">
    <cfRule type="containsText" dxfId="22114" priority="16216" stopIfTrue="1" operator="containsText" text="&quot;1BL&quot;,&quot;2BL&quot;">
      <formula>NOT(ISERROR(SEARCH("""1BL"",""2BL""",N128)))</formula>
    </cfRule>
  </conditionalFormatting>
  <conditionalFormatting sqref="B128:AJ128">
    <cfRule type="cellIs" dxfId="22113" priority="16201" operator="equal">
      <formula>"2AC"</formula>
    </cfRule>
    <cfRule type="cellIs" dxfId="22112" priority="16202" operator="equal">
      <formula>"1AC"</formula>
    </cfRule>
    <cfRule type="cellIs" dxfId="22111" priority="16203" operator="equal">
      <formula>"2AL"</formula>
    </cfRule>
    <cfRule type="cellIs" dxfId="16572" priority="16204" operator="equal">
      <formula>"2GL"</formula>
    </cfRule>
    <cfRule type="cellIs" dxfId="16571" priority="16205" operator="equal">
      <formula>"1AL"</formula>
    </cfRule>
    <cfRule type="cellIs" dxfId="16570" priority="16206" operator="equal">
      <formula>"2EL"</formula>
    </cfRule>
    <cfRule type="cellIs" dxfId="16569" priority="16207" operator="equal">
      <formula>"1EL"</formula>
    </cfRule>
    <cfRule type="cellIs" dxfId="16568" priority="16208" operator="equal">
      <formula>"2DL"</formula>
    </cfRule>
    <cfRule type="cellIs" dxfId="16567" priority="16209" operator="equal">
      <formula>"1DL"</formula>
    </cfRule>
    <cfRule type="cellIs" dxfId="16566" priority="16210" operator="equal">
      <formula>"2CL"</formula>
    </cfRule>
    <cfRule type="cellIs" dxfId="16565" priority="16211" operator="equal">
      <formula>"1CL"</formula>
    </cfRule>
    <cfRule type="cellIs" dxfId="16564" priority="16212" operator="equal">
      <formula>"2EC"</formula>
    </cfRule>
    <cfRule type="cellIs" dxfId="16563" priority="16213" operator="equal">
      <formula>"1EC"</formula>
    </cfRule>
    <cfRule type="cellIs" dxfId="16562" priority="16214" operator="equal">
      <formula>"2BC"</formula>
    </cfRule>
    <cfRule type="cellIs" dxfId="16561" priority="16215" operator="equal">
      <formula>"1BC"</formula>
    </cfRule>
  </conditionalFormatting>
  <conditionalFormatting sqref="B128:AJ128">
    <cfRule type="cellIs" dxfId="22110" priority="16200" operator="equal">
      <formula>"D"</formula>
    </cfRule>
  </conditionalFormatting>
  <conditionalFormatting sqref="B129:AJ129">
    <cfRule type="cellIs" dxfId="22109" priority="16185" operator="equal">
      <formula>"2AC"</formula>
    </cfRule>
    <cfRule type="cellIs" dxfId="22108" priority="16186" operator="equal">
      <formula>"1AC"</formula>
    </cfRule>
    <cfRule type="cellIs" dxfId="22107" priority="16187" operator="equal">
      <formula>"2AL"</formula>
    </cfRule>
    <cfRule type="cellIs" dxfId="16560" priority="16188" operator="equal">
      <formula>"2GL"</formula>
    </cfRule>
    <cfRule type="cellIs" dxfId="16559" priority="16189" operator="equal">
      <formula>"1AL"</formula>
    </cfRule>
    <cfRule type="cellIs" dxfId="16558" priority="16190" operator="equal">
      <formula>"2EL"</formula>
    </cfRule>
    <cfRule type="cellIs" dxfId="16557" priority="16191" operator="equal">
      <formula>"1EL"</formula>
    </cfRule>
    <cfRule type="cellIs" dxfId="16556" priority="16192" operator="equal">
      <formula>"2DL"</formula>
    </cfRule>
    <cfRule type="cellIs" dxfId="16555" priority="16193" operator="equal">
      <formula>"1DL"</formula>
    </cfRule>
    <cfRule type="cellIs" dxfId="16554" priority="16194" operator="equal">
      <formula>"2CL"</formula>
    </cfRule>
    <cfRule type="cellIs" dxfId="16553" priority="16195" operator="equal">
      <formula>"1CL"</formula>
    </cfRule>
    <cfRule type="cellIs" dxfId="16552" priority="16196" operator="equal">
      <formula>"2EC"</formula>
    </cfRule>
    <cfRule type="cellIs" dxfId="16551" priority="16197" operator="equal">
      <formula>"1EC"</formula>
    </cfRule>
    <cfRule type="cellIs" dxfId="16550" priority="16198" operator="equal">
      <formula>"2BC"</formula>
    </cfRule>
    <cfRule type="cellIs" dxfId="16549" priority="16199" operator="equal">
      <formula>"1BC"</formula>
    </cfRule>
  </conditionalFormatting>
  <conditionalFormatting sqref="F129">
    <cfRule type="cellIs" dxfId="22106" priority="16173" operator="equal">
      <formula>"2GL"</formula>
    </cfRule>
    <cfRule type="cellIs" dxfId="22105" priority="16174" operator="equal">
      <formula>"1GL"</formula>
    </cfRule>
    <cfRule type="cellIs" dxfId="22104" priority="16175" operator="equal">
      <formula>"2EL"</formula>
    </cfRule>
    <cfRule type="cellIs" dxfId="16548" priority="16176" operator="equal">
      <formula>"1EL"</formula>
    </cfRule>
    <cfRule type="cellIs" dxfId="16547" priority="16177" operator="equal">
      <formula>"2DL"</formula>
    </cfRule>
    <cfRule type="cellIs" dxfId="16546" priority="16178" operator="equal">
      <formula>"1DL"</formula>
    </cfRule>
    <cfRule type="cellIs" dxfId="16545" priority="16179" operator="equal">
      <formula>"2CL"</formula>
    </cfRule>
    <cfRule type="cellIs" dxfId="16544" priority="16180" operator="equal">
      <formula>"1CL"</formula>
    </cfRule>
    <cfRule type="cellIs" dxfId="16543" priority="16181" operator="equal">
      <formula>"2EC"</formula>
    </cfRule>
    <cfRule type="cellIs" dxfId="16542" priority="16182" operator="equal">
      <formula>"1EC"</formula>
    </cfRule>
    <cfRule type="cellIs" dxfId="16541" priority="16183" operator="equal">
      <formula>"2BC"</formula>
    </cfRule>
    <cfRule type="cellIs" dxfId="16540" priority="16184" operator="equal">
      <formula>"1BC"</formula>
    </cfRule>
  </conditionalFormatting>
  <conditionalFormatting sqref="AA129:AC129">
    <cfRule type="cellIs" dxfId="22103" priority="16161" operator="equal">
      <formula>"2GL"</formula>
    </cfRule>
    <cfRule type="cellIs" dxfId="22102" priority="16162" operator="equal">
      <formula>"1GL"</formula>
    </cfRule>
    <cfRule type="cellIs" dxfId="22101" priority="16163" operator="equal">
      <formula>"2EL"</formula>
    </cfRule>
    <cfRule type="cellIs" dxfId="16539" priority="16164" operator="equal">
      <formula>"1EL"</formula>
    </cfRule>
    <cfRule type="cellIs" dxfId="16538" priority="16165" operator="equal">
      <formula>"2DL"</formula>
    </cfRule>
    <cfRule type="cellIs" dxfId="16537" priority="16166" operator="equal">
      <formula>"1DL"</formula>
    </cfRule>
    <cfRule type="cellIs" dxfId="16536" priority="16167" operator="equal">
      <formula>"2CL"</formula>
    </cfRule>
    <cfRule type="cellIs" dxfId="16535" priority="16168" operator="equal">
      <formula>"1CL"</formula>
    </cfRule>
    <cfRule type="cellIs" dxfId="16534" priority="16169" operator="equal">
      <formula>"2EC"</formula>
    </cfRule>
    <cfRule type="cellIs" dxfId="16533" priority="16170" operator="equal">
      <formula>"1EC"</formula>
    </cfRule>
    <cfRule type="cellIs" dxfId="16532" priority="16171" operator="equal">
      <formula>"2BC"</formula>
    </cfRule>
    <cfRule type="cellIs" dxfId="16531" priority="16172" operator="equal">
      <formula>"1BC"</formula>
    </cfRule>
  </conditionalFormatting>
  <conditionalFormatting sqref="B129:AJ129">
    <cfRule type="cellIs" dxfId="22100" priority="16160" operator="equal">
      <formula>"D"</formula>
    </cfRule>
  </conditionalFormatting>
  <conditionalFormatting sqref="B130:AJ130">
    <cfRule type="cellIs" dxfId="22099" priority="16145" operator="equal">
      <formula>"2AC"</formula>
    </cfRule>
    <cfRule type="cellIs" dxfId="22098" priority="16146" operator="equal">
      <formula>"1AC"</formula>
    </cfRule>
    <cfRule type="cellIs" dxfId="22097" priority="16147" operator="equal">
      <formula>"2AL"</formula>
    </cfRule>
    <cfRule type="cellIs" dxfId="16530" priority="16148" operator="equal">
      <formula>"2GL"</formula>
    </cfRule>
    <cfRule type="cellIs" dxfId="16529" priority="16149" operator="equal">
      <formula>"1AL"</formula>
    </cfRule>
    <cfRule type="cellIs" dxfId="16528" priority="16150" operator="equal">
      <formula>"2EL"</formula>
    </cfRule>
    <cfRule type="cellIs" dxfId="16527" priority="16151" operator="equal">
      <formula>"1EL"</formula>
    </cfRule>
    <cfRule type="cellIs" dxfId="16526" priority="16152" operator="equal">
      <formula>"2DL"</formula>
    </cfRule>
    <cfRule type="cellIs" dxfId="16525" priority="16153" operator="equal">
      <formula>"1DL"</formula>
    </cfRule>
    <cfRule type="cellIs" dxfId="16524" priority="16154" operator="equal">
      <formula>"2CL"</formula>
    </cfRule>
    <cfRule type="cellIs" dxfId="16523" priority="16155" operator="equal">
      <formula>"1CL"</formula>
    </cfRule>
    <cfRule type="cellIs" dxfId="16522" priority="16156" operator="equal">
      <formula>"2EC"</formula>
    </cfRule>
    <cfRule type="cellIs" dxfId="16521" priority="16157" operator="equal">
      <formula>"1EC"</formula>
    </cfRule>
    <cfRule type="cellIs" dxfId="16520" priority="16158" operator="equal">
      <formula>"2BC"</formula>
    </cfRule>
    <cfRule type="cellIs" dxfId="16519" priority="16159" operator="equal">
      <formula>"1BC"</formula>
    </cfRule>
  </conditionalFormatting>
  <conditionalFormatting sqref="B130:AJ130">
    <cfRule type="cellIs" dxfId="22096" priority="16144" operator="equal">
      <formula>"D"</formula>
    </cfRule>
  </conditionalFormatting>
  <conditionalFormatting sqref="B131:AJ131">
    <cfRule type="cellIs" dxfId="22095" priority="16129" operator="equal">
      <formula>"2AC"</formula>
    </cfRule>
    <cfRule type="cellIs" dxfId="22094" priority="16130" operator="equal">
      <formula>"1AC"</formula>
    </cfRule>
    <cfRule type="cellIs" dxfId="22093" priority="16131" operator="equal">
      <formula>"2AL"</formula>
    </cfRule>
    <cfRule type="cellIs" dxfId="16518" priority="16132" operator="equal">
      <formula>"2GL"</formula>
    </cfRule>
    <cfRule type="cellIs" dxfId="16517" priority="16133" operator="equal">
      <formula>"1AL"</formula>
    </cfRule>
    <cfRule type="cellIs" dxfId="16516" priority="16134" operator="equal">
      <formula>"2EL"</formula>
    </cfRule>
    <cfRule type="cellIs" dxfId="16515" priority="16135" operator="equal">
      <formula>"1EL"</formula>
    </cfRule>
    <cfRule type="cellIs" dxfId="16514" priority="16136" operator="equal">
      <formula>"2DL"</formula>
    </cfRule>
    <cfRule type="cellIs" dxfId="16513" priority="16137" operator="equal">
      <formula>"1DL"</formula>
    </cfRule>
    <cfRule type="cellIs" dxfId="16512" priority="16138" operator="equal">
      <formula>"2CL"</formula>
    </cfRule>
    <cfRule type="cellIs" dxfId="16511" priority="16139" operator="equal">
      <formula>"1CL"</formula>
    </cfRule>
    <cfRule type="cellIs" dxfId="16510" priority="16140" operator="equal">
      <formula>"2EC"</formula>
    </cfRule>
    <cfRule type="cellIs" dxfId="16509" priority="16141" operator="equal">
      <formula>"1EC"</formula>
    </cfRule>
    <cfRule type="cellIs" dxfId="16508" priority="16142" operator="equal">
      <formula>"2BC"</formula>
    </cfRule>
    <cfRule type="cellIs" dxfId="16507" priority="16143" operator="equal">
      <formula>"1BC"</formula>
    </cfRule>
  </conditionalFormatting>
  <conditionalFormatting sqref="B131:AJ131">
    <cfRule type="cellIs" dxfId="22092" priority="16128" operator="equal">
      <formula>"D"</formula>
    </cfRule>
  </conditionalFormatting>
  <conditionalFormatting sqref="L120:V120 X120:AA120 C120:J120 AC120:AJ120">
    <cfRule type="cellIs" dxfId="22091" priority="15812" operator="equal">
      <formula>"2AC"</formula>
    </cfRule>
    <cfRule type="cellIs" dxfId="22090" priority="15813" operator="equal">
      <formula>"1AC"</formula>
    </cfRule>
    <cfRule type="cellIs" dxfId="22089" priority="15814" operator="equal">
      <formula>"2AL"</formula>
    </cfRule>
    <cfRule type="cellIs" dxfId="16506" priority="15815" operator="equal">
      <formula>"2GL"</formula>
    </cfRule>
    <cfRule type="cellIs" dxfId="16505" priority="15816" operator="equal">
      <formula>"1AL"</formula>
    </cfRule>
    <cfRule type="cellIs" dxfId="16504" priority="15817" operator="equal">
      <formula>"2EL"</formula>
    </cfRule>
    <cfRule type="cellIs" dxfId="16503" priority="15818" operator="equal">
      <formula>"1EL"</formula>
    </cfRule>
    <cfRule type="cellIs" dxfId="16502" priority="15819" operator="equal">
      <formula>"2DL"</formula>
    </cfRule>
    <cfRule type="cellIs" dxfId="16501" priority="15820" operator="equal">
      <formula>"1DL"</formula>
    </cfRule>
    <cfRule type="cellIs" dxfId="16500" priority="15821" operator="equal">
      <formula>"2CL"</formula>
    </cfRule>
    <cfRule type="cellIs" dxfId="16499" priority="15822" operator="equal">
      <formula>"1CL"</formula>
    </cfRule>
    <cfRule type="cellIs" dxfId="16498" priority="15823" operator="equal">
      <formula>"2EC"</formula>
    </cfRule>
    <cfRule type="cellIs" dxfId="16497" priority="15824" operator="equal">
      <formula>"1EC"</formula>
    </cfRule>
    <cfRule type="cellIs" dxfId="16496" priority="15825" operator="equal">
      <formula>"2BC"</formula>
    </cfRule>
    <cfRule type="cellIs" dxfId="16495" priority="15826" operator="equal">
      <formula>"1BC"</formula>
    </cfRule>
  </conditionalFormatting>
  <conditionalFormatting sqref="AB120">
    <cfRule type="cellIs" dxfId="22088" priority="15797" operator="equal">
      <formula>"2AC"</formula>
    </cfRule>
    <cfRule type="cellIs" dxfId="22087" priority="15798" operator="equal">
      <formula>"1AC"</formula>
    </cfRule>
    <cfRule type="cellIs" dxfId="22086" priority="15799" operator="equal">
      <formula>"2AL"</formula>
    </cfRule>
    <cfRule type="cellIs" dxfId="16494" priority="15800" operator="equal">
      <formula>"2GL"</formula>
    </cfRule>
    <cfRule type="cellIs" dxfId="16493" priority="15801" operator="equal">
      <formula>"1AL"</formula>
    </cfRule>
    <cfRule type="cellIs" dxfId="16492" priority="15802" operator="equal">
      <formula>"2EL"</formula>
    </cfRule>
    <cfRule type="cellIs" dxfId="16491" priority="15803" operator="equal">
      <formula>"1EL"</formula>
    </cfRule>
    <cfRule type="cellIs" dxfId="16490" priority="15804" operator="equal">
      <formula>"2DL"</formula>
    </cfRule>
    <cfRule type="cellIs" dxfId="16489" priority="15805" operator="equal">
      <formula>"1DL"</formula>
    </cfRule>
    <cfRule type="cellIs" dxfId="16488" priority="15806" operator="equal">
      <formula>"2CL"</formula>
    </cfRule>
    <cfRule type="cellIs" dxfId="16487" priority="15807" operator="equal">
      <formula>"1CL"</formula>
    </cfRule>
    <cfRule type="cellIs" dxfId="16486" priority="15808" operator="equal">
      <formula>"2EC"</formula>
    </cfRule>
    <cfRule type="cellIs" dxfId="16485" priority="15809" operator="equal">
      <formula>"1EC"</formula>
    </cfRule>
    <cfRule type="cellIs" dxfId="16484" priority="15810" operator="equal">
      <formula>"2BC"</formula>
    </cfRule>
    <cfRule type="cellIs" dxfId="16483" priority="15811" operator="equal">
      <formula>"1BC"</formula>
    </cfRule>
  </conditionalFormatting>
  <conditionalFormatting sqref="W120">
    <cfRule type="cellIs" dxfId="22085" priority="15782" operator="equal">
      <formula>"2AC"</formula>
    </cfRule>
    <cfRule type="cellIs" dxfId="22084" priority="15783" operator="equal">
      <formula>"1AC"</formula>
    </cfRule>
    <cfRule type="cellIs" dxfId="22083" priority="15784" operator="equal">
      <formula>"2AL"</formula>
    </cfRule>
    <cfRule type="cellIs" dxfId="16482" priority="15785" operator="equal">
      <formula>"2GL"</formula>
    </cfRule>
    <cfRule type="cellIs" dxfId="16481" priority="15786" operator="equal">
      <formula>"1AL"</formula>
    </cfRule>
    <cfRule type="cellIs" dxfId="16480" priority="15787" operator="equal">
      <formula>"2EL"</formula>
    </cfRule>
    <cfRule type="cellIs" dxfId="16479" priority="15788" operator="equal">
      <formula>"1EL"</formula>
    </cfRule>
    <cfRule type="cellIs" dxfId="16478" priority="15789" operator="equal">
      <formula>"2DL"</formula>
    </cfRule>
    <cfRule type="cellIs" dxfId="16477" priority="15790" operator="equal">
      <formula>"1DL"</formula>
    </cfRule>
    <cfRule type="cellIs" dxfId="16476" priority="15791" operator="equal">
      <formula>"2CL"</formula>
    </cfRule>
    <cfRule type="cellIs" dxfId="16475" priority="15792" operator="equal">
      <formula>"1CL"</formula>
    </cfRule>
    <cfRule type="cellIs" dxfId="16474" priority="15793" operator="equal">
      <formula>"2EC"</formula>
    </cfRule>
    <cfRule type="cellIs" dxfId="16473" priority="15794" operator="equal">
      <formula>"1EC"</formula>
    </cfRule>
    <cfRule type="cellIs" dxfId="16472" priority="15795" operator="equal">
      <formula>"2BC"</formula>
    </cfRule>
    <cfRule type="cellIs" dxfId="16471" priority="15796" operator="equal">
      <formula>"1BC"</formula>
    </cfRule>
  </conditionalFormatting>
  <conditionalFormatting sqref="K120">
    <cfRule type="cellIs" dxfId="22082" priority="15767" operator="equal">
      <formula>"2AC"</formula>
    </cfRule>
    <cfRule type="cellIs" dxfId="22081" priority="15768" operator="equal">
      <formula>"1AC"</formula>
    </cfRule>
    <cfRule type="cellIs" dxfId="22080" priority="15769" operator="equal">
      <formula>"2AL"</formula>
    </cfRule>
    <cfRule type="cellIs" dxfId="16470" priority="15770" operator="equal">
      <formula>"2GL"</formula>
    </cfRule>
    <cfRule type="cellIs" dxfId="16469" priority="15771" operator="equal">
      <formula>"1AL"</formula>
    </cfRule>
    <cfRule type="cellIs" dxfId="16468" priority="15772" operator="equal">
      <formula>"2EL"</formula>
    </cfRule>
    <cfRule type="cellIs" dxfId="16467" priority="15773" operator="equal">
      <formula>"1EL"</formula>
    </cfRule>
    <cfRule type="cellIs" dxfId="16466" priority="15774" operator="equal">
      <formula>"2DL"</formula>
    </cfRule>
    <cfRule type="cellIs" dxfId="16465" priority="15775" operator="equal">
      <formula>"1DL"</formula>
    </cfRule>
    <cfRule type="cellIs" dxfId="16464" priority="15776" operator="equal">
      <formula>"2CL"</formula>
    </cfRule>
    <cfRule type="cellIs" dxfId="16463" priority="15777" operator="equal">
      <formula>"1CL"</formula>
    </cfRule>
    <cfRule type="cellIs" dxfId="16462" priority="15778" operator="equal">
      <formula>"2EC"</formula>
    </cfRule>
    <cfRule type="cellIs" dxfId="16461" priority="15779" operator="equal">
      <formula>"1EC"</formula>
    </cfRule>
    <cfRule type="cellIs" dxfId="16460" priority="15780" operator="equal">
      <formula>"2BC"</formula>
    </cfRule>
    <cfRule type="cellIs" dxfId="16459" priority="15781" operator="equal">
      <formula>"1BC"</formula>
    </cfRule>
  </conditionalFormatting>
  <conditionalFormatting sqref="B120">
    <cfRule type="cellIs" dxfId="22079" priority="15752" operator="equal">
      <formula>"2AC"</formula>
    </cfRule>
    <cfRule type="cellIs" dxfId="22078" priority="15753" operator="equal">
      <formula>"1AC"</formula>
    </cfRule>
    <cfRule type="cellIs" dxfId="22077" priority="15754" operator="equal">
      <formula>"2AL"</formula>
    </cfRule>
    <cfRule type="cellIs" dxfId="16458" priority="15755" operator="equal">
      <formula>"2GL"</formula>
    </cfRule>
    <cfRule type="cellIs" dxfId="16457" priority="15756" operator="equal">
      <formula>"1AL"</formula>
    </cfRule>
    <cfRule type="cellIs" dxfId="16456" priority="15757" operator="equal">
      <formula>"2EL"</formula>
    </cfRule>
    <cfRule type="cellIs" dxfId="16455" priority="15758" operator="equal">
      <formula>"1EL"</formula>
    </cfRule>
    <cfRule type="cellIs" dxfId="16454" priority="15759" operator="equal">
      <formula>"2DL"</formula>
    </cfRule>
    <cfRule type="cellIs" dxfId="16453" priority="15760" operator="equal">
      <formula>"1DL"</formula>
    </cfRule>
    <cfRule type="cellIs" dxfId="16452" priority="15761" operator="equal">
      <formula>"2CL"</formula>
    </cfRule>
    <cfRule type="cellIs" dxfId="16451" priority="15762" operator="equal">
      <formula>"1CL"</formula>
    </cfRule>
    <cfRule type="cellIs" dxfId="16450" priority="15763" operator="equal">
      <formula>"2EC"</formula>
    </cfRule>
    <cfRule type="cellIs" dxfId="16449" priority="15764" operator="equal">
      <formula>"1EC"</formula>
    </cfRule>
    <cfRule type="cellIs" dxfId="16448" priority="15765" operator="equal">
      <formula>"2BC"</formula>
    </cfRule>
    <cfRule type="cellIs" dxfId="16447" priority="15766" operator="equal">
      <formula>"1BC"</formula>
    </cfRule>
  </conditionalFormatting>
  <conditionalFormatting sqref="B120:AJ120">
    <cfRule type="cellIs" dxfId="22076" priority="15751" operator="equal">
      <formula>"D"</formula>
    </cfRule>
  </conditionalFormatting>
  <conditionalFormatting sqref="B119:AJ119">
    <cfRule type="cellIs" dxfId="22075" priority="15736" operator="equal">
      <formula>"2AC"</formula>
    </cfRule>
    <cfRule type="cellIs" dxfId="22074" priority="15737" operator="equal">
      <formula>"1AC"</formula>
    </cfRule>
    <cfRule type="cellIs" dxfId="22073" priority="15738" operator="equal">
      <formula>"2AL"</formula>
    </cfRule>
    <cfRule type="cellIs" dxfId="16446" priority="15739" operator="equal">
      <formula>"2GL"</formula>
    </cfRule>
    <cfRule type="cellIs" dxfId="16445" priority="15740" operator="equal">
      <formula>"1AL"</formula>
    </cfRule>
    <cfRule type="cellIs" dxfId="16444" priority="15741" operator="equal">
      <formula>"2EL"</formula>
    </cfRule>
    <cfRule type="cellIs" dxfId="16443" priority="15742" operator="equal">
      <formula>"1EL"</formula>
    </cfRule>
    <cfRule type="cellIs" dxfId="16442" priority="15743" operator="equal">
      <formula>"2DL"</formula>
    </cfRule>
    <cfRule type="cellIs" dxfId="16441" priority="15744" operator="equal">
      <formula>"1DL"</formula>
    </cfRule>
    <cfRule type="cellIs" dxfId="16440" priority="15745" operator="equal">
      <formula>"2CL"</formula>
    </cfRule>
    <cfRule type="cellIs" dxfId="16439" priority="15746" operator="equal">
      <formula>"1CL"</formula>
    </cfRule>
    <cfRule type="cellIs" dxfId="16438" priority="15747" operator="equal">
      <formula>"2EC"</formula>
    </cfRule>
    <cfRule type="cellIs" dxfId="16437" priority="15748" operator="equal">
      <formula>"1EC"</formula>
    </cfRule>
    <cfRule type="cellIs" dxfId="16436" priority="15749" operator="equal">
      <formula>"2BC"</formula>
    </cfRule>
    <cfRule type="cellIs" dxfId="16435" priority="15750" operator="equal">
      <formula>"1BC"</formula>
    </cfRule>
  </conditionalFormatting>
  <conditionalFormatting sqref="B119:AJ119">
    <cfRule type="cellIs" dxfId="22072" priority="15735" operator="equal">
      <formula>"D"</formula>
    </cfRule>
  </conditionalFormatting>
  <conditionalFormatting sqref="T119">
    <cfRule type="cellIs" dxfId="22071" priority="15720" operator="equal">
      <formula>"2AC"</formula>
    </cfRule>
    <cfRule type="cellIs" dxfId="22070" priority="15721" operator="equal">
      <formula>"1AC"</formula>
    </cfRule>
    <cfRule type="cellIs" dxfId="22069" priority="15722" operator="equal">
      <formula>"2AL"</formula>
    </cfRule>
    <cfRule type="cellIs" dxfId="16434" priority="15723" operator="equal">
      <formula>"2GL"</formula>
    </cfRule>
    <cfRule type="cellIs" dxfId="16433" priority="15724" operator="equal">
      <formula>"1AL"</formula>
    </cfRule>
    <cfRule type="cellIs" dxfId="16432" priority="15725" operator="equal">
      <formula>"2EL"</formula>
    </cfRule>
    <cfRule type="cellIs" dxfId="16431" priority="15726" operator="equal">
      <formula>"1EL"</formula>
    </cfRule>
    <cfRule type="cellIs" dxfId="16430" priority="15727" operator="equal">
      <formula>"2DL"</formula>
    </cfRule>
    <cfRule type="cellIs" dxfId="16429" priority="15728" operator="equal">
      <formula>"1DL"</formula>
    </cfRule>
    <cfRule type="cellIs" dxfId="16428" priority="15729" operator="equal">
      <formula>"2CL"</formula>
    </cfRule>
    <cfRule type="cellIs" dxfId="16427" priority="15730" operator="equal">
      <formula>"1CL"</formula>
    </cfRule>
    <cfRule type="cellIs" dxfId="16426" priority="15731" operator="equal">
      <formula>"2EC"</formula>
    </cfRule>
    <cfRule type="cellIs" dxfId="16425" priority="15732" operator="equal">
      <formula>"1EC"</formula>
    </cfRule>
    <cfRule type="cellIs" dxfId="16424" priority="15733" operator="equal">
      <formula>"2BC"</formula>
    </cfRule>
    <cfRule type="cellIs" dxfId="16423" priority="15734" operator="equal">
      <formula>"1BC"</formula>
    </cfRule>
  </conditionalFormatting>
  <conditionalFormatting sqref="Z119">
    <cfRule type="cellIs" dxfId="22068" priority="15705" operator="equal">
      <formula>"2AC"</formula>
    </cfRule>
    <cfRule type="cellIs" dxfId="22067" priority="15706" operator="equal">
      <formula>"1AC"</formula>
    </cfRule>
    <cfRule type="cellIs" dxfId="22066" priority="15707" operator="equal">
      <formula>"2AL"</formula>
    </cfRule>
    <cfRule type="cellIs" dxfId="16422" priority="15708" operator="equal">
      <formula>"2GL"</formula>
    </cfRule>
    <cfRule type="cellIs" dxfId="16421" priority="15709" operator="equal">
      <formula>"1AL"</formula>
    </cfRule>
    <cfRule type="cellIs" dxfId="16420" priority="15710" operator="equal">
      <formula>"2EL"</formula>
    </cfRule>
    <cfRule type="cellIs" dxfId="16419" priority="15711" operator="equal">
      <formula>"1EL"</formula>
    </cfRule>
    <cfRule type="cellIs" dxfId="16418" priority="15712" operator="equal">
      <formula>"2DL"</formula>
    </cfRule>
    <cfRule type="cellIs" dxfId="16417" priority="15713" operator="equal">
      <formula>"1DL"</formula>
    </cfRule>
    <cfRule type="cellIs" dxfId="16416" priority="15714" operator="equal">
      <formula>"2CL"</formula>
    </cfRule>
    <cfRule type="cellIs" dxfId="16415" priority="15715" operator="equal">
      <formula>"1CL"</formula>
    </cfRule>
    <cfRule type="cellIs" dxfId="16414" priority="15716" operator="equal">
      <formula>"2EC"</formula>
    </cfRule>
    <cfRule type="cellIs" dxfId="16413" priority="15717" operator="equal">
      <formula>"1EC"</formula>
    </cfRule>
    <cfRule type="cellIs" dxfId="16412" priority="15718" operator="equal">
      <formula>"2BC"</formula>
    </cfRule>
    <cfRule type="cellIs" dxfId="16411" priority="15719" operator="equal">
      <formula>"1BC"</formula>
    </cfRule>
  </conditionalFormatting>
  <conditionalFormatting sqref="N119">
    <cfRule type="cellIs" dxfId="22065" priority="15690" operator="equal">
      <formula>"2AC"</formula>
    </cfRule>
    <cfRule type="cellIs" dxfId="22064" priority="15691" operator="equal">
      <formula>"1AC"</formula>
    </cfRule>
    <cfRule type="cellIs" dxfId="22063" priority="15692" operator="equal">
      <formula>"2AL"</formula>
    </cfRule>
    <cfRule type="cellIs" dxfId="16410" priority="15693" operator="equal">
      <formula>"2GL"</formula>
    </cfRule>
    <cfRule type="cellIs" dxfId="16409" priority="15694" operator="equal">
      <formula>"1AL"</formula>
    </cfRule>
    <cfRule type="cellIs" dxfId="16408" priority="15695" operator="equal">
      <formula>"2EL"</formula>
    </cfRule>
    <cfRule type="cellIs" dxfId="16407" priority="15696" operator="equal">
      <formula>"1EL"</formula>
    </cfRule>
    <cfRule type="cellIs" dxfId="16406" priority="15697" operator="equal">
      <formula>"2DL"</formula>
    </cfRule>
    <cfRule type="cellIs" dxfId="16405" priority="15698" operator="equal">
      <formula>"1DL"</formula>
    </cfRule>
    <cfRule type="cellIs" dxfId="16404" priority="15699" operator="equal">
      <formula>"2CL"</formula>
    </cfRule>
    <cfRule type="cellIs" dxfId="16403" priority="15700" operator="equal">
      <formula>"1CL"</formula>
    </cfRule>
    <cfRule type="cellIs" dxfId="16402" priority="15701" operator="equal">
      <formula>"2EC"</formula>
    </cfRule>
    <cfRule type="cellIs" dxfId="16401" priority="15702" operator="equal">
      <formula>"1EC"</formula>
    </cfRule>
    <cfRule type="cellIs" dxfId="16400" priority="15703" operator="equal">
      <formula>"2BC"</formula>
    </cfRule>
    <cfRule type="cellIs" dxfId="16399" priority="15704" operator="equal">
      <formula>"1BC"</formula>
    </cfRule>
  </conditionalFormatting>
  <conditionalFormatting sqref="N119">
    <cfRule type="cellIs" dxfId="22062" priority="15675" operator="equal">
      <formula>"2AC"</formula>
    </cfRule>
    <cfRule type="cellIs" dxfId="22061" priority="15676" operator="equal">
      <formula>"1AC"</formula>
    </cfRule>
    <cfRule type="cellIs" dxfId="22060" priority="15677" operator="equal">
      <formula>"2AL"</formula>
    </cfRule>
    <cfRule type="cellIs" dxfId="16398" priority="15678" operator="equal">
      <formula>"2GL"</formula>
    </cfRule>
    <cfRule type="cellIs" dxfId="16397" priority="15679" operator="equal">
      <formula>"1AL"</formula>
    </cfRule>
    <cfRule type="cellIs" dxfId="16396" priority="15680" operator="equal">
      <formula>"2EL"</formula>
    </cfRule>
    <cfRule type="cellIs" dxfId="16395" priority="15681" operator="equal">
      <formula>"1EL"</formula>
    </cfRule>
    <cfRule type="cellIs" dxfId="16394" priority="15682" operator="equal">
      <formula>"2DL"</formula>
    </cfRule>
    <cfRule type="cellIs" dxfId="16393" priority="15683" operator="equal">
      <formula>"1DL"</formula>
    </cfRule>
    <cfRule type="cellIs" dxfId="16392" priority="15684" operator="equal">
      <formula>"2CL"</formula>
    </cfRule>
    <cfRule type="cellIs" dxfId="16391" priority="15685" operator="equal">
      <formula>"1CL"</formula>
    </cfRule>
    <cfRule type="cellIs" dxfId="16390" priority="15686" operator="equal">
      <formula>"2EC"</formula>
    </cfRule>
    <cfRule type="cellIs" dxfId="16389" priority="15687" operator="equal">
      <formula>"1EC"</formula>
    </cfRule>
    <cfRule type="cellIs" dxfId="16388" priority="15688" operator="equal">
      <formula>"2BC"</formula>
    </cfRule>
    <cfRule type="cellIs" dxfId="16387" priority="15689" operator="equal">
      <formula>"1BC"</formula>
    </cfRule>
  </conditionalFormatting>
  <conditionalFormatting sqref="N119">
    <cfRule type="cellIs" dxfId="22059" priority="15660" operator="equal">
      <formula>"2AC"</formula>
    </cfRule>
    <cfRule type="cellIs" dxfId="22058" priority="15661" operator="equal">
      <formula>"1AC"</formula>
    </cfRule>
    <cfRule type="cellIs" dxfId="22057" priority="15662" operator="equal">
      <formula>"2AL"</formula>
    </cfRule>
    <cfRule type="cellIs" dxfId="16386" priority="15663" operator="equal">
      <formula>"2GL"</formula>
    </cfRule>
    <cfRule type="cellIs" dxfId="16385" priority="15664" operator="equal">
      <formula>"1AL"</formula>
    </cfRule>
    <cfRule type="cellIs" dxfId="16384" priority="15665" operator="equal">
      <formula>"2EL"</formula>
    </cfRule>
    <cfRule type="cellIs" dxfId="16383" priority="15666" operator="equal">
      <formula>"1EL"</formula>
    </cfRule>
    <cfRule type="cellIs" dxfId="16382" priority="15667" operator="equal">
      <formula>"2DL"</formula>
    </cfRule>
    <cfRule type="cellIs" dxfId="16381" priority="15668" operator="equal">
      <formula>"1DL"</formula>
    </cfRule>
    <cfRule type="cellIs" dxfId="16380" priority="15669" operator="equal">
      <formula>"2CL"</formula>
    </cfRule>
    <cfRule type="cellIs" dxfId="16379" priority="15670" operator="equal">
      <formula>"1CL"</formula>
    </cfRule>
    <cfRule type="cellIs" dxfId="16378" priority="15671" operator="equal">
      <formula>"2EC"</formula>
    </cfRule>
    <cfRule type="cellIs" dxfId="16377" priority="15672" operator="equal">
      <formula>"1EC"</formula>
    </cfRule>
    <cfRule type="cellIs" dxfId="16376" priority="15673" operator="equal">
      <formula>"2BC"</formula>
    </cfRule>
    <cfRule type="cellIs" dxfId="16375" priority="15674" operator="equal">
      <formula>"1BC"</formula>
    </cfRule>
  </conditionalFormatting>
  <conditionalFormatting sqref="B118:AJ118">
    <cfRule type="cellIs" dxfId="22056" priority="15645" operator="equal">
      <formula>"2AC"</formula>
    </cfRule>
    <cfRule type="cellIs" dxfId="22055" priority="15646" operator="equal">
      <formula>"1AC"</formula>
    </cfRule>
    <cfRule type="cellIs" dxfId="22054" priority="15647" operator="equal">
      <formula>"2AL"</formula>
    </cfRule>
    <cfRule type="cellIs" dxfId="16374" priority="15648" operator="equal">
      <formula>"2GL"</formula>
    </cfRule>
    <cfRule type="cellIs" dxfId="16373" priority="15649" operator="equal">
      <formula>"1AL"</formula>
    </cfRule>
    <cfRule type="cellIs" dxfId="16372" priority="15650" operator="equal">
      <formula>"2EL"</formula>
    </cfRule>
    <cfRule type="cellIs" dxfId="16371" priority="15651" operator="equal">
      <formula>"1EL"</formula>
    </cfRule>
    <cfRule type="cellIs" dxfId="16370" priority="15652" operator="equal">
      <formula>"2DL"</formula>
    </cfRule>
    <cfRule type="cellIs" dxfId="16369" priority="15653" operator="equal">
      <formula>"1DL"</formula>
    </cfRule>
    <cfRule type="cellIs" dxfId="16368" priority="15654" operator="equal">
      <formula>"2CL"</formula>
    </cfRule>
    <cfRule type="cellIs" dxfId="16367" priority="15655" operator="equal">
      <formula>"1CL"</formula>
    </cfRule>
    <cfRule type="cellIs" dxfId="16366" priority="15656" operator="equal">
      <formula>"2EC"</formula>
    </cfRule>
    <cfRule type="cellIs" dxfId="16365" priority="15657" operator="equal">
      <formula>"1EC"</formula>
    </cfRule>
    <cfRule type="cellIs" dxfId="16364" priority="15658" operator="equal">
      <formula>"2BC"</formula>
    </cfRule>
    <cfRule type="cellIs" dxfId="16363" priority="15659" operator="equal">
      <formula>"1BC"</formula>
    </cfRule>
  </conditionalFormatting>
  <conditionalFormatting sqref="F118">
    <cfRule type="cellIs" dxfId="22053" priority="15633" operator="equal">
      <formula>"2GL"</formula>
    </cfRule>
    <cfRule type="cellIs" dxfId="22052" priority="15634" operator="equal">
      <formula>"1GL"</formula>
    </cfRule>
    <cfRule type="cellIs" dxfId="22051" priority="15635" operator="equal">
      <formula>"2EL"</formula>
    </cfRule>
    <cfRule type="cellIs" dxfId="16362" priority="15636" operator="equal">
      <formula>"1EL"</formula>
    </cfRule>
    <cfRule type="cellIs" dxfId="16361" priority="15637" operator="equal">
      <formula>"2DL"</formula>
    </cfRule>
    <cfRule type="cellIs" dxfId="16360" priority="15638" operator="equal">
      <formula>"1DL"</formula>
    </cfRule>
    <cfRule type="cellIs" dxfId="16359" priority="15639" operator="equal">
      <formula>"2CL"</formula>
    </cfRule>
    <cfRule type="cellIs" dxfId="16358" priority="15640" operator="equal">
      <formula>"1CL"</formula>
    </cfRule>
    <cfRule type="cellIs" dxfId="16357" priority="15641" operator="equal">
      <formula>"2EC"</formula>
    </cfRule>
    <cfRule type="cellIs" dxfId="16356" priority="15642" operator="equal">
      <formula>"1EC"</formula>
    </cfRule>
    <cfRule type="cellIs" dxfId="16355" priority="15643" operator="equal">
      <formula>"2BC"</formula>
    </cfRule>
    <cfRule type="cellIs" dxfId="16354" priority="15644" operator="equal">
      <formula>"1BC"</formula>
    </cfRule>
  </conditionalFormatting>
  <conditionalFormatting sqref="B118:AJ118">
    <cfRule type="cellIs" dxfId="22050" priority="15632" operator="equal">
      <formula>"D"</formula>
    </cfRule>
  </conditionalFormatting>
  <conditionalFormatting sqref="I167:AE167 B167:G167">
    <cfRule type="cellIs" dxfId="22049" priority="15617" operator="equal">
      <formula>"2AC"</formula>
    </cfRule>
    <cfRule type="cellIs" dxfId="22048" priority="15618" operator="equal">
      <formula>"1AC"</formula>
    </cfRule>
    <cfRule type="cellIs" dxfId="22047" priority="15619" operator="equal">
      <formula>"2AL"</formula>
    </cfRule>
    <cfRule type="cellIs" dxfId="16353" priority="15620" operator="equal">
      <formula>"2GL"</formula>
    </cfRule>
    <cfRule type="cellIs" dxfId="16352" priority="15621" operator="equal">
      <formula>"1AL"</formula>
    </cfRule>
    <cfRule type="cellIs" dxfId="16351" priority="15622" operator="equal">
      <formula>"2EL"</formula>
    </cfRule>
    <cfRule type="cellIs" dxfId="16350" priority="15623" operator="equal">
      <formula>"1EL"</formula>
    </cfRule>
    <cfRule type="cellIs" dxfId="16349" priority="15624" operator="equal">
      <formula>"2DL"</formula>
    </cfRule>
    <cfRule type="cellIs" dxfId="16348" priority="15625" operator="equal">
      <formula>"1DL"</formula>
    </cfRule>
    <cfRule type="cellIs" dxfId="16347" priority="15626" operator="equal">
      <formula>"2CL"</formula>
    </cfRule>
    <cfRule type="cellIs" dxfId="16346" priority="15627" operator="equal">
      <formula>"1CL"</formula>
    </cfRule>
    <cfRule type="cellIs" dxfId="16345" priority="15628" operator="equal">
      <formula>"2EC"</formula>
    </cfRule>
    <cfRule type="cellIs" dxfId="16344" priority="15629" operator="equal">
      <formula>"1EC"</formula>
    </cfRule>
    <cfRule type="cellIs" dxfId="16343" priority="15630" operator="equal">
      <formula>"2BC"</formula>
    </cfRule>
    <cfRule type="cellIs" dxfId="16342" priority="15631" operator="equal">
      <formula>"1BC"</formula>
    </cfRule>
  </conditionalFormatting>
  <conditionalFormatting sqref="H167">
    <cfRule type="cellIs" dxfId="22046" priority="15602" operator="equal">
      <formula>"2AC"</formula>
    </cfRule>
    <cfRule type="cellIs" dxfId="22045" priority="15603" operator="equal">
      <formula>"1AC"</formula>
    </cfRule>
    <cfRule type="cellIs" dxfId="22044" priority="15604" operator="equal">
      <formula>"2AL"</formula>
    </cfRule>
    <cfRule type="cellIs" dxfId="16341" priority="15605" operator="equal">
      <formula>"2GL"</formula>
    </cfRule>
    <cfRule type="cellIs" dxfId="16340" priority="15606" operator="equal">
      <formula>"1AL"</formula>
    </cfRule>
    <cfRule type="cellIs" dxfId="16339" priority="15607" operator="equal">
      <formula>"2EL"</formula>
    </cfRule>
    <cfRule type="cellIs" dxfId="16338" priority="15608" operator="equal">
      <formula>"1EL"</formula>
    </cfRule>
    <cfRule type="cellIs" dxfId="16337" priority="15609" operator="equal">
      <formula>"2DL"</formula>
    </cfRule>
    <cfRule type="cellIs" dxfId="16336" priority="15610" operator="equal">
      <formula>"1DL"</formula>
    </cfRule>
    <cfRule type="cellIs" dxfId="16335" priority="15611" operator="equal">
      <formula>"2CL"</formula>
    </cfRule>
    <cfRule type="cellIs" dxfId="16334" priority="15612" operator="equal">
      <formula>"1CL"</formula>
    </cfRule>
    <cfRule type="cellIs" dxfId="16333" priority="15613" operator="equal">
      <formula>"2EC"</formula>
    </cfRule>
    <cfRule type="cellIs" dxfId="16332" priority="15614" operator="equal">
      <formula>"1EC"</formula>
    </cfRule>
    <cfRule type="cellIs" dxfId="16331" priority="15615" operator="equal">
      <formula>"2BC"</formula>
    </cfRule>
    <cfRule type="cellIs" dxfId="16330" priority="15616" operator="equal">
      <formula>"1BC"</formula>
    </cfRule>
  </conditionalFormatting>
  <conditionalFormatting sqref="B167:AE167">
    <cfRule type="cellIs" dxfId="22043" priority="15601" operator="equal">
      <formula>"D"</formula>
    </cfRule>
  </conditionalFormatting>
  <conditionalFormatting sqref="Z167">
    <cfRule type="cellIs" dxfId="22042" priority="15586" operator="equal">
      <formula>"2AC"</formula>
    </cfRule>
    <cfRule type="cellIs" dxfId="22041" priority="15587" operator="equal">
      <formula>"1AC"</formula>
    </cfRule>
    <cfRule type="cellIs" dxfId="22040" priority="15588" operator="equal">
      <formula>"2AL"</formula>
    </cfRule>
    <cfRule type="cellIs" dxfId="16329" priority="15589" operator="equal">
      <formula>"2GL"</formula>
    </cfRule>
    <cfRule type="cellIs" dxfId="16328" priority="15590" operator="equal">
      <formula>"1AL"</formula>
    </cfRule>
    <cfRule type="cellIs" dxfId="16327" priority="15591" operator="equal">
      <formula>"2EL"</formula>
    </cfRule>
    <cfRule type="cellIs" dxfId="16326" priority="15592" operator="equal">
      <formula>"1EL"</formula>
    </cfRule>
    <cfRule type="cellIs" dxfId="16325" priority="15593" operator="equal">
      <formula>"2DL"</formula>
    </cfRule>
    <cfRule type="cellIs" dxfId="16324" priority="15594" operator="equal">
      <formula>"1DL"</formula>
    </cfRule>
    <cfRule type="cellIs" dxfId="16323" priority="15595" operator="equal">
      <formula>"2CL"</formula>
    </cfRule>
    <cfRule type="cellIs" dxfId="16322" priority="15596" operator="equal">
      <formula>"1CL"</formula>
    </cfRule>
    <cfRule type="cellIs" dxfId="16321" priority="15597" operator="equal">
      <formula>"2EC"</formula>
    </cfRule>
    <cfRule type="cellIs" dxfId="16320" priority="15598" operator="equal">
      <formula>"1EC"</formula>
    </cfRule>
    <cfRule type="cellIs" dxfId="16319" priority="15599" operator="equal">
      <formula>"2BC"</formula>
    </cfRule>
    <cfRule type="cellIs" dxfId="16318" priority="15600" operator="equal">
      <formula>"1BC"</formula>
    </cfRule>
  </conditionalFormatting>
  <conditionalFormatting sqref="Z167">
    <cfRule type="cellIs" dxfId="22039" priority="15571" operator="equal">
      <formula>"2AC"</formula>
    </cfRule>
    <cfRule type="cellIs" dxfId="22038" priority="15572" operator="equal">
      <formula>"1AC"</formula>
    </cfRule>
    <cfRule type="cellIs" dxfId="22037" priority="15573" operator="equal">
      <formula>"2AL"</formula>
    </cfRule>
    <cfRule type="cellIs" dxfId="16317" priority="15574" operator="equal">
      <formula>"2GL"</formula>
    </cfRule>
    <cfRule type="cellIs" dxfId="16316" priority="15575" operator="equal">
      <formula>"1AL"</formula>
    </cfRule>
    <cfRule type="cellIs" dxfId="16315" priority="15576" operator="equal">
      <formula>"2EL"</formula>
    </cfRule>
    <cfRule type="cellIs" dxfId="16314" priority="15577" operator="equal">
      <formula>"1EL"</formula>
    </cfRule>
    <cfRule type="cellIs" dxfId="16313" priority="15578" operator="equal">
      <formula>"2DL"</formula>
    </cfRule>
    <cfRule type="cellIs" dxfId="16312" priority="15579" operator="equal">
      <formula>"1DL"</formula>
    </cfRule>
    <cfRule type="cellIs" dxfId="16311" priority="15580" operator="equal">
      <formula>"2CL"</formula>
    </cfRule>
    <cfRule type="cellIs" dxfId="16310" priority="15581" operator="equal">
      <formula>"1CL"</formula>
    </cfRule>
    <cfRule type="cellIs" dxfId="16309" priority="15582" operator="equal">
      <formula>"2EC"</formula>
    </cfRule>
    <cfRule type="cellIs" dxfId="16308" priority="15583" operator="equal">
      <formula>"1EC"</formula>
    </cfRule>
    <cfRule type="cellIs" dxfId="16307" priority="15584" operator="equal">
      <formula>"2BC"</formula>
    </cfRule>
    <cfRule type="cellIs" dxfId="16306" priority="15585" operator="equal">
      <formula>"1BC"</formula>
    </cfRule>
  </conditionalFormatting>
  <conditionalFormatting sqref="AH167:AJ167">
    <cfRule type="cellIs" dxfId="22036" priority="15556" operator="equal">
      <formula>"2AC"</formula>
    </cfRule>
    <cfRule type="cellIs" dxfId="22035" priority="15557" operator="equal">
      <formula>"1AC"</formula>
    </cfRule>
    <cfRule type="cellIs" dxfId="22034" priority="15558" operator="equal">
      <formula>"2AL"</formula>
    </cfRule>
    <cfRule type="cellIs" dxfId="16305" priority="15559" operator="equal">
      <formula>"2GL"</formula>
    </cfRule>
    <cfRule type="cellIs" dxfId="16304" priority="15560" operator="equal">
      <formula>"1AL"</formula>
    </cfRule>
    <cfRule type="cellIs" dxfId="16303" priority="15561" operator="equal">
      <formula>"2EL"</formula>
    </cfRule>
    <cfRule type="cellIs" dxfId="16302" priority="15562" operator="equal">
      <formula>"1EL"</formula>
    </cfRule>
    <cfRule type="cellIs" dxfId="16301" priority="15563" operator="equal">
      <formula>"2DL"</formula>
    </cfRule>
    <cfRule type="cellIs" dxfId="16300" priority="15564" operator="equal">
      <formula>"1DL"</formula>
    </cfRule>
    <cfRule type="cellIs" dxfId="16299" priority="15565" operator="equal">
      <formula>"2CL"</formula>
    </cfRule>
    <cfRule type="cellIs" dxfId="16298" priority="15566" operator="equal">
      <formula>"1CL"</formula>
    </cfRule>
    <cfRule type="cellIs" dxfId="16297" priority="15567" operator="equal">
      <formula>"2EC"</formula>
    </cfRule>
    <cfRule type="cellIs" dxfId="16296" priority="15568" operator="equal">
      <formula>"1EC"</formula>
    </cfRule>
    <cfRule type="cellIs" dxfId="16295" priority="15569" operator="equal">
      <formula>"2BC"</formula>
    </cfRule>
    <cfRule type="cellIs" dxfId="16294" priority="15570" operator="equal">
      <formula>"1BC"</formula>
    </cfRule>
  </conditionalFormatting>
  <conditionalFormatting sqref="AG167">
    <cfRule type="cellIs" dxfId="22033" priority="15541" operator="equal">
      <formula>"2AC"</formula>
    </cfRule>
    <cfRule type="cellIs" dxfId="22032" priority="15542" operator="equal">
      <formula>"1AC"</formula>
    </cfRule>
    <cfRule type="cellIs" dxfId="22031" priority="15543" operator="equal">
      <formula>"2AL"</formula>
    </cfRule>
    <cfRule type="cellIs" dxfId="16293" priority="15544" operator="equal">
      <formula>"2GL"</formula>
    </cfRule>
    <cfRule type="cellIs" dxfId="16292" priority="15545" operator="equal">
      <formula>"1AL"</formula>
    </cfRule>
    <cfRule type="cellIs" dxfId="16291" priority="15546" operator="equal">
      <formula>"2EL"</formula>
    </cfRule>
    <cfRule type="cellIs" dxfId="16290" priority="15547" operator="equal">
      <formula>"1EL"</formula>
    </cfRule>
    <cfRule type="cellIs" dxfId="16289" priority="15548" operator="equal">
      <formula>"2DL"</formula>
    </cfRule>
    <cfRule type="cellIs" dxfId="16288" priority="15549" operator="equal">
      <formula>"1DL"</formula>
    </cfRule>
    <cfRule type="cellIs" dxfId="16287" priority="15550" operator="equal">
      <formula>"2CL"</formula>
    </cfRule>
    <cfRule type="cellIs" dxfId="16286" priority="15551" operator="equal">
      <formula>"1CL"</formula>
    </cfRule>
    <cfRule type="cellIs" dxfId="16285" priority="15552" operator="equal">
      <formula>"2EC"</formula>
    </cfRule>
    <cfRule type="cellIs" dxfId="16284" priority="15553" operator="equal">
      <formula>"1EC"</formula>
    </cfRule>
    <cfRule type="cellIs" dxfId="16283" priority="15554" operator="equal">
      <formula>"2BC"</formula>
    </cfRule>
    <cfRule type="cellIs" dxfId="16282" priority="15555" operator="equal">
      <formula>"1BC"</formula>
    </cfRule>
  </conditionalFormatting>
  <conditionalFormatting sqref="AF167">
    <cfRule type="cellIs" dxfId="22030" priority="15526" operator="equal">
      <formula>"2AC"</formula>
    </cfRule>
    <cfRule type="cellIs" dxfId="22029" priority="15527" operator="equal">
      <formula>"1AC"</formula>
    </cfRule>
    <cfRule type="cellIs" dxfId="22028" priority="15528" operator="equal">
      <formula>"2AL"</formula>
    </cfRule>
    <cfRule type="cellIs" dxfId="16281" priority="15529" operator="equal">
      <formula>"2GL"</formula>
    </cfRule>
    <cfRule type="cellIs" dxfId="16280" priority="15530" operator="equal">
      <formula>"1AL"</formula>
    </cfRule>
    <cfRule type="cellIs" dxfId="16279" priority="15531" operator="equal">
      <formula>"2EL"</formula>
    </cfRule>
    <cfRule type="cellIs" dxfId="16278" priority="15532" operator="equal">
      <formula>"1EL"</formula>
    </cfRule>
    <cfRule type="cellIs" dxfId="16277" priority="15533" operator="equal">
      <formula>"2DL"</formula>
    </cfRule>
    <cfRule type="cellIs" dxfId="16276" priority="15534" operator="equal">
      <formula>"1DL"</formula>
    </cfRule>
    <cfRule type="cellIs" dxfId="16275" priority="15535" operator="equal">
      <formula>"2CL"</formula>
    </cfRule>
    <cfRule type="cellIs" dxfId="16274" priority="15536" operator="equal">
      <formula>"1CL"</formula>
    </cfRule>
    <cfRule type="cellIs" dxfId="16273" priority="15537" operator="equal">
      <formula>"2EC"</formula>
    </cfRule>
    <cfRule type="cellIs" dxfId="16272" priority="15538" operator="equal">
      <formula>"1EC"</formula>
    </cfRule>
    <cfRule type="cellIs" dxfId="16271" priority="15539" operator="equal">
      <formula>"2BC"</formula>
    </cfRule>
    <cfRule type="cellIs" dxfId="16270" priority="15540" operator="equal">
      <formula>"1BC"</formula>
    </cfRule>
  </conditionalFormatting>
  <conditionalFormatting sqref="AF167:AJ167">
    <cfRule type="cellIs" dxfId="22027" priority="15525" operator="equal">
      <formula>"D"</formula>
    </cfRule>
  </conditionalFormatting>
  <conditionalFormatting sqref="B168:AC169 AD168:AJ168 AD169:AE169">
    <cfRule type="cellIs" dxfId="22026" priority="15510" operator="equal">
      <formula>"2AC"</formula>
    </cfRule>
    <cfRule type="cellIs" dxfId="22025" priority="15511" operator="equal">
      <formula>"1AC"</formula>
    </cfRule>
    <cfRule type="cellIs" dxfId="22024" priority="15512" operator="equal">
      <formula>"2AL"</formula>
    </cfRule>
    <cfRule type="cellIs" dxfId="16269" priority="15513" operator="equal">
      <formula>"2GL"</formula>
    </cfRule>
    <cfRule type="cellIs" dxfId="16268" priority="15514" operator="equal">
      <formula>"1AL"</formula>
    </cfRule>
    <cfRule type="cellIs" dxfId="16267" priority="15515" operator="equal">
      <formula>"2EL"</formula>
    </cfRule>
    <cfRule type="cellIs" dxfId="16266" priority="15516" operator="equal">
      <formula>"1EL"</formula>
    </cfRule>
    <cfRule type="cellIs" dxfId="16265" priority="15517" operator="equal">
      <formula>"2DL"</formula>
    </cfRule>
    <cfRule type="cellIs" dxfId="16264" priority="15518" operator="equal">
      <formula>"1DL"</formula>
    </cfRule>
    <cfRule type="cellIs" dxfId="16263" priority="15519" operator="equal">
      <formula>"2CL"</formula>
    </cfRule>
    <cfRule type="cellIs" dxfId="16262" priority="15520" operator="equal">
      <formula>"1CL"</formula>
    </cfRule>
    <cfRule type="cellIs" dxfId="16261" priority="15521" operator="equal">
      <formula>"2EC"</formula>
    </cfRule>
    <cfRule type="cellIs" dxfId="16260" priority="15522" operator="equal">
      <formula>"1EC"</formula>
    </cfRule>
    <cfRule type="cellIs" dxfId="16259" priority="15523" operator="equal">
      <formula>"2BC"</formula>
    </cfRule>
    <cfRule type="cellIs" dxfId="16258" priority="15524" operator="equal">
      <formula>"1BC"</formula>
    </cfRule>
  </conditionalFormatting>
  <conditionalFormatting sqref="B168:S169 T168:AJ168 T169:AE169">
    <cfRule type="cellIs" dxfId="22023" priority="15509" operator="equal">
      <formula>"D"</formula>
    </cfRule>
  </conditionalFormatting>
  <conditionalFormatting sqref="T168:T169">
    <cfRule type="cellIs" dxfId="22022" priority="15494" operator="equal">
      <formula>"2AC"</formula>
    </cfRule>
    <cfRule type="cellIs" dxfId="22021" priority="15495" operator="equal">
      <formula>"1AC"</formula>
    </cfRule>
    <cfRule type="cellIs" dxfId="22020" priority="15496" operator="equal">
      <formula>"2AL"</formula>
    </cfRule>
    <cfRule type="cellIs" dxfId="16257" priority="15497" operator="equal">
      <formula>"2GL"</formula>
    </cfRule>
    <cfRule type="cellIs" dxfId="16256" priority="15498" operator="equal">
      <formula>"1AL"</formula>
    </cfRule>
    <cfRule type="cellIs" dxfId="16255" priority="15499" operator="equal">
      <formula>"2EL"</formula>
    </cfRule>
    <cfRule type="cellIs" dxfId="16254" priority="15500" operator="equal">
      <formula>"1EL"</formula>
    </cfRule>
    <cfRule type="cellIs" dxfId="16253" priority="15501" operator="equal">
      <formula>"2DL"</formula>
    </cfRule>
    <cfRule type="cellIs" dxfId="16252" priority="15502" operator="equal">
      <formula>"1DL"</formula>
    </cfRule>
    <cfRule type="cellIs" dxfId="16251" priority="15503" operator="equal">
      <formula>"2CL"</formula>
    </cfRule>
    <cfRule type="cellIs" dxfId="16250" priority="15504" operator="equal">
      <formula>"1CL"</formula>
    </cfRule>
    <cfRule type="cellIs" dxfId="16249" priority="15505" operator="equal">
      <formula>"2EC"</formula>
    </cfRule>
    <cfRule type="cellIs" dxfId="16248" priority="15506" operator="equal">
      <formula>"1EC"</formula>
    </cfRule>
    <cfRule type="cellIs" dxfId="16247" priority="15507" operator="equal">
      <formula>"2BC"</formula>
    </cfRule>
    <cfRule type="cellIs" dxfId="16246" priority="15508" operator="equal">
      <formula>"1BC"</formula>
    </cfRule>
  </conditionalFormatting>
  <conditionalFormatting sqref="Z168">
    <cfRule type="cellIs" dxfId="22019" priority="15479" operator="equal">
      <formula>"2AC"</formula>
    </cfRule>
    <cfRule type="cellIs" dxfId="22018" priority="15480" operator="equal">
      <formula>"1AC"</formula>
    </cfRule>
    <cfRule type="cellIs" dxfId="22017" priority="15481" operator="equal">
      <formula>"2AL"</formula>
    </cfRule>
    <cfRule type="cellIs" dxfId="16245" priority="15482" operator="equal">
      <formula>"2GL"</formula>
    </cfRule>
    <cfRule type="cellIs" dxfId="16244" priority="15483" operator="equal">
      <formula>"1AL"</formula>
    </cfRule>
    <cfRule type="cellIs" dxfId="16243" priority="15484" operator="equal">
      <formula>"2EL"</formula>
    </cfRule>
    <cfRule type="cellIs" dxfId="16242" priority="15485" operator="equal">
      <formula>"1EL"</formula>
    </cfRule>
    <cfRule type="cellIs" dxfId="16241" priority="15486" operator="equal">
      <formula>"2DL"</formula>
    </cfRule>
    <cfRule type="cellIs" dxfId="16240" priority="15487" operator="equal">
      <formula>"1DL"</formula>
    </cfRule>
    <cfRule type="cellIs" dxfId="16239" priority="15488" operator="equal">
      <formula>"2CL"</formula>
    </cfRule>
    <cfRule type="cellIs" dxfId="16238" priority="15489" operator="equal">
      <formula>"1CL"</formula>
    </cfRule>
    <cfRule type="cellIs" dxfId="16237" priority="15490" operator="equal">
      <formula>"2EC"</formula>
    </cfRule>
    <cfRule type="cellIs" dxfId="16236" priority="15491" operator="equal">
      <formula>"1EC"</formula>
    </cfRule>
    <cfRule type="cellIs" dxfId="16235" priority="15492" operator="equal">
      <formula>"2BC"</formula>
    </cfRule>
    <cfRule type="cellIs" dxfId="16234" priority="15493" operator="equal">
      <formula>"1BC"</formula>
    </cfRule>
  </conditionalFormatting>
  <conditionalFormatting sqref="N168">
    <cfRule type="cellIs" dxfId="22016" priority="15464" operator="equal">
      <formula>"2AC"</formula>
    </cfRule>
    <cfRule type="cellIs" dxfId="22015" priority="15465" operator="equal">
      <formula>"1AC"</formula>
    </cfRule>
    <cfRule type="cellIs" dxfId="22014" priority="15466" operator="equal">
      <formula>"2AL"</formula>
    </cfRule>
    <cfRule type="cellIs" dxfId="16233" priority="15467" operator="equal">
      <formula>"2GL"</formula>
    </cfRule>
    <cfRule type="cellIs" dxfId="16232" priority="15468" operator="equal">
      <formula>"1AL"</formula>
    </cfRule>
    <cfRule type="cellIs" dxfId="16231" priority="15469" operator="equal">
      <formula>"2EL"</formula>
    </cfRule>
    <cfRule type="cellIs" dxfId="16230" priority="15470" operator="equal">
      <formula>"1EL"</formula>
    </cfRule>
    <cfRule type="cellIs" dxfId="16229" priority="15471" operator="equal">
      <formula>"2DL"</formula>
    </cfRule>
    <cfRule type="cellIs" dxfId="16228" priority="15472" operator="equal">
      <formula>"1DL"</formula>
    </cfRule>
    <cfRule type="cellIs" dxfId="16227" priority="15473" operator="equal">
      <formula>"2CL"</formula>
    </cfRule>
    <cfRule type="cellIs" dxfId="16226" priority="15474" operator="equal">
      <formula>"1CL"</formula>
    </cfRule>
    <cfRule type="cellIs" dxfId="16225" priority="15475" operator="equal">
      <formula>"2EC"</formula>
    </cfRule>
    <cfRule type="cellIs" dxfId="16224" priority="15476" operator="equal">
      <formula>"1EC"</formula>
    </cfRule>
    <cfRule type="cellIs" dxfId="16223" priority="15477" operator="equal">
      <formula>"2BC"</formula>
    </cfRule>
    <cfRule type="cellIs" dxfId="16222" priority="15478" operator="equal">
      <formula>"1BC"</formula>
    </cfRule>
  </conditionalFormatting>
  <conditionalFormatting sqref="N168">
    <cfRule type="cellIs" dxfId="22013" priority="15449" operator="equal">
      <formula>"2AC"</formula>
    </cfRule>
    <cfRule type="cellIs" dxfId="22012" priority="15450" operator="equal">
      <formula>"1AC"</formula>
    </cfRule>
    <cfRule type="cellIs" dxfId="22011" priority="15451" operator="equal">
      <formula>"2AL"</formula>
    </cfRule>
    <cfRule type="cellIs" dxfId="16221" priority="15452" operator="equal">
      <formula>"2GL"</formula>
    </cfRule>
    <cfRule type="cellIs" dxfId="16220" priority="15453" operator="equal">
      <formula>"1AL"</formula>
    </cfRule>
    <cfRule type="cellIs" dxfId="16219" priority="15454" operator="equal">
      <formula>"2EL"</formula>
    </cfRule>
    <cfRule type="cellIs" dxfId="16218" priority="15455" operator="equal">
      <formula>"1EL"</formula>
    </cfRule>
    <cfRule type="cellIs" dxfId="16217" priority="15456" operator="equal">
      <formula>"2DL"</formula>
    </cfRule>
    <cfRule type="cellIs" dxfId="16216" priority="15457" operator="equal">
      <formula>"1DL"</formula>
    </cfRule>
    <cfRule type="cellIs" dxfId="16215" priority="15458" operator="equal">
      <formula>"2CL"</formula>
    </cfRule>
    <cfRule type="cellIs" dxfId="16214" priority="15459" operator="equal">
      <formula>"1CL"</formula>
    </cfRule>
    <cfRule type="cellIs" dxfId="16213" priority="15460" operator="equal">
      <formula>"2EC"</formula>
    </cfRule>
    <cfRule type="cellIs" dxfId="16212" priority="15461" operator="equal">
      <formula>"1EC"</formula>
    </cfRule>
    <cfRule type="cellIs" dxfId="16211" priority="15462" operator="equal">
      <formula>"2BC"</formula>
    </cfRule>
    <cfRule type="cellIs" dxfId="16210" priority="15463" operator="equal">
      <formula>"1BC"</formula>
    </cfRule>
  </conditionalFormatting>
  <conditionalFormatting sqref="N168">
    <cfRule type="cellIs" dxfId="22010" priority="15434" operator="equal">
      <formula>"2AC"</formula>
    </cfRule>
    <cfRule type="cellIs" dxfId="22009" priority="15435" operator="equal">
      <formula>"1AC"</formula>
    </cfRule>
    <cfRule type="cellIs" dxfId="22008" priority="15436" operator="equal">
      <formula>"2AL"</formula>
    </cfRule>
    <cfRule type="cellIs" dxfId="16209" priority="15437" operator="equal">
      <formula>"2GL"</formula>
    </cfRule>
    <cfRule type="cellIs" dxfId="16208" priority="15438" operator="equal">
      <formula>"1AL"</formula>
    </cfRule>
    <cfRule type="cellIs" dxfId="16207" priority="15439" operator="equal">
      <formula>"2EL"</formula>
    </cfRule>
    <cfRule type="cellIs" dxfId="16206" priority="15440" operator="equal">
      <formula>"1EL"</formula>
    </cfRule>
    <cfRule type="cellIs" dxfId="16205" priority="15441" operator="equal">
      <formula>"2DL"</formula>
    </cfRule>
    <cfRule type="cellIs" dxfId="16204" priority="15442" operator="equal">
      <formula>"1DL"</formula>
    </cfRule>
    <cfRule type="cellIs" dxfId="16203" priority="15443" operator="equal">
      <formula>"2CL"</formula>
    </cfRule>
    <cfRule type="cellIs" dxfId="16202" priority="15444" operator="equal">
      <formula>"1CL"</formula>
    </cfRule>
    <cfRule type="cellIs" dxfId="16201" priority="15445" operator="equal">
      <formula>"2EC"</formula>
    </cfRule>
    <cfRule type="cellIs" dxfId="16200" priority="15446" operator="equal">
      <formula>"1EC"</formula>
    </cfRule>
    <cfRule type="cellIs" dxfId="16199" priority="15447" operator="equal">
      <formula>"2BC"</formula>
    </cfRule>
    <cfRule type="cellIs" dxfId="16198" priority="15448" operator="equal">
      <formula>"1BC"</formula>
    </cfRule>
  </conditionalFormatting>
  <conditionalFormatting sqref="AF169:AJ169">
    <cfRule type="cellIs" dxfId="22007" priority="15419" operator="equal">
      <formula>"2AC"</formula>
    </cfRule>
    <cfRule type="cellIs" dxfId="22006" priority="15420" operator="equal">
      <formula>"1AC"</formula>
    </cfRule>
    <cfRule type="cellIs" dxfId="22005" priority="15421" operator="equal">
      <formula>"2AL"</formula>
    </cfRule>
    <cfRule type="cellIs" dxfId="16197" priority="15422" operator="equal">
      <formula>"2GL"</formula>
    </cfRule>
    <cfRule type="cellIs" dxfId="16196" priority="15423" operator="equal">
      <formula>"1AL"</formula>
    </cfRule>
    <cfRule type="cellIs" dxfId="16195" priority="15424" operator="equal">
      <formula>"2EL"</formula>
    </cfRule>
    <cfRule type="cellIs" dxfId="16194" priority="15425" operator="equal">
      <formula>"1EL"</formula>
    </cfRule>
    <cfRule type="cellIs" dxfId="16193" priority="15426" operator="equal">
      <formula>"2DL"</formula>
    </cfRule>
    <cfRule type="cellIs" dxfId="16192" priority="15427" operator="equal">
      <formula>"1DL"</formula>
    </cfRule>
    <cfRule type="cellIs" dxfId="16191" priority="15428" operator="equal">
      <formula>"2CL"</formula>
    </cfRule>
    <cfRule type="cellIs" dxfId="16190" priority="15429" operator="equal">
      <formula>"1CL"</formula>
    </cfRule>
    <cfRule type="cellIs" dxfId="16189" priority="15430" operator="equal">
      <formula>"2EC"</formula>
    </cfRule>
    <cfRule type="cellIs" dxfId="16188" priority="15431" operator="equal">
      <formula>"1EC"</formula>
    </cfRule>
    <cfRule type="cellIs" dxfId="16187" priority="15432" operator="equal">
      <formula>"2BC"</formula>
    </cfRule>
    <cfRule type="cellIs" dxfId="16186" priority="15433" operator="equal">
      <formula>"1BC"</formula>
    </cfRule>
  </conditionalFormatting>
  <conditionalFormatting sqref="AF169:AJ169">
    <cfRule type="cellIs" dxfId="22004" priority="15418" operator="equal">
      <formula>"D"</formula>
    </cfRule>
  </conditionalFormatting>
  <conditionalFormatting sqref="B170:AJ170">
    <cfRule type="cellIs" dxfId="22003" priority="15403" operator="equal">
      <formula>"2AC"</formula>
    </cfRule>
    <cfRule type="cellIs" dxfId="22002" priority="15404" operator="equal">
      <formula>"1AC"</formula>
    </cfRule>
    <cfRule type="cellIs" dxfId="22001" priority="15405" operator="equal">
      <formula>"2AL"</formula>
    </cfRule>
    <cfRule type="cellIs" dxfId="16185" priority="15406" operator="equal">
      <formula>"2GL"</formula>
    </cfRule>
    <cfRule type="cellIs" dxfId="16184" priority="15407" operator="equal">
      <formula>"1AL"</formula>
    </cfRule>
    <cfRule type="cellIs" dxfId="16183" priority="15408" operator="equal">
      <formula>"2EL"</formula>
    </cfRule>
    <cfRule type="cellIs" dxfId="16182" priority="15409" operator="equal">
      <formula>"1EL"</formula>
    </cfRule>
    <cfRule type="cellIs" dxfId="16181" priority="15410" operator="equal">
      <formula>"2DL"</formula>
    </cfRule>
    <cfRule type="cellIs" dxfId="16180" priority="15411" operator="equal">
      <formula>"1DL"</formula>
    </cfRule>
    <cfRule type="cellIs" dxfId="16179" priority="15412" operator="equal">
      <formula>"2CL"</formula>
    </cfRule>
    <cfRule type="cellIs" dxfId="16178" priority="15413" operator="equal">
      <formula>"1CL"</formula>
    </cfRule>
    <cfRule type="cellIs" dxfId="16177" priority="15414" operator="equal">
      <formula>"2EC"</formula>
    </cfRule>
    <cfRule type="cellIs" dxfId="16176" priority="15415" operator="equal">
      <formula>"1EC"</formula>
    </cfRule>
    <cfRule type="cellIs" dxfId="16175" priority="15416" operator="equal">
      <formula>"2BC"</formula>
    </cfRule>
    <cfRule type="cellIs" dxfId="16174" priority="15417" operator="equal">
      <formula>"1BC"</formula>
    </cfRule>
  </conditionalFormatting>
  <conditionalFormatting sqref="B170:AJ170">
    <cfRule type="cellIs" dxfId="22000" priority="15402" operator="equal">
      <formula>"D"</formula>
    </cfRule>
  </conditionalFormatting>
  <conditionalFormatting sqref="T170">
    <cfRule type="cellIs" dxfId="21999" priority="15387" operator="equal">
      <formula>"2AC"</formula>
    </cfRule>
    <cfRule type="cellIs" dxfId="21998" priority="15388" operator="equal">
      <formula>"1AC"</formula>
    </cfRule>
    <cfRule type="cellIs" dxfId="21997" priority="15389" operator="equal">
      <formula>"2AL"</formula>
    </cfRule>
    <cfRule type="cellIs" dxfId="16173" priority="15390" operator="equal">
      <formula>"2GL"</formula>
    </cfRule>
    <cfRule type="cellIs" dxfId="16172" priority="15391" operator="equal">
      <formula>"1AL"</formula>
    </cfRule>
    <cfRule type="cellIs" dxfId="16171" priority="15392" operator="equal">
      <formula>"2EL"</formula>
    </cfRule>
    <cfRule type="cellIs" dxfId="16170" priority="15393" operator="equal">
      <formula>"1EL"</formula>
    </cfRule>
    <cfRule type="cellIs" dxfId="16169" priority="15394" operator="equal">
      <formula>"2DL"</formula>
    </cfRule>
    <cfRule type="cellIs" dxfId="16168" priority="15395" operator="equal">
      <formula>"1DL"</formula>
    </cfRule>
    <cfRule type="cellIs" dxfId="16167" priority="15396" operator="equal">
      <formula>"2CL"</formula>
    </cfRule>
    <cfRule type="cellIs" dxfId="16166" priority="15397" operator="equal">
      <formula>"1CL"</formula>
    </cfRule>
    <cfRule type="cellIs" dxfId="16165" priority="15398" operator="equal">
      <formula>"2EC"</formula>
    </cfRule>
    <cfRule type="cellIs" dxfId="16164" priority="15399" operator="equal">
      <formula>"1EC"</formula>
    </cfRule>
    <cfRule type="cellIs" dxfId="16163" priority="15400" operator="equal">
      <formula>"2BC"</formula>
    </cfRule>
    <cfRule type="cellIs" dxfId="16162" priority="15401" operator="equal">
      <formula>"1BC"</formula>
    </cfRule>
  </conditionalFormatting>
  <conditionalFormatting sqref="T170">
    <cfRule type="cellIs" dxfId="21996" priority="15372" operator="equal">
      <formula>"2AC"</formula>
    </cfRule>
    <cfRule type="cellIs" dxfId="21995" priority="15373" operator="equal">
      <formula>"1AC"</formula>
    </cfRule>
    <cfRule type="cellIs" dxfId="21994" priority="15374" operator="equal">
      <formula>"2AL"</formula>
    </cfRule>
    <cfRule type="cellIs" dxfId="16161" priority="15375" operator="equal">
      <formula>"2GL"</formula>
    </cfRule>
    <cfRule type="cellIs" dxfId="16160" priority="15376" operator="equal">
      <formula>"1AL"</formula>
    </cfRule>
    <cfRule type="cellIs" dxfId="16159" priority="15377" operator="equal">
      <formula>"2EL"</formula>
    </cfRule>
    <cfRule type="cellIs" dxfId="16158" priority="15378" operator="equal">
      <formula>"1EL"</formula>
    </cfRule>
    <cfRule type="cellIs" dxfId="16157" priority="15379" operator="equal">
      <formula>"2DL"</formula>
    </cfRule>
    <cfRule type="cellIs" dxfId="16156" priority="15380" operator="equal">
      <formula>"1DL"</formula>
    </cfRule>
    <cfRule type="cellIs" dxfId="16155" priority="15381" operator="equal">
      <formula>"2CL"</formula>
    </cfRule>
    <cfRule type="cellIs" dxfId="16154" priority="15382" operator="equal">
      <formula>"1CL"</formula>
    </cfRule>
    <cfRule type="cellIs" dxfId="16153" priority="15383" operator="equal">
      <formula>"2EC"</formula>
    </cfRule>
    <cfRule type="cellIs" dxfId="16152" priority="15384" operator="equal">
      <formula>"1EC"</formula>
    </cfRule>
    <cfRule type="cellIs" dxfId="16151" priority="15385" operator="equal">
      <formula>"2BC"</formula>
    </cfRule>
    <cfRule type="cellIs" dxfId="16150" priority="15386" operator="equal">
      <formula>"1BC"</formula>
    </cfRule>
  </conditionalFormatting>
  <conditionalFormatting sqref="F171:AJ171">
    <cfRule type="cellIs" dxfId="21993" priority="15357" operator="equal">
      <formula>"2AC"</formula>
    </cfRule>
    <cfRule type="cellIs" dxfId="21992" priority="15358" operator="equal">
      <formula>"1AC"</formula>
    </cfRule>
    <cfRule type="cellIs" dxfId="21991" priority="15359" operator="equal">
      <formula>"2AL"</formula>
    </cfRule>
    <cfRule type="cellIs" dxfId="16149" priority="15360" operator="equal">
      <formula>"2GL"</formula>
    </cfRule>
    <cfRule type="cellIs" dxfId="16148" priority="15361" operator="equal">
      <formula>"1AL"</formula>
    </cfRule>
    <cfRule type="cellIs" dxfId="16147" priority="15362" operator="equal">
      <formula>"2EL"</formula>
    </cfRule>
    <cfRule type="cellIs" dxfId="16146" priority="15363" operator="equal">
      <formula>"1EL"</formula>
    </cfRule>
    <cfRule type="cellIs" dxfId="16145" priority="15364" operator="equal">
      <formula>"2DL"</formula>
    </cfRule>
    <cfRule type="cellIs" dxfId="16144" priority="15365" operator="equal">
      <formula>"1DL"</formula>
    </cfRule>
    <cfRule type="cellIs" dxfId="16143" priority="15366" operator="equal">
      <formula>"2CL"</formula>
    </cfRule>
    <cfRule type="cellIs" dxfId="16142" priority="15367" operator="equal">
      <formula>"1CL"</formula>
    </cfRule>
    <cfRule type="cellIs" dxfId="16141" priority="15368" operator="equal">
      <formula>"2EC"</formula>
    </cfRule>
    <cfRule type="cellIs" dxfId="16140" priority="15369" operator="equal">
      <formula>"1EC"</formula>
    </cfRule>
    <cfRule type="cellIs" dxfId="16139" priority="15370" operator="equal">
      <formula>"2BC"</formula>
    </cfRule>
    <cfRule type="cellIs" dxfId="16138" priority="15371" operator="equal">
      <formula>"1BC"</formula>
    </cfRule>
  </conditionalFormatting>
  <conditionalFormatting sqref="B171:E171">
    <cfRule type="cellIs" dxfId="21990" priority="15342" operator="equal">
      <formula>"2AC"</formula>
    </cfRule>
    <cfRule type="cellIs" dxfId="21989" priority="15343" operator="equal">
      <formula>"1AC"</formula>
    </cfRule>
    <cfRule type="cellIs" dxfId="21988" priority="15344" operator="equal">
      <formula>"2AL"</formula>
    </cfRule>
    <cfRule type="cellIs" dxfId="16137" priority="15345" operator="equal">
      <formula>"2GL"</formula>
    </cfRule>
    <cfRule type="cellIs" dxfId="16136" priority="15346" operator="equal">
      <formula>"1AL"</formula>
    </cfRule>
    <cfRule type="cellIs" dxfId="16135" priority="15347" operator="equal">
      <formula>"2EL"</formula>
    </cfRule>
    <cfRule type="cellIs" dxfId="16134" priority="15348" operator="equal">
      <formula>"1EL"</formula>
    </cfRule>
    <cfRule type="cellIs" dxfId="16133" priority="15349" operator="equal">
      <formula>"2DL"</formula>
    </cfRule>
    <cfRule type="cellIs" dxfId="16132" priority="15350" operator="equal">
      <formula>"1DL"</formula>
    </cfRule>
    <cfRule type="cellIs" dxfId="16131" priority="15351" operator="equal">
      <formula>"2CL"</formula>
    </cfRule>
    <cfRule type="cellIs" dxfId="16130" priority="15352" operator="equal">
      <formula>"1CL"</formula>
    </cfRule>
    <cfRule type="cellIs" dxfId="16129" priority="15353" operator="equal">
      <formula>"2EC"</formula>
    </cfRule>
    <cfRule type="cellIs" dxfId="16128" priority="15354" operator="equal">
      <formula>"1EC"</formula>
    </cfRule>
    <cfRule type="cellIs" dxfId="16127" priority="15355" operator="equal">
      <formula>"2BC"</formula>
    </cfRule>
    <cfRule type="cellIs" dxfId="16126" priority="15356" operator="equal">
      <formula>"1BC"</formula>
    </cfRule>
  </conditionalFormatting>
  <conditionalFormatting sqref="B171:AJ171">
    <cfRule type="cellIs" dxfId="21987" priority="15341" operator="equal">
      <formula>"D"</formula>
    </cfRule>
  </conditionalFormatting>
  <conditionalFormatting sqref="T171">
    <cfRule type="cellIs" dxfId="21986" priority="15326" operator="equal">
      <formula>"2AC"</formula>
    </cfRule>
    <cfRule type="cellIs" dxfId="21985" priority="15327" operator="equal">
      <formula>"1AC"</formula>
    </cfRule>
    <cfRule type="cellIs" dxfId="21984" priority="15328" operator="equal">
      <formula>"2AL"</formula>
    </cfRule>
    <cfRule type="cellIs" dxfId="16125" priority="15329" operator="equal">
      <formula>"2GL"</formula>
    </cfRule>
    <cfRule type="cellIs" dxfId="16124" priority="15330" operator="equal">
      <formula>"1AL"</formula>
    </cfRule>
    <cfRule type="cellIs" dxfId="16123" priority="15331" operator="equal">
      <formula>"2EL"</formula>
    </cfRule>
    <cfRule type="cellIs" dxfId="16122" priority="15332" operator="equal">
      <formula>"1EL"</formula>
    </cfRule>
    <cfRule type="cellIs" dxfId="16121" priority="15333" operator="equal">
      <formula>"2DL"</formula>
    </cfRule>
    <cfRule type="cellIs" dxfId="16120" priority="15334" operator="equal">
      <formula>"1DL"</formula>
    </cfRule>
    <cfRule type="cellIs" dxfId="16119" priority="15335" operator="equal">
      <formula>"2CL"</formula>
    </cfRule>
    <cfRule type="cellIs" dxfId="16118" priority="15336" operator="equal">
      <formula>"1CL"</formula>
    </cfRule>
    <cfRule type="cellIs" dxfId="16117" priority="15337" operator="equal">
      <formula>"2EC"</formula>
    </cfRule>
    <cfRule type="cellIs" dxfId="16116" priority="15338" operator="equal">
      <formula>"1EC"</formula>
    </cfRule>
    <cfRule type="cellIs" dxfId="16115" priority="15339" operator="equal">
      <formula>"2BC"</formula>
    </cfRule>
    <cfRule type="cellIs" dxfId="16114" priority="15340" operator="equal">
      <formula>"1BC"</formula>
    </cfRule>
  </conditionalFormatting>
  <conditionalFormatting sqref="Z171">
    <cfRule type="cellIs" dxfId="21983" priority="15311" operator="equal">
      <formula>"2AC"</formula>
    </cfRule>
    <cfRule type="cellIs" dxfId="21982" priority="15312" operator="equal">
      <formula>"1AC"</formula>
    </cfRule>
    <cfRule type="cellIs" dxfId="21981" priority="15313" operator="equal">
      <formula>"2AL"</formula>
    </cfRule>
    <cfRule type="cellIs" dxfId="16113" priority="15314" operator="equal">
      <formula>"2GL"</formula>
    </cfRule>
    <cfRule type="cellIs" dxfId="16112" priority="15315" operator="equal">
      <formula>"1AL"</formula>
    </cfRule>
    <cfRule type="cellIs" dxfId="16111" priority="15316" operator="equal">
      <formula>"2EL"</formula>
    </cfRule>
    <cfRule type="cellIs" dxfId="16110" priority="15317" operator="equal">
      <formula>"1EL"</formula>
    </cfRule>
    <cfRule type="cellIs" dxfId="16109" priority="15318" operator="equal">
      <formula>"2DL"</formula>
    </cfRule>
    <cfRule type="cellIs" dxfId="16108" priority="15319" operator="equal">
      <formula>"1DL"</formula>
    </cfRule>
    <cfRule type="cellIs" dxfId="16107" priority="15320" operator="equal">
      <formula>"2CL"</formula>
    </cfRule>
    <cfRule type="cellIs" dxfId="16106" priority="15321" operator="equal">
      <formula>"1CL"</formula>
    </cfRule>
    <cfRule type="cellIs" dxfId="16105" priority="15322" operator="equal">
      <formula>"2EC"</formula>
    </cfRule>
    <cfRule type="cellIs" dxfId="16104" priority="15323" operator="equal">
      <formula>"1EC"</formula>
    </cfRule>
    <cfRule type="cellIs" dxfId="16103" priority="15324" operator="equal">
      <formula>"2BC"</formula>
    </cfRule>
    <cfRule type="cellIs" dxfId="16102" priority="15325" operator="equal">
      <formula>"1BC"</formula>
    </cfRule>
  </conditionalFormatting>
  <conditionalFormatting sqref="B172:AJ172">
    <cfRule type="cellIs" dxfId="21980" priority="15296" operator="equal">
      <formula>"2AC"</formula>
    </cfRule>
    <cfRule type="cellIs" dxfId="21979" priority="15297" operator="equal">
      <formula>"1AC"</formula>
    </cfRule>
    <cfRule type="cellIs" dxfId="21978" priority="15298" operator="equal">
      <formula>"2AL"</formula>
    </cfRule>
    <cfRule type="cellIs" dxfId="16101" priority="15299" operator="equal">
      <formula>"2GL"</formula>
    </cfRule>
    <cfRule type="cellIs" dxfId="16100" priority="15300" operator="equal">
      <formula>"1AL"</formula>
    </cfRule>
    <cfRule type="cellIs" dxfId="16099" priority="15301" operator="equal">
      <formula>"2EL"</formula>
    </cfRule>
    <cfRule type="cellIs" dxfId="16098" priority="15302" operator="equal">
      <formula>"1EL"</formula>
    </cfRule>
    <cfRule type="cellIs" dxfId="16097" priority="15303" operator="equal">
      <formula>"2DL"</formula>
    </cfRule>
    <cfRule type="cellIs" dxfId="16096" priority="15304" operator="equal">
      <formula>"1DL"</formula>
    </cfRule>
    <cfRule type="cellIs" dxfId="16095" priority="15305" operator="equal">
      <formula>"2CL"</formula>
    </cfRule>
    <cfRule type="cellIs" dxfId="16094" priority="15306" operator="equal">
      <formula>"1CL"</formula>
    </cfRule>
    <cfRule type="cellIs" dxfId="16093" priority="15307" operator="equal">
      <formula>"2EC"</formula>
    </cfRule>
    <cfRule type="cellIs" dxfId="16092" priority="15308" operator="equal">
      <formula>"1EC"</formula>
    </cfRule>
    <cfRule type="cellIs" dxfId="16091" priority="15309" operator="equal">
      <formula>"2BC"</formula>
    </cfRule>
    <cfRule type="cellIs" dxfId="16090" priority="15310" operator="equal">
      <formula>"1BC"</formula>
    </cfRule>
  </conditionalFormatting>
  <conditionalFormatting sqref="B172:AJ172">
    <cfRule type="cellIs" dxfId="21977" priority="15295" operator="equal">
      <formula>"D"</formula>
    </cfRule>
  </conditionalFormatting>
  <conditionalFormatting sqref="B173:AJ173">
    <cfRule type="cellIs" dxfId="21976" priority="15280" operator="equal">
      <formula>"2AC"</formula>
    </cfRule>
    <cfRule type="cellIs" dxfId="21975" priority="15281" operator="equal">
      <formula>"1AC"</formula>
    </cfRule>
    <cfRule type="cellIs" dxfId="21974" priority="15282" operator="equal">
      <formula>"2AL"</formula>
    </cfRule>
    <cfRule type="cellIs" dxfId="16089" priority="15283" operator="equal">
      <formula>"2GL"</formula>
    </cfRule>
    <cfRule type="cellIs" dxfId="16088" priority="15284" operator="equal">
      <formula>"1AL"</formula>
    </cfRule>
    <cfRule type="cellIs" dxfId="16087" priority="15285" operator="equal">
      <formula>"2EL"</formula>
    </cfRule>
    <cfRule type="cellIs" dxfId="16086" priority="15286" operator="equal">
      <formula>"1EL"</formula>
    </cfRule>
    <cfRule type="cellIs" dxfId="16085" priority="15287" operator="equal">
      <formula>"2DL"</formula>
    </cfRule>
    <cfRule type="cellIs" dxfId="16084" priority="15288" operator="equal">
      <formula>"1DL"</formula>
    </cfRule>
    <cfRule type="cellIs" dxfId="16083" priority="15289" operator="equal">
      <formula>"2CL"</formula>
    </cfRule>
    <cfRule type="cellIs" dxfId="16082" priority="15290" operator="equal">
      <formula>"1CL"</formula>
    </cfRule>
    <cfRule type="cellIs" dxfId="16081" priority="15291" operator="equal">
      <formula>"2EC"</formula>
    </cfRule>
    <cfRule type="cellIs" dxfId="16080" priority="15292" operator="equal">
      <formula>"1EC"</formula>
    </cfRule>
    <cfRule type="cellIs" dxfId="16079" priority="15293" operator="equal">
      <formula>"2BC"</formula>
    </cfRule>
    <cfRule type="cellIs" dxfId="16078" priority="15294" operator="equal">
      <formula>"1BC"</formula>
    </cfRule>
  </conditionalFormatting>
  <conditionalFormatting sqref="B173:AJ173">
    <cfRule type="cellIs" dxfId="21973" priority="15279" operator="equal">
      <formula>"D"</formula>
    </cfRule>
  </conditionalFormatting>
  <conditionalFormatting sqref="T173">
    <cfRule type="cellIs" dxfId="21972" priority="15264" operator="equal">
      <formula>"2AC"</formula>
    </cfRule>
    <cfRule type="cellIs" dxfId="21971" priority="15265" operator="equal">
      <formula>"1AC"</formula>
    </cfRule>
    <cfRule type="cellIs" dxfId="21970" priority="15266" operator="equal">
      <formula>"2AL"</formula>
    </cfRule>
    <cfRule type="cellIs" dxfId="16077" priority="15267" operator="equal">
      <formula>"2GL"</formula>
    </cfRule>
    <cfRule type="cellIs" dxfId="16076" priority="15268" operator="equal">
      <formula>"1AL"</formula>
    </cfRule>
    <cfRule type="cellIs" dxfId="16075" priority="15269" operator="equal">
      <formula>"2EL"</formula>
    </cfRule>
    <cfRule type="cellIs" dxfId="16074" priority="15270" operator="equal">
      <formula>"1EL"</formula>
    </cfRule>
    <cfRule type="cellIs" dxfId="16073" priority="15271" operator="equal">
      <formula>"2DL"</formula>
    </cfRule>
    <cfRule type="cellIs" dxfId="16072" priority="15272" operator="equal">
      <formula>"1DL"</formula>
    </cfRule>
    <cfRule type="cellIs" dxfId="16071" priority="15273" operator="equal">
      <formula>"2CL"</formula>
    </cfRule>
    <cfRule type="cellIs" dxfId="16070" priority="15274" operator="equal">
      <formula>"1CL"</formula>
    </cfRule>
    <cfRule type="cellIs" dxfId="16069" priority="15275" operator="equal">
      <formula>"2EC"</formula>
    </cfRule>
    <cfRule type="cellIs" dxfId="16068" priority="15276" operator="equal">
      <formula>"1EC"</formula>
    </cfRule>
    <cfRule type="cellIs" dxfId="16067" priority="15277" operator="equal">
      <formula>"2BC"</formula>
    </cfRule>
    <cfRule type="cellIs" dxfId="16066" priority="15278" operator="equal">
      <formula>"1BC"</formula>
    </cfRule>
  </conditionalFormatting>
  <conditionalFormatting sqref="B174 P174:U174 D174:N174 W174:AJ174">
    <cfRule type="cellIs" dxfId="21969" priority="15249" operator="equal">
      <formula>"2AC"</formula>
    </cfRule>
    <cfRule type="cellIs" dxfId="21968" priority="15250" operator="equal">
      <formula>"1AC"</formula>
    </cfRule>
    <cfRule type="cellIs" dxfId="21967" priority="15251" operator="equal">
      <formula>"2AL"</formula>
    </cfRule>
    <cfRule type="cellIs" dxfId="16065" priority="15252" operator="equal">
      <formula>"2GL"</formula>
    </cfRule>
    <cfRule type="cellIs" dxfId="16064" priority="15253" operator="equal">
      <formula>"1AL"</formula>
    </cfRule>
    <cfRule type="cellIs" dxfId="16063" priority="15254" operator="equal">
      <formula>"2EL"</formula>
    </cfRule>
    <cfRule type="cellIs" dxfId="16062" priority="15255" operator="equal">
      <formula>"1EL"</formula>
    </cfRule>
    <cfRule type="cellIs" dxfId="16061" priority="15256" operator="equal">
      <formula>"2DL"</formula>
    </cfRule>
    <cfRule type="cellIs" dxfId="16060" priority="15257" operator="equal">
      <formula>"1DL"</formula>
    </cfRule>
    <cfRule type="cellIs" dxfId="16059" priority="15258" operator="equal">
      <formula>"2CL"</formula>
    </cfRule>
    <cfRule type="cellIs" dxfId="16058" priority="15259" operator="equal">
      <formula>"1CL"</formula>
    </cfRule>
    <cfRule type="cellIs" dxfId="16057" priority="15260" operator="equal">
      <formula>"2EC"</formula>
    </cfRule>
    <cfRule type="cellIs" dxfId="16056" priority="15261" operator="equal">
      <formula>"1EC"</formula>
    </cfRule>
    <cfRule type="cellIs" dxfId="16055" priority="15262" operator="equal">
      <formula>"2BC"</formula>
    </cfRule>
    <cfRule type="cellIs" dxfId="16054" priority="15263" operator="equal">
      <formula>"1BC"</formula>
    </cfRule>
  </conditionalFormatting>
  <conditionalFormatting sqref="C174">
    <cfRule type="cellIs" dxfId="21966" priority="15234" operator="equal">
      <formula>"2AC"</formula>
    </cfRule>
    <cfRule type="cellIs" dxfId="21965" priority="15235" operator="equal">
      <formula>"1AC"</formula>
    </cfRule>
    <cfRule type="cellIs" dxfId="21964" priority="15236" operator="equal">
      <formula>"2AL"</formula>
    </cfRule>
    <cfRule type="cellIs" dxfId="16053" priority="15237" operator="equal">
      <formula>"2GL"</formula>
    </cfRule>
    <cfRule type="cellIs" dxfId="16052" priority="15238" operator="equal">
      <formula>"1AL"</formula>
    </cfRule>
    <cfRule type="cellIs" dxfId="16051" priority="15239" operator="equal">
      <formula>"2EL"</formula>
    </cfRule>
    <cfRule type="cellIs" dxfId="16050" priority="15240" operator="equal">
      <formula>"1EL"</formula>
    </cfRule>
    <cfRule type="cellIs" dxfId="16049" priority="15241" operator="equal">
      <formula>"2DL"</formula>
    </cfRule>
    <cfRule type="cellIs" dxfId="16048" priority="15242" operator="equal">
      <formula>"1DL"</formula>
    </cfRule>
    <cfRule type="cellIs" dxfId="16047" priority="15243" operator="equal">
      <formula>"2CL"</formula>
    </cfRule>
    <cfRule type="cellIs" dxfId="16046" priority="15244" operator="equal">
      <formula>"1CL"</formula>
    </cfRule>
    <cfRule type="cellIs" dxfId="16045" priority="15245" operator="equal">
      <formula>"2EC"</formula>
    </cfRule>
    <cfRule type="cellIs" dxfId="16044" priority="15246" operator="equal">
      <formula>"1EC"</formula>
    </cfRule>
    <cfRule type="cellIs" dxfId="16043" priority="15247" operator="equal">
      <formula>"2BC"</formula>
    </cfRule>
    <cfRule type="cellIs" dxfId="16042" priority="15248" operator="equal">
      <formula>"1BC"</formula>
    </cfRule>
  </conditionalFormatting>
  <conditionalFormatting sqref="O174">
    <cfRule type="cellIs" dxfId="21963" priority="15219" operator="equal">
      <formula>"2AC"</formula>
    </cfRule>
    <cfRule type="cellIs" dxfId="21962" priority="15220" operator="equal">
      <formula>"1AC"</formula>
    </cfRule>
    <cfRule type="cellIs" dxfId="21961" priority="15221" operator="equal">
      <formula>"2AL"</formula>
    </cfRule>
    <cfRule type="cellIs" dxfId="16041" priority="15222" operator="equal">
      <formula>"2GL"</formula>
    </cfRule>
    <cfRule type="cellIs" dxfId="16040" priority="15223" operator="equal">
      <formula>"1AL"</formula>
    </cfRule>
    <cfRule type="cellIs" dxfId="16039" priority="15224" operator="equal">
      <formula>"2EL"</formula>
    </cfRule>
    <cfRule type="cellIs" dxfId="16038" priority="15225" operator="equal">
      <formula>"1EL"</formula>
    </cfRule>
    <cfRule type="cellIs" dxfId="16037" priority="15226" operator="equal">
      <formula>"2DL"</formula>
    </cfRule>
    <cfRule type="cellIs" dxfId="16036" priority="15227" operator="equal">
      <formula>"1DL"</formula>
    </cfRule>
    <cfRule type="cellIs" dxfId="16035" priority="15228" operator="equal">
      <formula>"2CL"</formula>
    </cfRule>
    <cfRule type="cellIs" dxfId="16034" priority="15229" operator="equal">
      <formula>"1CL"</formula>
    </cfRule>
    <cfRule type="cellIs" dxfId="16033" priority="15230" operator="equal">
      <formula>"2EC"</formula>
    </cfRule>
    <cfRule type="cellIs" dxfId="16032" priority="15231" operator="equal">
      <formula>"1EC"</formula>
    </cfRule>
    <cfRule type="cellIs" dxfId="16031" priority="15232" operator="equal">
      <formula>"2BC"</formula>
    </cfRule>
    <cfRule type="cellIs" dxfId="16030" priority="15233" operator="equal">
      <formula>"1BC"</formula>
    </cfRule>
  </conditionalFormatting>
  <conditionalFormatting sqref="V174">
    <cfRule type="cellIs" dxfId="21960" priority="15204" operator="equal">
      <formula>"2AC"</formula>
    </cfRule>
    <cfRule type="cellIs" dxfId="21959" priority="15205" operator="equal">
      <formula>"1AC"</formula>
    </cfRule>
    <cfRule type="cellIs" dxfId="21958" priority="15206" operator="equal">
      <formula>"2AL"</formula>
    </cfRule>
    <cfRule type="cellIs" dxfId="16029" priority="15207" operator="equal">
      <formula>"2GL"</formula>
    </cfRule>
    <cfRule type="cellIs" dxfId="16028" priority="15208" operator="equal">
      <formula>"1AL"</formula>
    </cfRule>
    <cfRule type="cellIs" dxfId="16027" priority="15209" operator="equal">
      <formula>"2EL"</formula>
    </cfRule>
    <cfRule type="cellIs" dxfId="16026" priority="15210" operator="equal">
      <formula>"1EL"</formula>
    </cfRule>
    <cfRule type="cellIs" dxfId="16025" priority="15211" operator="equal">
      <formula>"2DL"</formula>
    </cfRule>
    <cfRule type="cellIs" dxfId="16024" priority="15212" operator="equal">
      <formula>"1DL"</formula>
    </cfRule>
    <cfRule type="cellIs" dxfId="16023" priority="15213" operator="equal">
      <formula>"2CL"</formula>
    </cfRule>
    <cfRule type="cellIs" dxfId="16022" priority="15214" operator="equal">
      <formula>"1CL"</formula>
    </cfRule>
    <cfRule type="cellIs" dxfId="16021" priority="15215" operator="equal">
      <formula>"2EC"</formula>
    </cfRule>
    <cfRule type="cellIs" dxfId="16020" priority="15216" operator="equal">
      <formula>"1EC"</formula>
    </cfRule>
    <cfRule type="cellIs" dxfId="16019" priority="15217" operator="equal">
      <formula>"2BC"</formula>
    </cfRule>
    <cfRule type="cellIs" dxfId="16018" priority="15218" operator="equal">
      <formula>"1BC"</formula>
    </cfRule>
  </conditionalFormatting>
  <conditionalFormatting sqref="B174:AJ174">
    <cfRule type="cellIs" dxfId="21957" priority="15203" operator="equal">
      <formula>"D"</formula>
    </cfRule>
  </conditionalFormatting>
  <conditionalFormatting sqref="AC186:AJ186 X186:AA186 L186:V186 C186:J186">
    <cfRule type="cellIs" dxfId="21956" priority="15188" operator="equal">
      <formula>"2AC"</formula>
    </cfRule>
    <cfRule type="cellIs" dxfId="21955" priority="15189" operator="equal">
      <formula>"1AC"</formula>
    </cfRule>
    <cfRule type="cellIs" dxfId="21954" priority="15190" operator="equal">
      <formula>"2AL"</formula>
    </cfRule>
    <cfRule type="cellIs" dxfId="16017" priority="15191" operator="equal">
      <formula>"2GL"</formula>
    </cfRule>
    <cfRule type="cellIs" dxfId="16016" priority="15192" operator="equal">
      <formula>"1AL"</formula>
    </cfRule>
    <cfRule type="cellIs" dxfId="16015" priority="15193" operator="equal">
      <formula>"2EL"</formula>
    </cfRule>
    <cfRule type="cellIs" dxfId="16014" priority="15194" operator="equal">
      <formula>"1EL"</formula>
    </cfRule>
    <cfRule type="cellIs" dxfId="16013" priority="15195" operator="equal">
      <formula>"2DL"</formula>
    </cfRule>
    <cfRule type="cellIs" dxfId="16012" priority="15196" operator="equal">
      <formula>"1DL"</formula>
    </cfRule>
    <cfRule type="cellIs" dxfId="16011" priority="15197" operator="equal">
      <formula>"2CL"</formula>
    </cfRule>
    <cfRule type="cellIs" dxfId="16010" priority="15198" operator="equal">
      <formula>"1CL"</formula>
    </cfRule>
    <cfRule type="cellIs" dxfId="16009" priority="15199" operator="equal">
      <formula>"2EC"</formula>
    </cfRule>
    <cfRule type="cellIs" dxfId="16008" priority="15200" operator="equal">
      <formula>"1EC"</formula>
    </cfRule>
    <cfRule type="cellIs" dxfId="16007" priority="15201" operator="equal">
      <formula>"2BC"</formula>
    </cfRule>
    <cfRule type="cellIs" dxfId="16006" priority="15202" operator="equal">
      <formula>"1BC"</formula>
    </cfRule>
  </conditionalFormatting>
  <conditionalFormatting sqref="AB186">
    <cfRule type="cellIs" dxfId="21953" priority="15173" operator="equal">
      <formula>"2AC"</formula>
    </cfRule>
    <cfRule type="cellIs" dxfId="21952" priority="15174" operator="equal">
      <formula>"1AC"</formula>
    </cfRule>
    <cfRule type="cellIs" dxfId="21951" priority="15175" operator="equal">
      <formula>"2AL"</formula>
    </cfRule>
    <cfRule type="cellIs" dxfId="16005" priority="15176" operator="equal">
      <formula>"2GL"</formula>
    </cfRule>
    <cfRule type="cellIs" dxfId="16004" priority="15177" operator="equal">
      <formula>"1AL"</formula>
    </cfRule>
    <cfRule type="cellIs" dxfId="16003" priority="15178" operator="equal">
      <formula>"2EL"</formula>
    </cfRule>
    <cfRule type="cellIs" dxfId="16002" priority="15179" operator="equal">
      <formula>"1EL"</formula>
    </cfRule>
    <cfRule type="cellIs" dxfId="16001" priority="15180" operator="equal">
      <formula>"2DL"</formula>
    </cfRule>
    <cfRule type="cellIs" dxfId="16000" priority="15181" operator="equal">
      <formula>"1DL"</formula>
    </cfRule>
    <cfRule type="cellIs" dxfId="15999" priority="15182" operator="equal">
      <formula>"2CL"</formula>
    </cfRule>
    <cfRule type="cellIs" dxfId="15998" priority="15183" operator="equal">
      <formula>"1CL"</formula>
    </cfRule>
    <cfRule type="cellIs" dxfId="15997" priority="15184" operator="equal">
      <formula>"2EC"</formula>
    </cfRule>
    <cfRule type="cellIs" dxfId="15996" priority="15185" operator="equal">
      <formula>"1EC"</formula>
    </cfRule>
    <cfRule type="cellIs" dxfId="15995" priority="15186" operator="equal">
      <formula>"2BC"</formula>
    </cfRule>
    <cfRule type="cellIs" dxfId="15994" priority="15187" operator="equal">
      <formula>"1BC"</formula>
    </cfRule>
  </conditionalFormatting>
  <conditionalFormatting sqref="W186">
    <cfRule type="cellIs" dxfId="21950" priority="15158" operator="equal">
      <formula>"2AC"</formula>
    </cfRule>
    <cfRule type="cellIs" dxfId="21949" priority="15159" operator="equal">
      <formula>"1AC"</formula>
    </cfRule>
    <cfRule type="cellIs" dxfId="21948" priority="15160" operator="equal">
      <formula>"2AL"</formula>
    </cfRule>
    <cfRule type="cellIs" dxfId="15993" priority="15161" operator="equal">
      <formula>"2GL"</formula>
    </cfRule>
    <cfRule type="cellIs" dxfId="15992" priority="15162" operator="equal">
      <formula>"1AL"</formula>
    </cfRule>
    <cfRule type="cellIs" dxfId="15991" priority="15163" operator="equal">
      <formula>"2EL"</formula>
    </cfRule>
    <cfRule type="cellIs" dxfId="15990" priority="15164" operator="equal">
      <formula>"1EL"</formula>
    </cfRule>
    <cfRule type="cellIs" dxfId="15989" priority="15165" operator="equal">
      <formula>"2DL"</formula>
    </cfRule>
    <cfRule type="cellIs" dxfId="15988" priority="15166" operator="equal">
      <formula>"1DL"</formula>
    </cfRule>
    <cfRule type="cellIs" dxfId="15987" priority="15167" operator="equal">
      <formula>"2CL"</formula>
    </cfRule>
    <cfRule type="cellIs" dxfId="15986" priority="15168" operator="equal">
      <formula>"1CL"</formula>
    </cfRule>
    <cfRule type="cellIs" dxfId="15985" priority="15169" operator="equal">
      <formula>"2EC"</formula>
    </cfRule>
    <cfRule type="cellIs" dxfId="15984" priority="15170" operator="equal">
      <formula>"1EC"</formula>
    </cfRule>
    <cfRule type="cellIs" dxfId="15983" priority="15171" operator="equal">
      <formula>"2BC"</formula>
    </cfRule>
    <cfRule type="cellIs" dxfId="15982" priority="15172" operator="equal">
      <formula>"1BC"</formula>
    </cfRule>
  </conditionalFormatting>
  <conditionalFormatting sqref="K186">
    <cfRule type="cellIs" dxfId="21947" priority="15143" operator="equal">
      <formula>"2AC"</formula>
    </cfRule>
    <cfRule type="cellIs" dxfId="21946" priority="15144" operator="equal">
      <formula>"1AC"</formula>
    </cfRule>
    <cfRule type="cellIs" dxfId="21945" priority="15145" operator="equal">
      <formula>"2AL"</formula>
    </cfRule>
    <cfRule type="cellIs" dxfId="15981" priority="15146" operator="equal">
      <formula>"2GL"</formula>
    </cfRule>
    <cfRule type="cellIs" dxfId="15980" priority="15147" operator="equal">
      <formula>"1AL"</formula>
    </cfRule>
    <cfRule type="cellIs" dxfId="15979" priority="15148" operator="equal">
      <formula>"2EL"</formula>
    </cfRule>
    <cfRule type="cellIs" dxfId="15978" priority="15149" operator="equal">
      <formula>"1EL"</formula>
    </cfRule>
    <cfRule type="cellIs" dxfId="15977" priority="15150" operator="equal">
      <formula>"2DL"</formula>
    </cfRule>
    <cfRule type="cellIs" dxfId="15976" priority="15151" operator="equal">
      <formula>"1DL"</formula>
    </cfRule>
    <cfRule type="cellIs" dxfId="15975" priority="15152" operator="equal">
      <formula>"2CL"</formula>
    </cfRule>
    <cfRule type="cellIs" dxfId="15974" priority="15153" operator="equal">
      <formula>"1CL"</formula>
    </cfRule>
    <cfRule type="cellIs" dxfId="15973" priority="15154" operator="equal">
      <formula>"2EC"</formula>
    </cfRule>
    <cfRule type="cellIs" dxfId="15972" priority="15155" operator="equal">
      <formula>"1EC"</formula>
    </cfRule>
    <cfRule type="cellIs" dxfId="15971" priority="15156" operator="equal">
      <formula>"2BC"</formula>
    </cfRule>
    <cfRule type="cellIs" dxfId="15970" priority="15157" operator="equal">
      <formula>"1BC"</formula>
    </cfRule>
  </conditionalFormatting>
  <conditionalFormatting sqref="B186">
    <cfRule type="cellIs" dxfId="21944" priority="15128" operator="equal">
      <formula>"2AC"</formula>
    </cfRule>
    <cfRule type="cellIs" dxfId="21943" priority="15129" operator="equal">
      <formula>"1AC"</formula>
    </cfRule>
    <cfRule type="cellIs" dxfId="21942" priority="15130" operator="equal">
      <formula>"2AL"</formula>
    </cfRule>
    <cfRule type="cellIs" dxfId="15969" priority="15131" operator="equal">
      <formula>"2GL"</formula>
    </cfRule>
    <cfRule type="cellIs" dxfId="15968" priority="15132" operator="equal">
      <formula>"1AL"</formula>
    </cfRule>
    <cfRule type="cellIs" dxfId="15967" priority="15133" operator="equal">
      <formula>"2EL"</formula>
    </cfRule>
    <cfRule type="cellIs" dxfId="15966" priority="15134" operator="equal">
      <formula>"1EL"</formula>
    </cfRule>
    <cfRule type="cellIs" dxfId="15965" priority="15135" operator="equal">
      <formula>"2DL"</formula>
    </cfRule>
    <cfRule type="cellIs" dxfId="15964" priority="15136" operator="equal">
      <formula>"1DL"</formula>
    </cfRule>
    <cfRule type="cellIs" dxfId="15963" priority="15137" operator="equal">
      <formula>"2CL"</formula>
    </cfRule>
    <cfRule type="cellIs" dxfId="15962" priority="15138" operator="equal">
      <formula>"1CL"</formula>
    </cfRule>
    <cfRule type="cellIs" dxfId="15961" priority="15139" operator="equal">
      <formula>"2EC"</formula>
    </cfRule>
    <cfRule type="cellIs" dxfId="15960" priority="15140" operator="equal">
      <formula>"1EC"</formula>
    </cfRule>
    <cfRule type="cellIs" dxfId="15959" priority="15141" operator="equal">
      <formula>"2BC"</formula>
    </cfRule>
    <cfRule type="cellIs" dxfId="15958" priority="15142" operator="equal">
      <formula>"1BC"</formula>
    </cfRule>
  </conditionalFormatting>
  <conditionalFormatting sqref="B186:AJ186">
    <cfRule type="cellIs" dxfId="21941" priority="15127" operator="equal">
      <formula>"D"</formula>
    </cfRule>
  </conditionalFormatting>
  <conditionalFormatting sqref="F187:AJ187">
    <cfRule type="cellIs" dxfId="21940" priority="15112" operator="equal">
      <formula>"2AC"</formula>
    </cfRule>
    <cfRule type="cellIs" dxfId="21939" priority="15113" operator="equal">
      <formula>"1AC"</formula>
    </cfRule>
    <cfRule type="cellIs" dxfId="21938" priority="15114" operator="equal">
      <formula>"2AL"</formula>
    </cfRule>
    <cfRule type="cellIs" dxfId="15957" priority="15115" operator="equal">
      <formula>"2GL"</formula>
    </cfRule>
    <cfRule type="cellIs" dxfId="15956" priority="15116" operator="equal">
      <formula>"1AL"</formula>
    </cfRule>
    <cfRule type="cellIs" dxfId="15955" priority="15117" operator="equal">
      <formula>"2EL"</formula>
    </cfRule>
    <cfRule type="cellIs" dxfId="15954" priority="15118" operator="equal">
      <formula>"1EL"</formula>
    </cfRule>
    <cfRule type="cellIs" dxfId="15953" priority="15119" operator="equal">
      <formula>"2DL"</formula>
    </cfRule>
    <cfRule type="cellIs" dxfId="15952" priority="15120" operator="equal">
      <formula>"1DL"</formula>
    </cfRule>
    <cfRule type="cellIs" dxfId="15951" priority="15121" operator="equal">
      <formula>"2CL"</formula>
    </cfRule>
    <cfRule type="cellIs" dxfId="15950" priority="15122" operator="equal">
      <formula>"1CL"</formula>
    </cfRule>
    <cfRule type="cellIs" dxfId="15949" priority="15123" operator="equal">
      <formula>"2EC"</formula>
    </cfRule>
    <cfRule type="cellIs" dxfId="15948" priority="15124" operator="equal">
      <formula>"1EC"</formula>
    </cfRule>
    <cfRule type="cellIs" dxfId="15947" priority="15125" operator="equal">
      <formula>"2BC"</formula>
    </cfRule>
    <cfRule type="cellIs" dxfId="15946" priority="15126" operator="equal">
      <formula>"1BC"</formula>
    </cfRule>
  </conditionalFormatting>
  <conditionalFormatting sqref="AD187">
    <cfRule type="cellIs" dxfId="21937" priority="15100" operator="equal">
      <formula>"2GL"</formula>
    </cfRule>
    <cfRule type="cellIs" dxfId="21936" priority="15101" operator="equal">
      <formula>"1GL"</formula>
    </cfRule>
    <cfRule type="cellIs" dxfId="21935" priority="15102" operator="equal">
      <formula>"2EL"</formula>
    </cfRule>
    <cfRule type="cellIs" dxfId="15945" priority="15103" operator="equal">
      <formula>"1EL"</formula>
    </cfRule>
    <cfRule type="cellIs" dxfId="15944" priority="15104" operator="equal">
      <formula>"2DL"</formula>
    </cfRule>
    <cfRule type="cellIs" dxfId="15943" priority="15105" operator="equal">
      <formula>"1DL"</formula>
    </cfRule>
    <cfRule type="cellIs" dxfId="15942" priority="15106" operator="equal">
      <formula>"2CL"</formula>
    </cfRule>
    <cfRule type="cellIs" dxfId="15941" priority="15107" operator="equal">
      <formula>"1CL"</formula>
    </cfRule>
    <cfRule type="cellIs" dxfId="15940" priority="15108" operator="equal">
      <formula>"2EC"</formula>
    </cfRule>
    <cfRule type="cellIs" dxfId="15939" priority="15109" operator="equal">
      <formula>"1EC"</formula>
    </cfRule>
    <cfRule type="cellIs" dxfId="15938" priority="15110" operator="equal">
      <formula>"2BC"</formula>
    </cfRule>
    <cfRule type="cellIs" dxfId="15937" priority="15111" operator="equal">
      <formula>"1BC"</formula>
    </cfRule>
  </conditionalFormatting>
  <conditionalFormatting sqref="B187:E187">
    <cfRule type="cellIs" dxfId="21934" priority="15085" operator="equal">
      <formula>"2AC"</formula>
    </cfRule>
    <cfRule type="cellIs" dxfId="21933" priority="15086" operator="equal">
      <formula>"1AC"</formula>
    </cfRule>
    <cfRule type="cellIs" dxfId="21932" priority="15087" operator="equal">
      <formula>"2AL"</formula>
    </cfRule>
    <cfRule type="cellIs" dxfId="15936" priority="15088" operator="equal">
      <formula>"2GL"</formula>
    </cfRule>
    <cfRule type="cellIs" dxfId="15935" priority="15089" operator="equal">
      <formula>"1AL"</formula>
    </cfRule>
    <cfRule type="cellIs" dxfId="15934" priority="15090" operator="equal">
      <formula>"2EL"</formula>
    </cfRule>
    <cfRule type="cellIs" dxfId="15933" priority="15091" operator="equal">
      <formula>"1EL"</formula>
    </cfRule>
    <cfRule type="cellIs" dxfId="15932" priority="15092" operator="equal">
      <formula>"2DL"</formula>
    </cfRule>
    <cfRule type="cellIs" dxfId="15931" priority="15093" operator="equal">
      <formula>"1DL"</formula>
    </cfRule>
    <cfRule type="cellIs" dxfId="15930" priority="15094" operator="equal">
      <formula>"2CL"</formula>
    </cfRule>
    <cfRule type="cellIs" dxfId="15929" priority="15095" operator="equal">
      <formula>"1CL"</formula>
    </cfRule>
    <cfRule type="cellIs" dxfId="15928" priority="15096" operator="equal">
      <formula>"2EC"</formula>
    </cfRule>
    <cfRule type="cellIs" dxfId="15927" priority="15097" operator="equal">
      <formula>"1EC"</formula>
    </cfRule>
    <cfRule type="cellIs" dxfId="15926" priority="15098" operator="equal">
      <formula>"2BC"</formula>
    </cfRule>
    <cfRule type="cellIs" dxfId="15925" priority="15099" operator="equal">
      <formula>"1BC"</formula>
    </cfRule>
  </conditionalFormatting>
  <conditionalFormatting sqref="B187:AJ187">
    <cfRule type="cellIs" dxfId="21931" priority="15084" operator="equal">
      <formula>"D"</formula>
    </cfRule>
  </conditionalFormatting>
  <conditionalFormatting sqref="B175:U175 Y175:AJ175">
    <cfRule type="cellIs" dxfId="21930" priority="15069" operator="equal">
      <formula>"2AC"</formula>
    </cfRule>
    <cfRule type="cellIs" dxfId="21929" priority="15070" operator="equal">
      <formula>"1AC"</formula>
    </cfRule>
    <cfRule type="cellIs" dxfId="21928" priority="15071" operator="equal">
      <formula>"2AL"</formula>
    </cfRule>
    <cfRule type="cellIs" dxfId="15924" priority="15072" operator="equal">
      <formula>"2GL"</formula>
    </cfRule>
    <cfRule type="cellIs" dxfId="15923" priority="15073" operator="equal">
      <formula>"1AL"</formula>
    </cfRule>
    <cfRule type="cellIs" dxfId="15922" priority="15074" operator="equal">
      <formula>"2EL"</formula>
    </cfRule>
    <cfRule type="cellIs" dxfId="15921" priority="15075" operator="equal">
      <formula>"1EL"</formula>
    </cfRule>
    <cfRule type="cellIs" dxfId="15920" priority="15076" operator="equal">
      <formula>"2DL"</formula>
    </cfRule>
    <cfRule type="cellIs" dxfId="15919" priority="15077" operator="equal">
      <formula>"1DL"</formula>
    </cfRule>
    <cfRule type="cellIs" dxfId="15918" priority="15078" operator="equal">
      <formula>"2CL"</formula>
    </cfRule>
    <cfRule type="cellIs" dxfId="15917" priority="15079" operator="equal">
      <formula>"1CL"</formula>
    </cfRule>
    <cfRule type="cellIs" dxfId="15916" priority="15080" operator="equal">
      <formula>"2EC"</formula>
    </cfRule>
    <cfRule type="cellIs" dxfId="15915" priority="15081" operator="equal">
      <formula>"1EC"</formula>
    </cfRule>
    <cfRule type="cellIs" dxfId="15914" priority="15082" operator="equal">
      <formula>"2BC"</formula>
    </cfRule>
    <cfRule type="cellIs" dxfId="15913" priority="15083" operator="equal">
      <formula>"1BC"</formula>
    </cfRule>
  </conditionalFormatting>
  <conditionalFormatting sqref="T175:U175">
    <cfRule type="cellIs" dxfId="21927" priority="15057" operator="equal">
      <formula>"2GL"</formula>
    </cfRule>
    <cfRule type="cellIs" dxfId="21926" priority="15058" operator="equal">
      <formula>"1GL"</formula>
    </cfRule>
    <cfRule type="cellIs" dxfId="21925" priority="15059" operator="equal">
      <formula>"2EL"</formula>
    </cfRule>
    <cfRule type="cellIs" dxfId="15912" priority="15060" operator="equal">
      <formula>"1EL"</formula>
    </cfRule>
    <cfRule type="cellIs" dxfId="15911" priority="15061" operator="equal">
      <formula>"2DL"</formula>
    </cfRule>
    <cfRule type="cellIs" dxfId="15910" priority="15062" operator="equal">
      <formula>"1DL"</formula>
    </cfRule>
    <cfRule type="cellIs" dxfId="15909" priority="15063" operator="equal">
      <formula>"2CL"</formula>
    </cfRule>
    <cfRule type="cellIs" dxfId="15908" priority="15064" operator="equal">
      <formula>"1CL"</formula>
    </cfRule>
    <cfRule type="cellIs" dxfId="15907" priority="15065" operator="equal">
      <formula>"2EC"</formula>
    </cfRule>
    <cfRule type="cellIs" dxfId="15906" priority="15066" operator="equal">
      <formula>"1EC"</formula>
    </cfRule>
    <cfRule type="cellIs" dxfId="15905" priority="15067" operator="equal">
      <formula>"2BC"</formula>
    </cfRule>
    <cfRule type="cellIs" dxfId="15904" priority="15068" operator="equal">
      <formula>"1BC"</formula>
    </cfRule>
  </conditionalFormatting>
  <conditionalFormatting sqref="B175:U175 Y175:AJ175">
    <cfRule type="cellIs" dxfId="21924" priority="15056" operator="equal">
      <formula>"D"</formula>
    </cfRule>
  </conditionalFormatting>
  <conditionalFormatting sqref="Z175">
    <cfRule type="cellIs" dxfId="21923" priority="15041" operator="equal">
      <formula>"2AC"</formula>
    </cfRule>
    <cfRule type="cellIs" dxfId="21922" priority="15042" operator="equal">
      <formula>"1AC"</formula>
    </cfRule>
    <cfRule type="cellIs" dxfId="21921" priority="15043" operator="equal">
      <formula>"2AL"</formula>
    </cfRule>
    <cfRule type="cellIs" dxfId="15903" priority="15044" operator="equal">
      <formula>"2GL"</formula>
    </cfRule>
    <cfRule type="cellIs" dxfId="15902" priority="15045" operator="equal">
      <formula>"1AL"</formula>
    </cfRule>
    <cfRule type="cellIs" dxfId="15901" priority="15046" operator="equal">
      <formula>"2EL"</formula>
    </cfRule>
    <cfRule type="cellIs" dxfId="15900" priority="15047" operator="equal">
      <formula>"1EL"</formula>
    </cfRule>
    <cfRule type="cellIs" dxfId="15899" priority="15048" operator="equal">
      <formula>"2DL"</formula>
    </cfRule>
    <cfRule type="cellIs" dxfId="15898" priority="15049" operator="equal">
      <formula>"1DL"</formula>
    </cfRule>
    <cfRule type="cellIs" dxfId="15897" priority="15050" operator="equal">
      <formula>"2CL"</formula>
    </cfRule>
    <cfRule type="cellIs" dxfId="15896" priority="15051" operator="equal">
      <formula>"1CL"</formula>
    </cfRule>
    <cfRule type="cellIs" dxfId="15895" priority="15052" operator="equal">
      <formula>"2EC"</formula>
    </cfRule>
    <cfRule type="cellIs" dxfId="15894" priority="15053" operator="equal">
      <formula>"1EC"</formula>
    </cfRule>
    <cfRule type="cellIs" dxfId="15893" priority="15054" operator="equal">
      <formula>"2BC"</formula>
    </cfRule>
    <cfRule type="cellIs" dxfId="15892" priority="15055" operator="equal">
      <formula>"1BC"</formula>
    </cfRule>
  </conditionalFormatting>
  <conditionalFormatting sqref="Z175">
    <cfRule type="cellIs" dxfId="21920" priority="15026" operator="equal">
      <formula>"2AC"</formula>
    </cfRule>
    <cfRule type="cellIs" dxfId="21919" priority="15027" operator="equal">
      <formula>"1AC"</formula>
    </cfRule>
    <cfRule type="cellIs" dxfId="21918" priority="15028" operator="equal">
      <formula>"2AL"</formula>
    </cfRule>
    <cfRule type="cellIs" dxfId="15891" priority="15029" operator="equal">
      <formula>"2GL"</formula>
    </cfRule>
    <cfRule type="cellIs" dxfId="15890" priority="15030" operator="equal">
      <formula>"1AL"</formula>
    </cfRule>
    <cfRule type="cellIs" dxfId="15889" priority="15031" operator="equal">
      <formula>"2EL"</formula>
    </cfRule>
    <cfRule type="cellIs" dxfId="15888" priority="15032" operator="equal">
      <formula>"1EL"</formula>
    </cfRule>
    <cfRule type="cellIs" dxfId="15887" priority="15033" operator="equal">
      <formula>"2DL"</formula>
    </cfRule>
    <cfRule type="cellIs" dxfId="15886" priority="15034" operator="equal">
      <formula>"1DL"</formula>
    </cfRule>
    <cfRule type="cellIs" dxfId="15885" priority="15035" operator="equal">
      <formula>"2CL"</formula>
    </cfRule>
    <cfRule type="cellIs" dxfId="15884" priority="15036" operator="equal">
      <formula>"1CL"</formula>
    </cfRule>
    <cfRule type="cellIs" dxfId="15883" priority="15037" operator="equal">
      <formula>"2EC"</formula>
    </cfRule>
    <cfRule type="cellIs" dxfId="15882" priority="15038" operator="equal">
      <formula>"1EC"</formula>
    </cfRule>
    <cfRule type="cellIs" dxfId="15881" priority="15039" operator="equal">
      <formula>"2BC"</formula>
    </cfRule>
    <cfRule type="cellIs" dxfId="15880" priority="15040" operator="equal">
      <formula>"1BC"</formula>
    </cfRule>
  </conditionalFormatting>
  <conditionalFormatting sqref="V175:X175">
    <cfRule type="cellIs" dxfId="21917" priority="15011" operator="equal">
      <formula>"2AC"</formula>
    </cfRule>
    <cfRule type="cellIs" dxfId="21916" priority="15012" operator="equal">
      <formula>"1AC"</formula>
    </cfRule>
    <cfRule type="cellIs" dxfId="21915" priority="15013" operator="equal">
      <formula>"2AL"</formula>
    </cfRule>
    <cfRule type="cellIs" dxfId="15879" priority="15014" operator="equal">
      <formula>"2GL"</formula>
    </cfRule>
    <cfRule type="cellIs" dxfId="15878" priority="15015" operator="equal">
      <formula>"1AL"</formula>
    </cfRule>
    <cfRule type="cellIs" dxfId="15877" priority="15016" operator="equal">
      <formula>"2EL"</formula>
    </cfRule>
    <cfRule type="cellIs" dxfId="15876" priority="15017" operator="equal">
      <formula>"1EL"</formula>
    </cfRule>
    <cfRule type="cellIs" dxfId="15875" priority="15018" operator="equal">
      <formula>"2DL"</formula>
    </cfRule>
    <cfRule type="cellIs" dxfId="15874" priority="15019" operator="equal">
      <formula>"1DL"</formula>
    </cfRule>
    <cfRule type="cellIs" dxfId="15873" priority="15020" operator="equal">
      <formula>"2CL"</formula>
    </cfRule>
    <cfRule type="cellIs" dxfId="15872" priority="15021" operator="equal">
      <formula>"1CL"</formula>
    </cfRule>
    <cfRule type="cellIs" dxfId="15871" priority="15022" operator="equal">
      <formula>"2EC"</formula>
    </cfRule>
    <cfRule type="cellIs" dxfId="15870" priority="15023" operator="equal">
      <formula>"1EC"</formula>
    </cfRule>
    <cfRule type="cellIs" dxfId="15869" priority="15024" operator="equal">
      <formula>"2BC"</formula>
    </cfRule>
    <cfRule type="cellIs" dxfId="15868" priority="15025" operator="equal">
      <formula>"1BC"</formula>
    </cfRule>
  </conditionalFormatting>
  <conditionalFormatting sqref="V175:W175">
    <cfRule type="cellIs" dxfId="21914" priority="14999" operator="equal">
      <formula>"2GL"</formula>
    </cfRule>
    <cfRule type="cellIs" dxfId="21913" priority="15000" operator="equal">
      <formula>"1GL"</formula>
    </cfRule>
    <cfRule type="cellIs" dxfId="21912" priority="15001" operator="equal">
      <formula>"2EL"</formula>
    </cfRule>
    <cfRule type="cellIs" dxfId="15867" priority="15002" operator="equal">
      <formula>"1EL"</formula>
    </cfRule>
    <cfRule type="cellIs" dxfId="15866" priority="15003" operator="equal">
      <formula>"2DL"</formula>
    </cfRule>
    <cfRule type="cellIs" dxfId="15865" priority="15004" operator="equal">
      <formula>"1DL"</formula>
    </cfRule>
    <cfRule type="cellIs" dxfId="15864" priority="15005" operator="equal">
      <formula>"2CL"</formula>
    </cfRule>
    <cfRule type="cellIs" dxfId="15863" priority="15006" operator="equal">
      <formula>"1CL"</formula>
    </cfRule>
    <cfRule type="cellIs" dxfId="15862" priority="15007" operator="equal">
      <formula>"2EC"</formula>
    </cfRule>
    <cfRule type="cellIs" dxfId="15861" priority="15008" operator="equal">
      <formula>"1EC"</formula>
    </cfRule>
    <cfRule type="cellIs" dxfId="15860" priority="15009" operator="equal">
      <formula>"2BC"</formula>
    </cfRule>
    <cfRule type="cellIs" dxfId="15859" priority="15010" operator="equal">
      <formula>"1BC"</formula>
    </cfRule>
  </conditionalFormatting>
  <conditionalFormatting sqref="V175:X175">
    <cfRule type="cellIs" dxfId="21911" priority="14998" operator="equal">
      <formula>"D"</formula>
    </cfRule>
  </conditionalFormatting>
  <conditionalFormatting sqref="AD176:AE176 X176:Y176 F176:G176 O176:S176 L176:M176">
    <cfRule type="cellIs" dxfId="21910" priority="14983" operator="equal">
      <formula>"2AC"</formula>
    </cfRule>
    <cfRule type="cellIs" dxfId="21909" priority="14984" operator="equal">
      <formula>"1AC"</formula>
    </cfRule>
    <cfRule type="cellIs" dxfId="21908" priority="14985" operator="equal">
      <formula>"2AL"</formula>
    </cfRule>
    <cfRule type="cellIs" dxfId="15858" priority="14986" operator="equal">
      <formula>"2GL"</formula>
    </cfRule>
    <cfRule type="cellIs" dxfId="15857" priority="14987" operator="equal">
      <formula>"1AL"</formula>
    </cfRule>
    <cfRule type="cellIs" dxfId="15856" priority="14988" operator="equal">
      <formula>"2EL"</formula>
    </cfRule>
    <cfRule type="cellIs" dxfId="15855" priority="14989" operator="equal">
      <formula>"1EL"</formula>
    </cfRule>
    <cfRule type="cellIs" dxfId="15854" priority="14990" operator="equal">
      <formula>"2DL"</formula>
    </cfRule>
    <cfRule type="cellIs" dxfId="15853" priority="14991" operator="equal">
      <formula>"1DL"</formula>
    </cfRule>
    <cfRule type="cellIs" dxfId="15852" priority="14992" operator="equal">
      <formula>"2CL"</formula>
    </cfRule>
    <cfRule type="cellIs" dxfId="15851" priority="14993" operator="equal">
      <formula>"1CL"</formula>
    </cfRule>
    <cfRule type="cellIs" dxfId="15850" priority="14994" operator="equal">
      <formula>"2EC"</formula>
    </cfRule>
    <cfRule type="cellIs" dxfId="15849" priority="14995" operator="equal">
      <formula>"1EC"</formula>
    </cfRule>
    <cfRule type="cellIs" dxfId="15848" priority="14996" operator="equal">
      <formula>"2BC"</formula>
    </cfRule>
    <cfRule type="cellIs" dxfId="15847" priority="14997" operator="equal">
      <formula>"1BC"</formula>
    </cfRule>
  </conditionalFormatting>
  <conditionalFormatting sqref="AA176:AC176 H176:K176 N176:Q176 T176:W176 B176:E176">
    <cfRule type="cellIs" dxfId="21907" priority="14968" operator="equal">
      <formula>"2AC"</formula>
    </cfRule>
    <cfRule type="cellIs" dxfId="21906" priority="14969" operator="equal">
      <formula>"1AC"</formula>
    </cfRule>
    <cfRule type="cellIs" dxfId="21905" priority="14970" operator="equal">
      <formula>"2AL"</formula>
    </cfRule>
    <cfRule type="cellIs" dxfId="15846" priority="14971" operator="equal">
      <formula>"2GL"</formula>
    </cfRule>
    <cfRule type="cellIs" dxfId="15845" priority="14972" operator="equal">
      <formula>"1AL"</formula>
    </cfRule>
    <cfRule type="cellIs" dxfId="15844" priority="14973" operator="equal">
      <formula>"2EL"</formula>
    </cfRule>
    <cfRule type="cellIs" dxfId="15843" priority="14974" operator="equal">
      <formula>"1EL"</formula>
    </cfRule>
    <cfRule type="cellIs" dxfId="15842" priority="14975" operator="equal">
      <formula>"2DL"</formula>
    </cfRule>
    <cfRule type="cellIs" dxfId="15841" priority="14976" operator="equal">
      <formula>"1DL"</formula>
    </cfRule>
    <cfRule type="cellIs" dxfId="15840" priority="14977" operator="equal">
      <formula>"2CL"</formula>
    </cfRule>
    <cfRule type="cellIs" dxfId="15839" priority="14978" operator="equal">
      <formula>"1CL"</formula>
    </cfRule>
    <cfRule type="cellIs" dxfId="15838" priority="14979" operator="equal">
      <formula>"2EC"</formula>
    </cfRule>
    <cfRule type="cellIs" dxfId="15837" priority="14980" operator="equal">
      <formula>"1EC"</formula>
    </cfRule>
    <cfRule type="cellIs" dxfId="15836" priority="14981" operator="equal">
      <formula>"2BC"</formula>
    </cfRule>
    <cfRule type="cellIs" dxfId="15835" priority="14982" operator="equal">
      <formula>"1BC"</formula>
    </cfRule>
  </conditionalFormatting>
  <conditionalFormatting sqref="Z176">
    <cfRule type="cellIs" dxfId="21904" priority="14953" operator="equal">
      <formula>"2AC"</formula>
    </cfRule>
    <cfRule type="cellIs" dxfId="21903" priority="14954" operator="equal">
      <formula>"1AC"</formula>
    </cfRule>
    <cfRule type="cellIs" dxfId="21902" priority="14955" operator="equal">
      <formula>"2AL"</formula>
    </cfRule>
    <cfRule type="cellIs" dxfId="15834" priority="14956" operator="equal">
      <formula>"2GL"</formula>
    </cfRule>
    <cfRule type="cellIs" dxfId="15833" priority="14957" operator="equal">
      <formula>"1AL"</formula>
    </cfRule>
    <cfRule type="cellIs" dxfId="15832" priority="14958" operator="equal">
      <formula>"2EL"</formula>
    </cfRule>
    <cfRule type="cellIs" dxfId="15831" priority="14959" operator="equal">
      <formula>"1EL"</formula>
    </cfRule>
    <cfRule type="cellIs" dxfId="15830" priority="14960" operator="equal">
      <formula>"2DL"</formula>
    </cfRule>
    <cfRule type="cellIs" dxfId="15829" priority="14961" operator="equal">
      <formula>"1DL"</formula>
    </cfRule>
    <cfRule type="cellIs" dxfId="15828" priority="14962" operator="equal">
      <formula>"2CL"</formula>
    </cfRule>
    <cfRule type="cellIs" dxfId="15827" priority="14963" operator="equal">
      <formula>"1CL"</formula>
    </cfRule>
    <cfRule type="cellIs" dxfId="15826" priority="14964" operator="equal">
      <formula>"2EC"</formula>
    </cfRule>
    <cfRule type="cellIs" dxfId="15825" priority="14965" operator="equal">
      <formula>"1EC"</formula>
    </cfRule>
    <cfRule type="cellIs" dxfId="15824" priority="14966" operator="equal">
      <formula>"2BC"</formula>
    </cfRule>
    <cfRule type="cellIs" dxfId="15823" priority="14967" operator="equal">
      <formula>"1BC"</formula>
    </cfRule>
  </conditionalFormatting>
  <conditionalFormatting sqref="B176:AE176">
    <cfRule type="cellIs" dxfId="21901" priority="14952" operator="equal">
      <formula>"D"</formula>
    </cfRule>
  </conditionalFormatting>
  <conditionalFormatting sqref="N176">
    <cfRule type="cellIs" dxfId="21900" priority="14937" operator="equal">
      <formula>"2AC"</formula>
    </cfRule>
    <cfRule type="cellIs" dxfId="21899" priority="14938" operator="equal">
      <formula>"1AC"</formula>
    </cfRule>
    <cfRule type="cellIs" dxfId="21898" priority="14939" operator="equal">
      <formula>"2AL"</formula>
    </cfRule>
    <cfRule type="cellIs" dxfId="15822" priority="14940" operator="equal">
      <formula>"2GL"</formula>
    </cfRule>
    <cfRule type="cellIs" dxfId="15821" priority="14941" operator="equal">
      <formula>"1AL"</formula>
    </cfRule>
    <cfRule type="cellIs" dxfId="15820" priority="14942" operator="equal">
      <formula>"2EL"</formula>
    </cfRule>
    <cfRule type="cellIs" dxfId="15819" priority="14943" operator="equal">
      <formula>"1EL"</formula>
    </cfRule>
    <cfRule type="cellIs" dxfId="15818" priority="14944" operator="equal">
      <formula>"2DL"</formula>
    </cfRule>
    <cfRule type="cellIs" dxfId="15817" priority="14945" operator="equal">
      <formula>"1DL"</formula>
    </cfRule>
    <cfRule type="cellIs" dxfId="15816" priority="14946" operator="equal">
      <formula>"2CL"</formula>
    </cfRule>
    <cfRule type="cellIs" dxfId="15815" priority="14947" operator="equal">
      <formula>"1CL"</formula>
    </cfRule>
    <cfRule type="cellIs" dxfId="15814" priority="14948" operator="equal">
      <formula>"2EC"</formula>
    </cfRule>
    <cfRule type="cellIs" dxfId="15813" priority="14949" operator="equal">
      <formula>"1EC"</formula>
    </cfRule>
    <cfRule type="cellIs" dxfId="15812" priority="14950" operator="equal">
      <formula>"2BC"</formula>
    </cfRule>
    <cfRule type="cellIs" dxfId="15811" priority="14951" operator="equal">
      <formula>"1BC"</formula>
    </cfRule>
  </conditionalFormatting>
  <conditionalFormatting sqref="T176">
    <cfRule type="cellIs" dxfId="21897" priority="14922" operator="equal">
      <formula>"2AC"</formula>
    </cfRule>
    <cfRule type="cellIs" dxfId="21896" priority="14923" operator="equal">
      <formula>"1AC"</formula>
    </cfRule>
    <cfRule type="cellIs" dxfId="21895" priority="14924" operator="equal">
      <formula>"2AL"</formula>
    </cfRule>
    <cfRule type="cellIs" dxfId="15810" priority="14925" operator="equal">
      <formula>"2GL"</formula>
    </cfRule>
    <cfRule type="cellIs" dxfId="15809" priority="14926" operator="equal">
      <formula>"1AL"</formula>
    </cfRule>
    <cfRule type="cellIs" dxfId="15808" priority="14927" operator="equal">
      <formula>"2EL"</formula>
    </cfRule>
    <cfRule type="cellIs" dxfId="15807" priority="14928" operator="equal">
      <formula>"1EL"</formula>
    </cfRule>
    <cfRule type="cellIs" dxfId="15806" priority="14929" operator="equal">
      <formula>"2DL"</formula>
    </cfRule>
    <cfRule type="cellIs" dxfId="15805" priority="14930" operator="equal">
      <formula>"1DL"</formula>
    </cfRule>
    <cfRule type="cellIs" dxfId="15804" priority="14931" operator="equal">
      <formula>"2CL"</formula>
    </cfRule>
    <cfRule type="cellIs" dxfId="15803" priority="14932" operator="equal">
      <formula>"1CL"</formula>
    </cfRule>
    <cfRule type="cellIs" dxfId="15802" priority="14933" operator="equal">
      <formula>"2EC"</formula>
    </cfRule>
    <cfRule type="cellIs" dxfId="15801" priority="14934" operator="equal">
      <formula>"1EC"</formula>
    </cfRule>
    <cfRule type="cellIs" dxfId="15800" priority="14935" operator="equal">
      <formula>"2BC"</formula>
    </cfRule>
    <cfRule type="cellIs" dxfId="15799" priority="14936" operator="equal">
      <formula>"1BC"</formula>
    </cfRule>
  </conditionalFormatting>
  <conditionalFormatting sqref="H176">
    <cfRule type="cellIs" dxfId="21894" priority="14907" operator="equal">
      <formula>"2AC"</formula>
    </cfRule>
    <cfRule type="cellIs" dxfId="21893" priority="14908" operator="equal">
      <formula>"1AC"</formula>
    </cfRule>
    <cfRule type="cellIs" dxfId="21892" priority="14909" operator="equal">
      <formula>"2AL"</formula>
    </cfRule>
    <cfRule type="cellIs" dxfId="15798" priority="14910" operator="equal">
      <formula>"2GL"</formula>
    </cfRule>
    <cfRule type="cellIs" dxfId="15797" priority="14911" operator="equal">
      <formula>"1AL"</formula>
    </cfRule>
    <cfRule type="cellIs" dxfId="15796" priority="14912" operator="equal">
      <formula>"2EL"</formula>
    </cfRule>
    <cfRule type="cellIs" dxfId="15795" priority="14913" operator="equal">
      <formula>"1EL"</formula>
    </cfRule>
    <cfRule type="cellIs" dxfId="15794" priority="14914" operator="equal">
      <formula>"2DL"</formula>
    </cfRule>
    <cfRule type="cellIs" dxfId="15793" priority="14915" operator="equal">
      <formula>"1DL"</formula>
    </cfRule>
    <cfRule type="cellIs" dxfId="15792" priority="14916" operator="equal">
      <formula>"2CL"</formula>
    </cfRule>
    <cfRule type="cellIs" dxfId="15791" priority="14917" operator="equal">
      <formula>"1CL"</formula>
    </cfRule>
    <cfRule type="cellIs" dxfId="15790" priority="14918" operator="equal">
      <formula>"2EC"</formula>
    </cfRule>
    <cfRule type="cellIs" dxfId="15789" priority="14919" operator="equal">
      <formula>"1EC"</formula>
    </cfRule>
    <cfRule type="cellIs" dxfId="15788" priority="14920" operator="equal">
      <formula>"2BC"</formula>
    </cfRule>
    <cfRule type="cellIs" dxfId="15787" priority="14921" operator="equal">
      <formula>"1BC"</formula>
    </cfRule>
  </conditionalFormatting>
  <conditionalFormatting sqref="H176">
    <cfRule type="cellIs" dxfId="21891" priority="14892" operator="equal">
      <formula>"2AC"</formula>
    </cfRule>
    <cfRule type="cellIs" dxfId="21890" priority="14893" operator="equal">
      <formula>"1AC"</formula>
    </cfRule>
    <cfRule type="cellIs" dxfId="21889" priority="14894" operator="equal">
      <formula>"2AL"</formula>
    </cfRule>
    <cfRule type="cellIs" dxfId="15786" priority="14895" operator="equal">
      <formula>"2GL"</formula>
    </cfRule>
    <cfRule type="cellIs" dxfId="15785" priority="14896" operator="equal">
      <formula>"1AL"</formula>
    </cfRule>
    <cfRule type="cellIs" dxfId="15784" priority="14897" operator="equal">
      <formula>"2EL"</formula>
    </cfRule>
    <cfRule type="cellIs" dxfId="15783" priority="14898" operator="equal">
      <formula>"1EL"</formula>
    </cfRule>
    <cfRule type="cellIs" dxfId="15782" priority="14899" operator="equal">
      <formula>"2DL"</formula>
    </cfRule>
    <cfRule type="cellIs" dxfId="15781" priority="14900" operator="equal">
      <formula>"1DL"</formula>
    </cfRule>
    <cfRule type="cellIs" dxfId="15780" priority="14901" operator="equal">
      <formula>"2CL"</formula>
    </cfRule>
    <cfRule type="cellIs" dxfId="15779" priority="14902" operator="equal">
      <formula>"1CL"</formula>
    </cfRule>
    <cfRule type="cellIs" dxfId="15778" priority="14903" operator="equal">
      <formula>"2EC"</formula>
    </cfRule>
    <cfRule type="cellIs" dxfId="15777" priority="14904" operator="equal">
      <formula>"1EC"</formula>
    </cfRule>
    <cfRule type="cellIs" dxfId="15776" priority="14905" operator="equal">
      <formula>"2BC"</formula>
    </cfRule>
    <cfRule type="cellIs" dxfId="15775" priority="14906" operator="equal">
      <formula>"1BC"</formula>
    </cfRule>
  </conditionalFormatting>
  <conditionalFormatting sqref="AJ176">
    <cfRule type="cellIs" dxfId="21888" priority="14877" operator="equal">
      <formula>"2AC"</formula>
    </cfRule>
    <cfRule type="cellIs" dxfId="21887" priority="14878" operator="equal">
      <formula>"1AC"</formula>
    </cfRule>
    <cfRule type="cellIs" dxfId="21886" priority="14879" operator="equal">
      <formula>"2AL"</formula>
    </cfRule>
    <cfRule type="cellIs" dxfId="15774" priority="14880" operator="equal">
      <formula>"2GL"</formula>
    </cfRule>
    <cfRule type="cellIs" dxfId="15773" priority="14881" operator="equal">
      <formula>"1AL"</formula>
    </cfRule>
    <cfRule type="cellIs" dxfId="15772" priority="14882" operator="equal">
      <formula>"2EL"</formula>
    </cfRule>
    <cfRule type="cellIs" dxfId="15771" priority="14883" operator="equal">
      <formula>"1EL"</formula>
    </cfRule>
    <cfRule type="cellIs" dxfId="15770" priority="14884" operator="equal">
      <formula>"2DL"</formula>
    </cfRule>
    <cfRule type="cellIs" dxfId="15769" priority="14885" operator="equal">
      <formula>"1DL"</formula>
    </cfRule>
    <cfRule type="cellIs" dxfId="15768" priority="14886" operator="equal">
      <formula>"2CL"</formula>
    </cfRule>
    <cfRule type="cellIs" dxfId="15767" priority="14887" operator="equal">
      <formula>"1CL"</formula>
    </cfRule>
    <cfRule type="cellIs" dxfId="15766" priority="14888" operator="equal">
      <formula>"2EC"</formula>
    </cfRule>
    <cfRule type="cellIs" dxfId="15765" priority="14889" operator="equal">
      <formula>"1EC"</formula>
    </cfRule>
    <cfRule type="cellIs" dxfId="15764" priority="14890" operator="equal">
      <formula>"2BC"</formula>
    </cfRule>
    <cfRule type="cellIs" dxfId="15763" priority="14891" operator="equal">
      <formula>"1BC"</formula>
    </cfRule>
  </conditionalFormatting>
  <conditionalFormatting sqref="AF176:AI176">
    <cfRule type="cellIs" dxfId="21885" priority="14862" operator="equal">
      <formula>"2AC"</formula>
    </cfRule>
    <cfRule type="cellIs" dxfId="21884" priority="14863" operator="equal">
      <formula>"1AC"</formula>
    </cfRule>
    <cfRule type="cellIs" dxfId="21883" priority="14864" operator="equal">
      <formula>"2AL"</formula>
    </cfRule>
    <cfRule type="cellIs" dxfId="15762" priority="14865" operator="equal">
      <formula>"2GL"</formula>
    </cfRule>
    <cfRule type="cellIs" dxfId="15761" priority="14866" operator="equal">
      <formula>"1AL"</formula>
    </cfRule>
    <cfRule type="cellIs" dxfId="15760" priority="14867" operator="equal">
      <formula>"2EL"</formula>
    </cfRule>
    <cfRule type="cellIs" dxfId="15759" priority="14868" operator="equal">
      <formula>"1EL"</formula>
    </cfRule>
    <cfRule type="cellIs" dxfId="15758" priority="14869" operator="equal">
      <formula>"2DL"</formula>
    </cfRule>
    <cfRule type="cellIs" dxfId="15757" priority="14870" operator="equal">
      <formula>"1DL"</formula>
    </cfRule>
    <cfRule type="cellIs" dxfId="15756" priority="14871" operator="equal">
      <formula>"2CL"</formula>
    </cfRule>
    <cfRule type="cellIs" dxfId="15755" priority="14872" operator="equal">
      <formula>"1CL"</formula>
    </cfRule>
    <cfRule type="cellIs" dxfId="15754" priority="14873" operator="equal">
      <formula>"2EC"</formula>
    </cfRule>
    <cfRule type="cellIs" dxfId="15753" priority="14874" operator="equal">
      <formula>"1EC"</formula>
    </cfRule>
    <cfRule type="cellIs" dxfId="15752" priority="14875" operator="equal">
      <formula>"2BC"</formula>
    </cfRule>
    <cfRule type="cellIs" dxfId="15751" priority="14876" operator="equal">
      <formula>"1BC"</formula>
    </cfRule>
  </conditionalFormatting>
  <conditionalFormatting sqref="AF176:AJ176">
    <cfRule type="cellIs" dxfId="21882" priority="14861" operator="equal">
      <formula>"D"</formula>
    </cfRule>
  </conditionalFormatting>
  <conditionalFormatting sqref="AI177:AJ177 P177:U177 J177:N177 C177:H177 W177:AG177">
    <cfRule type="cellIs" dxfId="21881" priority="14846" operator="equal">
      <formula>"2AC"</formula>
    </cfRule>
    <cfRule type="cellIs" dxfId="21880" priority="14847" operator="equal">
      <formula>"1AC"</formula>
    </cfRule>
    <cfRule type="cellIs" dxfId="21879" priority="14848" operator="equal">
      <formula>"2AL"</formula>
    </cfRule>
    <cfRule type="cellIs" dxfId="15750" priority="14849" operator="equal">
      <formula>"2GL"</formula>
    </cfRule>
    <cfRule type="cellIs" dxfId="15749" priority="14850" operator="equal">
      <formula>"1AL"</formula>
    </cfRule>
    <cfRule type="cellIs" dxfId="15748" priority="14851" operator="equal">
      <formula>"2EL"</formula>
    </cfRule>
    <cfRule type="cellIs" dxfId="15747" priority="14852" operator="equal">
      <formula>"1EL"</formula>
    </cfRule>
    <cfRule type="cellIs" dxfId="15746" priority="14853" operator="equal">
      <formula>"2DL"</formula>
    </cfRule>
    <cfRule type="cellIs" dxfId="15745" priority="14854" operator="equal">
      <formula>"1DL"</formula>
    </cfRule>
    <cfRule type="cellIs" dxfId="15744" priority="14855" operator="equal">
      <formula>"2CL"</formula>
    </cfRule>
    <cfRule type="cellIs" dxfId="15743" priority="14856" operator="equal">
      <formula>"1CL"</formula>
    </cfRule>
    <cfRule type="cellIs" dxfId="15742" priority="14857" operator="equal">
      <formula>"2EC"</formula>
    </cfRule>
    <cfRule type="cellIs" dxfId="15741" priority="14858" operator="equal">
      <formula>"1EC"</formula>
    </cfRule>
    <cfRule type="cellIs" dxfId="15740" priority="14859" operator="equal">
      <formula>"2BC"</formula>
    </cfRule>
    <cfRule type="cellIs" dxfId="15739" priority="14860" operator="equal">
      <formula>"1BC"</formula>
    </cfRule>
  </conditionalFormatting>
  <conditionalFormatting sqref="I177">
    <cfRule type="cellIs" dxfId="21878" priority="14831" operator="equal">
      <formula>"2AC"</formula>
    </cfRule>
    <cfRule type="cellIs" dxfId="21877" priority="14832" operator="equal">
      <formula>"1AC"</formula>
    </cfRule>
    <cfRule type="cellIs" dxfId="21876" priority="14833" operator="equal">
      <formula>"2AL"</formula>
    </cfRule>
    <cfRule type="cellIs" dxfId="15738" priority="14834" operator="equal">
      <formula>"2GL"</formula>
    </cfRule>
    <cfRule type="cellIs" dxfId="15737" priority="14835" operator="equal">
      <formula>"1AL"</formula>
    </cfRule>
    <cfRule type="cellIs" dxfId="15736" priority="14836" operator="equal">
      <formula>"2EL"</formula>
    </cfRule>
    <cfRule type="cellIs" dxfId="15735" priority="14837" operator="equal">
      <formula>"1EL"</formula>
    </cfRule>
    <cfRule type="cellIs" dxfId="15734" priority="14838" operator="equal">
      <formula>"2DL"</formula>
    </cfRule>
    <cfRule type="cellIs" dxfId="15733" priority="14839" operator="equal">
      <formula>"1DL"</formula>
    </cfRule>
    <cfRule type="cellIs" dxfId="15732" priority="14840" operator="equal">
      <formula>"2CL"</formula>
    </cfRule>
    <cfRule type="cellIs" dxfId="15731" priority="14841" operator="equal">
      <formula>"1CL"</formula>
    </cfRule>
    <cfRule type="cellIs" dxfId="15730" priority="14842" operator="equal">
      <formula>"2EC"</formula>
    </cfRule>
    <cfRule type="cellIs" dxfId="15729" priority="14843" operator="equal">
      <formula>"1EC"</formula>
    </cfRule>
    <cfRule type="cellIs" dxfId="15728" priority="14844" operator="equal">
      <formula>"2BC"</formula>
    </cfRule>
    <cfRule type="cellIs" dxfId="15727" priority="14845" operator="equal">
      <formula>"1BC"</formula>
    </cfRule>
  </conditionalFormatting>
  <conditionalFormatting sqref="AH177">
    <cfRule type="cellIs" dxfId="21875" priority="14816" operator="equal">
      <formula>"2AC"</formula>
    </cfRule>
    <cfRule type="cellIs" dxfId="21874" priority="14817" operator="equal">
      <formula>"1AC"</formula>
    </cfRule>
    <cfRule type="cellIs" dxfId="21873" priority="14818" operator="equal">
      <formula>"2AL"</formula>
    </cfRule>
    <cfRule type="cellIs" dxfId="15726" priority="14819" operator="equal">
      <formula>"2GL"</formula>
    </cfRule>
    <cfRule type="cellIs" dxfId="15725" priority="14820" operator="equal">
      <formula>"1AL"</formula>
    </cfRule>
    <cfRule type="cellIs" dxfId="15724" priority="14821" operator="equal">
      <formula>"2EL"</formula>
    </cfRule>
    <cfRule type="cellIs" dxfId="15723" priority="14822" operator="equal">
      <formula>"1EL"</formula>
    </cfRule>
    <cfRule type="cellIs" dxfId="15722" priority="14823" operator="equal">
      <formula>"2DL"</formula>
    </cfRule>
    <cfRule type="cellIs" dxfId="15721" priority="14824" operator="equal">
      <formula>"1DL"</formula>
    </cfRule>
    <cfRule type="cellIs" dxfId="15720" priority="14825" operator="equal">
      <formula>"2CL"</formula>
    </cfRule>
    <cfRule type="cellIs" dxfId="15719" priority="14826" operator="equal">
      <formula>"1CL"</formula>
    </cfRule>
    <cfRule type="cellIs" dxfId="15718" priority="14827" operator="equal">
      <formula>"2EC"</formula>
    </cfRule>
    <cfRule type="cellIs" dxfId="15717" priority="14828" operator="equal">
      <formula>"1EC"</formula>
    </cfRule>
    <cfRule type="cellIs" dxfId="15716" priority="14829" operator="equal">
      <formula>"2BC"</formula>
    </cfRule>
    <cfRule type="cellIs" dxfId="15715" priority="14830" operator="equal">
      <formula>"1BC"</formula>
    </cfRule>
  </conditionalFormatting>
  <conditionalFormatting sqref="V177">
    <cfRule type="cellIs" dxfId="21872" priority="14801" operator="equal">
      <formula>"2AC"</formula>
    </cfRule>
    <cfRule type="cellIs" dxfId="21871" priority="14802" operator="equal">
      <formula>"1AC"</formula>
    </cfRule>
    <cfRule type="cellIs" dxfId="21870" priority="14803" operator="equal">
      <formula>"2AL"</formula>
    </cfRule>
    <cfRule type="cellIs" dxfId="15714" priority="14804" operator="equal">
      <formula>"2GL"</formula>
    </cfRule>
    <cfRule type="cellIs" dxfId="15713" priority="14805" operator="equal">
      <formula>"1AL"</formula>
    </cfRule>
    <cfRule type="cellIs" dxfId="15712" priority="14806" operator="equal">
      <formula>"2EL"</formula>
    </cfRule>
    <cfRule type="cellIs" dxfId="15711" priority="14807" operator="equal">
      <formula>"1EL"</formula>
    </cfRule>
    <cfRule type="cellIs" dxfId="15710" priority="14808" operator="equal">
      <formula>"2DL"</formula>
    </cfRule>
    <cfRule type="cellIs" dxfId="15709" priority="14809" operator="equal">
      <formula>"1DL"</formula>
    </cfRule>
    <cfRule type="cellIs" dxfId="15708" priority="14810" operator="equal">
      <formula>"2CL"</formula>
    </cfRule>
    <cfRule type="cellIs" dxfId="15707" priority="14811" operator="equal">
      <formula>"1CL"</formula>
    </cfRule>
    <cfRule type="cellIs" dxfId="15706" priority="14812" operator="equal">
      <formula>"2EC"</formula>
    </cfRule>
    <cfRule type="cellIs" dxfId="15705" priority="14813" operator="equal">
      <formula>"1EC"</formula>
    </cfRule>
    <cfRule type="cellIs" dxfId="15704" priority="14814" operator="equal">
      <formula>"2BC"</formula>
    </cfRule>
    <cfRule type="cellIs" dxfId="15703" priority="14815" operator="equal">
      <formula>"1BC"</formula>
    </cfRule>
  </conditionalFormatting>
  <conditionalFormatting sqref="O177">
    <cfRule type="cellIs" dxfId="21869" priority="14786" operator="equal">
      <formula>"2AC"</formula>
    </cfRule>
    <cfRule type="cellIs" dxfId="21868" priority="14787" operator="equal">
      <formula>"1AC"</formula>
    </cfRule>
    <cfRule type="cellIs" dxfId="21867" priority="14788" operator="equal">
      <formula>"2AL"</formula>
    </cfRule>
    <cfRule type="cellIs" dxfId="15702" priority="14789" operator="equal">
      <formula>"2GL"</formula>
    </cfRule>
    <cfRule type="cellIs" dxfId="15701" priority="14790" operator="equal">
      <formula>"1AL"</formula>
    </cfRule>
    <cfRule type="cellIs" dxfId="15700" priority="14791" operator="equal">
      <formula>"2EL"</formula>
    </cfRule>
    <cfRule type="cellIs" dxfId="15699" priority="14792" operator="equal">
      <formula>"1EL"</formula>
    </cfRule>
    <cfRule type="cellIs" dxfId="15698" priority="14793" operator="equal">
      <formula>"2DL"</formula>
    </cfRule>
    <cfRule type="cellIs" dxfId="15697" priority="14794" operator="equal">
      <formula>"1DL"</formula>
    </cfRule>
    <cfRule type="cellIs" dxfId="15696" priority="14795" operator="equal">
      <formula>"2CL"</formula>
    </cfRule>
    <cfRule type="cellIs" dxfId="15695" priority="14796" operator="equal">
      <formula>"1CL"</formula>
    </cfRule>
    <cfRule type="cellIs" dxfId="15694" priority="14797" operator="equal">
      <formula>"2EC"</formula>
    </cfRule>
    <cfRule type="cellIs" dxfId="15693" priority="14798" operator="equal">
      <formula>"1EC"</formula>
    </cfRule>
    <cfRule type="cellIs" dxfId="15692" priority="14799" operator="equal">
      <formula>"2BC"</formula>
    </cfRule>
    <cfRule type="cellIs" dxfId="15691" priority="14800" operator="equal">
      <formula>"1BC"</formula>
    </cfRule>
  </conditionalFormatting>
  <conditionalFormatting sqref="B177">
    <cfRule type="cellIs" dxfId="21866" priority="14771" operator="equal">
      <formula>"2AC"</formula>
    </cfRule>
    <cfRule type="cellIs" dxfId="21865" priority="14772" operator="equal">
      <formula>"1AC"</formula>
    </cfRule>
    <cfRule type="cellIs" dxfId="21864" priority="14773" operator="equal">
      <formula>"2AL"</formula>
    </cfRule>
    <cfRule type="cellIs" dxfId="15690" priority="14774" operator="equal">
      <formula>"2GL"</formula>
    </cfRule>
    <cfRule type="cellIs" dxfId="15689" priority="14775" operator="equal">
      <formula>"1AL"</formula>
    </cfRule>
    <cfRule type="cellIs" dxfId="15688" priority="14776" operator="equal">
      <formula>"2EL"</formula>
    </cfRule>
    <cfRule type="cellIs" dxfId="15687" priority="14777" operator="equal">
      <formula>"1EL"</formula>
    </cfRule>
    <cfRule type="cellIs" dxfId="15686" priority="14778" operator="equal">
      <formula>"2DL"</formula>
    </cfRule>
    <cfRule type="cellIs" dxfId="15685" priority="14779" operator="equal">
      <formula>"1DL"</formula>
    </cfRule>
    <cfRule type="cellIs" dxfId="15684" priority="14780" operator="equal">
      <formula>"2CL"</formula>
    </cfRule>
    <cfRule type="cellIs" dxfId="15683" priority="14781" operator="equal">
      <formula>"1CL"</formula>
    </cfRule>
    <cfRule type="cellIs" dxfId="15682" priority="14782" operator="equal">
      <formula>"2EC"</formula>
    </cfRule>
    <cfRule type="cellIs" dxfId="15681" priority="14783" operator="equal">
      <formula>"1EC"</formula>
    </cfRule>
    <cfRule type="cellIs" dxfId="15680" priority="14784" operator="equal">
      <formula>"2BC"</formula>
    </cfRule>
    <cfRule type="cellIs" dxfId="15679" priority="14785" operator="equal">
      <formula>"1BC"</formula>
    </cfRule>
  </conditionalFormatting>
  <conditionalFormatting sqref="B177:AJ177">
    <cfRule type="cellIs" dxfId="21863" priority="14770" operator="equal">
      <formula>"D"</formula>
    </cfRule>
  </conditionalFormatting>
  <conditionalFormatting sqref="B166:AJ166">
    <cfRule type="cellIs" dxfId="21862" priority="14755" operator="equal">
      <formula>"2AC"</formula>
    </cfRule>
    <cfRule type="cellIs" dxfId="21861" priority="14756" operator="equal">
      <formula>"1AC"</formula>
    </cfRule>
    <cfRule type="cellIs" dxfId="21860" priority="14757" operator="equal">
      <formula>"2AL"</formula>
    </cfRule>
    <cfRule type="cellIs" dxfId="15678" priority="14758" operator="equal">
      <formula>"2GL"</formula>
    </cfRule>
    <cfRule type="cellIs" dxfId="15677" priority="14759" operator="equal">
      <formula>"1AL"</formula>
    </cfRule>
    <cfRule type="cellIs" dxfId="15676" priority="14760" operator="equal">
      <formula>"2EL"</formula>
    </cfRule>
    <cfRule type="cellIs" dxfId="15675" priority="14761" operator="equal">
      <formula>"1EL"</formula>
    </cfRule>
    <cfRule type="cellIs" dxfId="15674" priority="14762" operator="equal">
      <formula>"2DL"</formula>
    </cfRule>
    <cfRule type="cellIs" dxfId="15673" priority="14763" operator="equal">
      <formula>"1DL"</formula>
    </cfRule>
    <cfRule type="cellIs" dxfId="15672" priority="14764" operator="equal">
      <formula>"2CL"</formula>
    </cfRule>
    <cfRule type="cellIs" dxfId="15671" priority="14765" operator="equal">
      <formula>"1CL"</formula>
    </cfRule>
    <cfRule type="cellIs" dxfId="15670" priority="14766" operator="equal">
      <formula>"2EC"</formula>
    </cfRule>
    <cfRule type="cellIs" dxfId="15669" priority="14767" operator="equal">
      <formula>"1EC"</formula>
    </cfRule>
    <cfRule type="cellIs" dxfId="15668" priority="14768" operator="equal">
      <formula>"2BC"</formula>
    </cfRule>
    <cfRule type="cellIs" dxfId="15667" priority="14769" operator="equal">
      <formula>"1BC"</formula>
    </cfRule>
  </conditionalFormatting>
  <conditionalFormatting sqref="N166 H166">
    <cfRule type="cellIs" dxfId="21859" priority="14740" operator="equal">
      <formula>"2AC"</formula>
    </cfRule>
    <cfRule type="cellIs" dxfId="21858" priority="14741" operator="equal">
      <formula>"1AC"</formula>
    </cfRule>
    <cfRule type="cellIs" dxfId="21857" priority="14742" operator="equal">
      <formula>"2AL"</formula>
    </cfRule>
    <cfRule type="cellIs" dxfId="15666" priority="14743" operator="equal">
      <formula>"2GL"</formula>
    </cfRule>
    <cfRule type="cellIs" dxfId="15665" priority="14744" operator="equal">
      <formula>"1AL"</formula>
    </cfRule>
    <cfRule type="cellIs" dxfId="15664" priority="14745" operator="equal">
      <formula>"2EL"</formula>
    </cfRule>
    <cfRule type="cellIs" dxfId="15663" priority="14746" operator="equal">
      <formula>"1EL"</formula>
    </cfRule>
    <cfRule type="cellIs" dxfId="15662" priority="14747" operator="equal">
      <formula>"2DL"</formula>
    </cfRule>
    <cfRule type="cellIs" dxfId="15661" priority="14748" operator="equal">
      <formula>"1DL"</formula>
    </cfRule>
    <cfRule type="cellIs" dxfId="15660" priority="14749" operator="equal">
      <formula>"2CL"</formula>
    </cfRule>
    <cfRule type="cellIs" dxfId="15659" priority="14750" operator="equal">
      <formula>"1CL"</formula>
    </cfRule>
    <cfRule type="cellIs" dxfId="15658" priority="14751" operator="equal">
      <formula>"2EC"</formula>
    </cfRule>
    <cfRule type="cellIs" dxfId="15657" priority="14752" operator="equal">
      <formula>"1EC"</formula>
    </cfRule>
    <cfRule type="cellIs" dxfId="15656" priority="14753" operator="equal">
      <formula>"2BC"</formula>
    </cfRule>
    <cfRule type="cellIs" dxfId="15655" priority="14754" operator="equal">
      <formula>"1BC"</formula>
    </cfRule>
  </conditionalFormatting>
  <conditionalFormatting sqref="T166:W166">
    <cfRule type="cellIs" dxfId="21856" priority="14725" operator="equal">
      <formula>"2AC"</formula>
    </cfRule>
    <cfRule type="cellIs" dxfId="21855" priority="14726" operator="equal">
      <formula>"1AC"</formula>
    </cfRule>
    <cfRule type="cellIs" dxfId="21854" priority="14727" operator="equal">
      <formula>"2AL"</formula>
    </cfRule>
    <cfRule type="cellIs" dxfId="15654" priority="14728" operator="equal">
      <formula>"2GL"</formula>
    </cfRule>
    <cfRule type="cellIs" dxfId="15653" priority="14729" operator="equal">
      <formula>"1AL"</formula>
    </cfRule>
    <cfRule type="cellIs" dxfId="15652" priority="14730" operator="equal">
      <formula>"2EL"</formula>
    </cfRule>
    <cfRule type="cellIs" dxfId="15651" priority="14731" operator="equal">
      <formula>"1EL"</formula>
    </cfRule>
    <cfRule type="cellIs" dxfId="15650" priority="14732" operator="equal">
      <formula>"2DL"</formula>
    </cfRule>
    <cfRule type="cellIs" dxfId="15649" priority="14733" operator="equal">
      <formula>"1DL"</formula>
    </cfRule>
    <cfRule type="cellIs" dxfId="15648" priority="14734" operator="equal">
      <formula>"2CL"</formula>
    </cfRule>
    <cfRule type="cellIs" dxfId="15647" priority="14735" operator="equal">
      <formula>"1CL"</formula>
    </cfRule>
    <cfRule type="cellIs" dxfId="15646" priority="14736" operator="equal">
      <formula>"2EC"</formula>
    </cfRule>
    <cfRule type="cellIs" dxfId="15645" priority="14737" operator="equal">
      <formula>"1EC"</formula>
    </cfRule>
    <cfRule type="cellIs" dxfId="15644" priority="14738" operator="equal">
      <formula>"2BC"</formula>
    </cfRule>
    <cfRule type="cellIs" dxfId="15643" priority="14739" operator="equal">
      <formula>"1BC"</formula>
    </cfRule>
  </conditionalFormatting>
  <conditionalFormatting sqref="B166:AJ166">
    <cfRule type="cellIs" dxfId="21853" priority="14724" operator="equal">
      <formula>"D"</formula>
    </cfRule>
  </conditionalFormatting>
  <conditionalFormatting sqref="N166">
    <cfRule type="cellIs" dxfId="21852" priority="14709" operator="equal">
      <formula>"2AC"</formula>
    </cfRule>
    <cfRule type="cellIs" dxfId="21851" priority="14710" operator="equal">
      <formula>"1AC"</formula>
    </cfRule>
    <cfRule type="cellIs" dxfId="21850" priority="14711" operator="equal">
      <formula>"2AL"</formula>
    </cfRule>
    <cfRule type="cellIs" dxfId="15642" priority="14712" operator="equal">
      <formula>"2GL"</formula>
    </cfRule>
    <cfRule type="cellIs" dxfId="15641" priority="14713" operator="equal">
      <formula>"1AL"</formula>
    </cfRule>
    <cfRule type="cellIs" dxfId="15640" priority="14714" operator="equal">
      <formula>"2EL"</formula>
    </cfRule>
    <cfRule type="cellIs" dxfId="15639" priority="14715" operator="equal">
      <formula>"1EL"</formula>
    </cfRule>
    <cfRule type="cellIs" dxfId="15638" priority="14716" operator="equal">
      <formula>"2DL"</formula>
    </cfRule>
    <cfRule type="cellIs" dxfId="15637" priority="14717" operator="equal">
      <formula>"1DL"</formula>
    </cfRule>
    <cfRule type="cellIs" dxfId="15636" priority="14718" operator="equal">
      <formula>"2CL"</formula>
    </cfRule>
    <cfRule type="cellIs" dxfId="15635" priority="14719" operator="equal">
      <formula>"1CL"</formula>
    </cfRule>
    <cfRule type="cellIs" dxfId="15634" priority="14720" operator="equal">
      <formula>"2EC"</formula>
    </cfRule>
    <cfRule type="cellIs" dxfId="15633" priority="14721" operator="equal">
      <formula>"1EC"</formula>
    </cfRule>
    <cfRule type="cellIs" dxfId="15632" priority="14722" operator="equal">
      <formula>"2BC"</formula>
    </cfRule>
    <cfRule type="cellIs" dxfId="15631" priority="14723" operator="equal">
      <formula>"1BC"</formula>
    </cfRule>
  </conditionalFormatting>
  <conditionalFormatting sqref="H166">
    <cfRule type="cellIs" dxfId="21849" priority="14694" operator="equal">
      <formula>"2AC"</formula>
    </cfRule>
    <cfRule type="cellIs" dxfId="21848" priority="14695" operator="equal">
      <formula>"1AC"</formula>
    </cfRule>
    <cfRule type="cellIs" dxfId="21847" priority="14696" operator="equal">
      <formula>"2AL"</formula>
    </cfRule>
    <cfRule type="cellIs" dxfId="15630" priority="14697" operator="equal">
      <formula>"2GL"</formula>
    </cfRule>
    <cfRule type="cellIs" dxfId="15629" priority="14698" operator="equal">
      <formula>"1AL"</formula>
    </cfRule>
    <cfRule type="cellIs" dxfId="15628" priority="14699" operator="equal">
      <formula>"2EL"</formula>
    </cfRule>
    <cfRule type="cellIs" dxfId="15627" priority="14700" operator="equal">
      <formula>"1EL"</formula>
    </cfRule>
    <cfRule type="cellIs" dxfId="15626" priority="14701" operator="equal">
      <formula>"2DL"</formula>
    </cfRule>
    <cfRule type="cellIs" dxfId="15625" priority="14702" operator="equal">
      <formula>"1DL"</formula>
    </cfRule>
    <cfRule type="cellIs" dxfId="15624" priority="14703" operator="equal">
      <formula>"2CL"</formula>
    </cfRule>
    <cfRule type="cellIs" dxfId="15623" priority="14704" operator="equal">
      <formula>"1CL"</formula>
    </cfRule>
    <cfRule type="cellIs" dxfId="15622" priority="14705" operator="equal">
      <formula>"2EC"</formula>
    </cfRule>
    <cfRule type="cellIs" dxfId="15621" priority="14706" operator="equal">
      <formula>"1EC"</formula>
    </cfRule>
    <cfRule type="cellIs" dxfId="15620" priority="14707" operator="equal">
      <formula>"2BC"</formula>
    </cfRule>
    <cfRule type="cellIs" dxfId="15619" priority="14708" operator="equal">
      <formula>"1BC"</formula>
    </cfRule>
  </conditionalFormatting>
  <conditionalFormatting sqref="F188:AJ188">
    <cfRule type="cellIs" dxfId="21846" priority="14679" operator="equal">
      <formula>"2AC"</formula>
    </cfRule>
    <cfRule type="cellIs" dxfId="21845" priority="14680" operator="equal">
      <formula>"1AC"</formula>
    </cfRule>
    <cfRule type="cellIs" dxfId="21844" priority="14681" operator="equal">
      <formula>"2AL"</formula>
    </cfRule>
    <cfRule type="cellIs" dxfId="15618" priority="14682" operator="equal">
      <formula>"2GL"</formula>
    </cfRule>
    <cfRule type="cellIs" dxfId="15617" priority="14683" operator="equal">
      <formula>"1AL"</formula>
    </cfRule>
    <cfRule type="cellIs" dxfId="15616" priority="14684" operator="equal">
      <formula>"2EL"</formula>
    </cfRule>
    <cfRule type="cellIs" dxfId="15615" priority="14685" operator="equal">
      <formula>"1EL"</formula>
    </cfRule>
    <cfRule type="cellIs" dxfId="15614" priority="14686" operator="equal">
      <formula>"2DL"</formula>
    </cfRule>
    <cfRule type="cellIs" dxfId="15613" priority="14687" operator="equal">
      <formula>"1DL"</formula>
    </cfRule>
    <cfRule type="cellIs" dxfId="15612" priority="14688" operator="equal">
      <formula>"2CL"</formula>
    </cfRule>
    <cfRule type="cellIs" dxfId="15611" priority="14689" operator="equal">
      <formula>"1CL"</formula>
    </cfRule>
    <cfRule type="cellIs" dxfId="15610" priority="14690" operator="equal">
      <formula>"2EC"</formula>
    </cfRule>
    <cfRule type="cellIs" dxfId="15609" priority="14691" operator="equal">
      <formula>"1EC"</formula>
    </cfRule>
    <cfRule type="cellIs" dxfId="15608" priority="14692" operator="equal">
      <formula>"2BC"</formula>
    </cfRule>
    <cfRule type="cellIs" dxfId="15607" priority="14693" operator="equal">
      <formula>"1BC"</formula>
    </cfRule>
  </conditionalFormatting>
  <conditionalFormatting sqref="AD188">
    <cfRule type="cellIs" dxfId="21843" priority="14667" operator="equal">
      <formula>"2GL"</formula>
    </cfRule>
    <cfRule type="cellIs" dxfId="21842" priority="14668" operator="equal">
      <formula>"1GL"</formula>
    </cfRule>
    <cfRule type="cellIs" dxfId="21841" priority="14669" operator="equal">
      <formula>"2EL"</formula>
    </cfRule>
    <cfRule type="cellIs" dxfId="15606" priority="14670" operator="equal">
      <formula>"1EL"</formula>
    </cfRule>
    <cfRule type="cellIs" dxfId="15605" priority="14671" operator="equal">
      <formula>"2DL"</formula>
    </cfRule>
    <cfRule type="cellIs" dxfId="15604" priority="14672" operator="equal">
      <formula>"1DL"</formula>
    </cfRule>
    <cfRule type="cellIs" dxfId="15603" priority="14673" operator="equal">
      <formula>"2CL"</formula>
    </cfRule>
    <cfRule type="cellIs" dxfId="15602" priority="14674" operator="equal">
      <formula>"1CL"</formula>
    </cfRule>
    <cfRule type="cellIs" dxfId="15601" priority="14675" operator="equal">
      <formula>"2EC"</formula>
    </cfRule>
    <cfRule type="cellIs" dxfId="15600" priority="14676" operator="equal">
      <formula>"1EC"</formula>
    </cfRule>
    <cfRule type="cellIs" dxfId="15599" priority="14677" operator="equal">
      <formula>"2BC"</formula>
    </cfRule>
    <cfRule type="cellIs" dxfId="15598" priority="14678" operator="equal">
      <formula>"1BC"</formula>
    </cfRule>
  </conditionalFormatting>
  <conditionalFormatting sqref="E188">
    <cfRule type="cellIs" dxfId="21840" priority="14652" operator="equal">
      <formula>"2AC"</formula>
    </cfRule>
    <cfRule type="cellIs" dxfId="21839" priority="14653" operator="equal">
      <formula>"1AC"</formula>
    </cfRule>
    <cfRule type="cellIs" dxfId="21838" priority="14654" operator="equal">
      <formula>"2AL"</formula>
    </cfRule>
    <cfRule type="cellIs" dxfId="15597" priority="14655" operator="equal">
      <formula>"2GL"</formula>
    </cfRule>
    <cfRule type="cellIs" dxfId="15596" priority="14656" operator="equal">
      <formula>"1AL"</formula>
    </cfRule>
    <cfRule type="cellIs" dxfId="15595" priority="14657" operator="equal">
      <formula>"2EL"</formula>
    </cfRule>
    <cfRule type="cellIs" dxfId="15594" priority="14658" operator="equal">
      <formula>"1EL"</formula>
    </cfRule>
    <cfRule type="cellIs" dxfId="15593" priority="14659" operator="equal">
      <formula>"2DL"</formula>
    </cfRule>
    <cfRule type="cellIs" dxfId="15592" priority="14660" operator="equal">
      <formula>"1DL"</formula>
    </cfRule>
    <cfRule type="cellIs" dxfId="15591" priority="14661" operator="equal">
      <formula>"2CL"</formula>
    </cfRule>
    <cfRule type="cellIs" dxfId="15590" priority="14662" operator="equal">
      <formula>"1CL"</formula>
    </cfRule>
    <cfRule type="cellIs" dxfId="15589" priority="14663" operator="equal">
      <formula>"2EC"</formula>
    </cfRule>
    <cfRule type="cellIs" dxfId="15588" priority="14664" operator="equal">
      <formula>"1EC"</formula>
    </cfRule>
    <cfRule type="cellIs" dxfId="15587" priority="14665" operator="equal">
      <formula>"2BC"</formula>
    </cfRule>
    <cfRule type="cellIs" dxfId="15586" priority="14666" operator="equal">
      <formula>"1BC"</formula>
    </cfRule>
  </conditionalFormatting>
  <conditionalFormatting sqref="E188:AJ188">
    <cfRule type="cellIs" dxfId="21837" priority="14651" operator="equal">
      <formula>"D"</formula>
    </cfRule>
  </conditionalFormatting>
  <conditionalFormatting sqref="B188:D188">
    <cfRule type="cellIs" dxfId="21836" priority="14636" operator="equal">
      <formula>"2AC"</formula>
    </cfRule>
    <cfRule type="cellIs" dxfId="21835" priority="14637" operator="equal">
      <formula>"1AC"</formula>
    </cfRule>
    <cfRule type="cellIs" dxfId="21834" priority="14638" operator="equal">
      <formula>"2AL"</formula>
    </cfRule>
    <cfRule type="cellIs" dxfId="15585" priority="14639" operator="equal">
      <formula>"2GL"</formula>
    </cfRule>
    <cfRule type="cellIs" dxfId="15584" priority="14640" operator="equal">
      <formula>"1AL"</formula>
    </cfRule>
    <cfRule type="cellIs" dxfId="15583" priority="14641" operator="equal">
      <formula>"2EL"</formula>
    </cfRule>
    <cfRule type="cellIs" dxfId="15582" priority="14642" operator="equal">
      <formula>"1EL"</formula>
    </cfRule>
    <cfRule type="cellIs" dxfId="15581" priority="14643" operator="equal">
      <formula>"2DL"</formula>
    </cfRule>
    <cfRule type="cellIs" dxfId="15580" priority="14644" operator="equal">
      <formula>"1DL"</formula>
    </cfRule>
    <cfRule type="cellIs" dxfId="15579" priority="14645" operator="equal">
      <formula>"2CL"</formula>
    </cfRule>
    <cfRule type="cellIs" dxfId="15578" priority="14646" operator="equal">
      <formula>"1CL"</formula>
    </cfRule>
    <cfRule type="cellIs" dxfId="15577" priority="14647" operator="equal">
      <formula>"2EC"</formula>
    </cfRule>
    <cfRule type="cellIs" dxfId="15576" priority="14648" operator="equal">
      <formula>"1EC"</formula>
    </cfRule>
    <cfRule type="cellIs" dxfId="15575" priority="14649" operator="equal">
      <formula>"2BC"</formula>
    </cfRule>
    <cfRule type="cellIs" dxfId="15574" priority="14650" operator="equal">
      <formula>"1BC"</formula>
    </cfRule>
  </conditionalFormatting>
  <conditionalFormatting sqref="B188:D188">
    <cfRule type="cellIs" dxfId="21833" priority="14635" operator="equal">
      <formula>"D"</formula>
    </cfRule>
  </conditionalFormatting>
  <conditionalFormatting sqref="B189:AJ189">
    <cfRule type="cellIs" dxfId="21832" priority="14620" operator="equal">
      <formula>"2AC"</formula>
    </cfRule>
    <cfRule type="cellIs" dxfId="21831" priority="14621" operator="equal">
      <formula>"1AC"</formula>
    </cfRule>
    <cfRule type="cellIs" dxfId="21830" priority="14622" operator="equal">
      <formula>"2AL"</formula>
    </cfRule>
    <cfRule type="cellIs" dxfId="15573" priority="14623" operator="equal">
      <formula>"2GL"</formula>
    </cfRule>
    <cfRule type="cellIs" dxfId="15572" priority="14624" operator="equal">
      <formula>"1AL"</formula>
    </cfRule>
    <cfRule type="cellIs" dxfId="15571" priority="14625" operator="equal">
      <formula>"2EL"</formula>
    </cfRule>
    <cfRule type="cellIs" dxfId="15570" priority="14626" operator="equal">
      <formula>"1EL"</formula>
    </cfRule>
    <cfRule type="cellIs" dxfId="15569" priority="14627" operator="equal">
      <formula>"2DL"</formula>
    </cfRule>
    <cfRule type="cellIs" dxfId="15568" priority="14628" operator="equal">
      <formula>"1DL"</formula>
    </cfRule>
    <cfRule type="cellIs" dxfId="15567" priority="14629" operator="equal">
      <formula>"2CL"</formula>
    </cfRule>
    <cfRule type="cellIs" dxfId="15566" priority="14630" operator="equal">
      <formula>"1CL"</formula>
    </cfRule>
    <cfRule type="cellIs" dxfId="15565" priority="14631" operator="equal">
      <formula>"2EC"</formula>
    </cfRule>
    <cfRule type="cellIs" dxfId="15564" priority="14632" operator="equal">
      <formula>"1EC"</formula>
    </cfRule>
    <cfRule type="cellIs" dxfId="15563" priority="14633" operator="equal">
      <formula>"2BC"</formula>
    </cfRule>
    <cfRule type="cellIs" dxfId="15562" priority="14634" operator="equal">
      <formula>"1BC"</formula>
    </cfRule>
  </conditionalFormatting>
  <conditionalFormatting sqref="B189:AJ189">
    <cfRule type="cellIs" dxfId="21829" priority="14619" operator="equal">
      <formula>"D"</formula>
    </cfRule>
  </conditionalFormatting>
  <conditionalFormatting sqref="B165:AJ165">
    <cfRule type="cellIs" dxfId="21828" priority="14604" operator="equal">
      <formula>"2AC"</formula>
    </cfRule>
    <cfRule type="cellIs" dxfId="21827" priority="14605" operator="equal">
      <formula>"1AC"</formula>
    </cfRule>
    <cfRule type="cellIs" dxfId="21826" priority="14606" operator="equal">
      <formula>"2AL"</formula>
    </cfRule>
    <cfRule type="cellIs" dxfId="15561" priority="14607" operator="equal">
      <formula>"2GL"</formula>
    </cfRule>
    <cfRule type="cellIs" dxfId="15560" priority="14608" operator="equal">
      <formula>"1AL"</formula>
    </cfRule>
    <cfRule type="cellIs" dxfId="15559" priority="14609" operator="equal">
      <formula>"2EL"</formula>
    </cfRule>
    <cfRule type="cellIs" dxfId="15558" priority="14610" operator="equal">
      <formula>"1EL"</formula>
    </cfRule>
    <cfRule type="cellIs" dxfId="15557" priority="14611" operator="equal">
      <formula>"2DL"</formula>
    </cfRule>
    <cfRule type="cellIs" dxfId="15556" priority="14612" operator="equal">
      <formula>"1DL"</formula>
    </cfRule>
    <cfRule type="cellIs" dxfId="15555" priority="14613" operator="equal">
      <formula>"2CL"</formula>
    </cfRule>
    <cfRule type="cellIs" dxfId="15554" priority="14614" operator="equal">
      <formula>"1CL"</formula>
    </cfRule>
    <cfRule type="cellIs" dxfId="15553" priority="14615" operator="equal">
      <formula>"2EC"</formula>
    </cfRule>
    <cfRule type="cellIs" dxfId="15552" priority="14616" operator="equal">
      <formula>"1EC"</formula>
    </cfRule>
    <cfRule type="cellIs" dxfId="15551" priority="14617" operator="equal">
      <formula>"2BC"</formula>
    </cfRule>
    <cfRule type="cellIs" dxfId="15550" priority="14618" operator="equal">
      <formula>"1BC"</formula>
    </cfRule>
  </conditionalFormatting>
  <conditionalFormatting sqref="B165:AJ165">
    <cfRule type="cellIs" dxfId="21825" priority="14603" operator="equal">
      <formula>"D"</formula>
    </cfRule>
  </conditionalFormatting>
  <conditionalFormatting sqref="B178:AJ178">
    <cfRule type="cellIs" dxfId="21824" priority="14588" operator="equal">
      <formula>"2AC"</formula>
    </cfRule>
    <cfRule type="cellIs" dxfId="21823" priority="14589" operator="equal">
      <formula>"1AC"</formula>
    </cfRule>
    <cfRule type="cellIs" dxfId="21822" priority="14590" operator="equal">
      <formula>"2AL"</formula>
    </cfRule>
    <cfRule type="cellIs" dxfId="15549" priority="14591" operator="equal">
      <formula>"2GL"</formula>
    </cfRule>
    <cfRule type="cellIs" dxfId="15548" priority="14592" operator="equal">
      <formula>"1AL"</formula>
    </cfRule>
    <cfRule type="cellIs" dxfId="15547" priority="14593" operator="equal">
      <formula>"2EL"</formula>
    </cfRule>
    <cfRule type="cellIs" dxfId="15546" priority="14594" operator="equal">
      <formula>"1EL"</formula>
    </cfRule>
    <cfRule type="cellIs" dxfId="15545" priority="14595" operator="equal">
      <formula>"2DL"</formula>
    </cfRule>
    <cfRule type="cellIs" dxfId="15544" priority="14596" operator="equal">
      <formula>"1DL"</formula>
    </cfRule>
    <cfRule type="cellIs" dxfId="15543" priority="14597" operator="equal">
      <formula>"2CL"</formula>
    </cfRule>
    <cfRule type="cellIs" dxfId="15542" priority="14598" operator="equal">
      <formula>"1CL"</formula>
    </cfRule>
    <cfRule type="cellIs" dxfId="15541" priority="14599" operator="equal">
      <formula>"2EC"</formula>
    </cfRule>
    <cfRule type="cellIs" dxfId="15540" priority="14600" operator="equal">
      <formula>"1EC"</formula>
    </cfRule>
    <cfRule type="cellIs" dxfId="15539" priority="14601" operator="equal">
      <formula>"2BC"</formula>
    </cfRule>
    <cfRule type="cellIs" dxfId="15538" priority="14602" operator="equal">
      <formula>"1BC"</formula>
    </cfRule>
  </conditionalFormatting>
  <conditionalFormatting sqref="B178:AJ178">
    <cfRule type="cellIs" dxfId="21821" priority="14587" operator="equal">
      <formula>"D"</formula>
    </cfRule>
  </conditionalFormatting>
  <conditionalFormatting sqref="B179:AJ179">
    <cfRule type="cellIs" dxfId="21820" priority="14572" operator="equal">
      <formula>"2AC"</formula>
    </cfRule>
    <cfRule type="cellIs" dxfId="21819" priority="14573" operator="equal">
      <formula>"1AC"</formula>
    </cfRule>
    <cfRule type="cellIs" dxfId="21818" priority="14574" operator="equal">
      <formula>"2AL"</formula>
    </cfRule>
    <cfRule type="cellIs" dxfId="15537" priority="14575" operator="equal">
      <formula>"2GL"</formula>
    </cfRule>
    <cfRule type="cellIs" dxfId="15536" priority="14576" operator="equal">
      <formula>"1AL"</formula>
    </cfRule>
    <cfRule type="cellIs" dxfId="15535" priority="14577" operator="equal">
      <formula>"2EL"</formula>
    </cfRule>
    <cfRule type="cellIs" dxfId="15534" priority="14578" operator="equal">
      <formula>"1EL"</formula>
    </cfRule>
    <cfRule type="cellIs" dxfId="15533" priority="14579" operator="equal">
      <formula>"2DL"</formula>
    </cfRule>
    <cfRule type="cellIs" dxfId="15532" priority="14580" operator="equal">
      <formula>"1DL"</formula>
    </cfRule>
    <cfRule type="cellIs" dxfId="15531" priority="14581" operator="equal">
      <formula>"2CL"</formula>
    </cfRule>
    <cfRule type="cellIs" dxfId="15530" priority="14582" operator="equal">
      <formula>"1CL"</formula>
    </cfRule>
    <cfRule type="cellIs" dxfId="15529" priority="14583" operator="equal">
      <formula>"2EC"</formula>
    </cfRule>
    <cfRule type="cellIs" dxfId="15528" priority="14584" operator="equal">
      <formula>"1EC"</formula>
    </cfRule>
    <cfRule type="cellIs" dxfId="15527" priority="14585" operator="equal">
      <formula>"2BC"</formula>
    </cfRule>
    <cfRule type="cellIs" dxfId="15526" priority="14586" operator="equal">
      <formula>"1BC"</formula>
    </cfRule>
  </conditionalFormatting>
  <conditionalFormatting sqref="F179">
    <cfRule type="cellIs" dxfId="21817" priority="14560" operator="equal">
      <formula>"2GL"</formula>
    </cfRule>
    <cfRule type="cellIs" dxfId="21816" priority="14561" operator="equal">
      <formula>"1GL"</formula>
    </cfRule>
    <cfRule type="cellIs" dxfId="21815" priority="14562" operator="equal">
      <formula>"2EL"</formula>
    </cfRule>
    <cfRule type="cellIs" dxfId="15525" priority="14563" operator="equal">
      <formula>"1EL"</formula>
    </cfRule>
    <cfRule type="cellIs" dxfId="15524" priority="14564" operator="equal">
      <formula>"2DL"</formula>
    </cfRule>
    <cfRule type="cellIs" dxfId="15523" priority="14565" operator="equal">
      <formula>"1DL"</formula>
    </cfRule>
    <cfRule type="cellIs" dxfId="15522" priority="14566" operator="equal">
      <formula>"2CL"</formula>
    </cfRule>
    <cfRule type="cellIs" dxfId="15521" priority="14567" operator="equal">
      <formula>"1CL"</formula>
    </cfRule>
    <cfRule type="cellIs" dxfId="15520" priority="14568" operator="equal">
      <formula>"2EC"</formula>
    </cfRule>
    <cfRule type="cellIs" dxfId="15519" priority="14569" operator="equal">
      <formula>"1EC"</formula>
    </cfRule>
    <cfRule type="cellIs" dxfId="15518" priority="14570" operator="equal">
      <formula>"2BC"</formula>
    </cfRule>
    <cfRule type="cellIs" dxfId="15517" priority="14571" operator="equal">
      <formula>"1BC"</formula>
    </cfRule>
  </conditionalFormatting>
  <conditionalFormatting sqref="AA179:AC179">
    <cfRule type="cellIs" dxfId="21814" priority="14548" operator="equal">
      <formula>"2GL"</formula>
    </cfRule>
    <cfRule type="cellIs" dxfId="21813" priority="14549" operator="equal">
      <formula>"1GL"</formula>
    </cfRule>
    <cfRule type="cellIs" dxfId="21812" priority="14550" operator="equal">
      <formula>"2EL"</formula>
    </cfRule>
    <cfRule type="cellIs" dxfId="15516" priority="14551" operator="equal">
      <formula>"1EL"</formula>
    </cfRule>
    <cfRule type="cellIs" dxfId="15515" priority="14552" operator="equal">
      <formula>"2DL"</formula>
    </cfRule>
    <cfRule type="cellIs" dxfId="15514" priority="14553" operator="equal">
      <formula>"1DL"</formula>
    </cfRule>
    <cfRule type="cellIs" dxfId="15513" priority="14554" operator="equal">
      <formula>"2CL"</formula>
    </cfRule>
    <cfRule type="cellIs" dxfId="15512" priority="14555" operator="equal">
      <formula>"1CL"</formula>
    </cfRule>
    <cfRule type="cellIs" dxfId="15511" priority="14556" operator="equal">
      <formula>"2EC"</formula>
    </cfRule>
    <cfRule type="cellIs" dxfId="15510" priority="14557" operator="equal">
      <formula>"1EC"</formula>
    </cfRule>
    <cfRule type="cellIs" dxfId="15509" priority="14558" operator="equal">
      <formula>"2BC"</formula>
    </cfRule>
    <cfRule type="cellIs" dxfId="15508" priority="14559" operator="equal">
      <formula>"1BC"</formula>
    </cfRule>
  </conditionalFormatting>
  <conditionalFormatting sqref="B179:AJ179">
    <cfRule type="cellIs" dxfId="21811" priority="14547" operator="equal">
      <formula>"D"</formula>
    </cfRule>
  </conditionalFormatting>
  <conditionalFormatting sqref="B180:V180 X180:AB180 AD180:AJ180 AD185:AJ185 X185:AB185 B185:V185">
    <cfRule type="cellIs" dxfId="21810" priority="14532" operator="equal">
      <formula>"2AC"</formula>
    </cfRule>
    <cfRule type="cellIs" dxfId="21809" priority="14533" operator="equal">
      <formula>"1AC"</formula>
    </cfRule>
    <cfRule type="cellIs" dxfId="21808" priority="14534" operator="equal">
      <formula>"2AL"</formula>
    </cfRule>
    <cfRule type="cellIs" dxfId="15507" priority="14535" operator="equal">
      <formula>"2GL"</formula>
    </cfRule>
    <cfRule type="cellIs" dxfId="15506" priority="14536" operator="equal">
      <formula>"1AL"</formula>
    </cfRule>
    <cfRule type="cellIs" dxfId="15505" priority="14537" operator="equal">
      <formula>"2EL"</formula>
    </cfRule>
    <cfRule type="cellIs" dxfId="15504" priority="14538" operator="equal">
      <formula>"1EL"</formula>
    </cfRule>
    <cfRule type="cellIs" dxfId="15503" priority="14539" operator="equal">
      <formula>"2DL"</formula>
    </cfRule>
    <cfRule type="cellIs" dxfId="15502" priority="14540" operator="equal">
      <formula>"1DL"</formula>
    </cfRule>
    <cfRule type="cellIs" dxfId="15501" priority="14541" operator="equal">
      <formula>"2CL"</formula>
    </cfRule>
    <cfRule type="cellIs" dxfId="15500" priority="14542" operator="equal">
      <formula>"1CL"</formula>
    </cfRule>
    <cfRule type="cellIs" dxfId="15499" priority="14543" operator="equal">
      <formula>"2EC"</formula>
    </cfRule>
    <cfRule type="cellIs" dxfId="15498" priority="14544" operator="equal">
      <formula>"1EC"</formula>
    </cfRule>
    <cfRule type="cellIs" dxfId="15497" priority="14545" operator="equal">
      <formula>"2BC"</formula>
    </cfRule>
    <cfRule type="cellIs" dxfId="15496" priority="14546" operator="equal">
      <formula>"1BC"</formula>
    </cfRule>
  </conditionalFormatting>
  <conditionalFormatting sqref="W180 W185">
    <cfRule type="cellIs" dxfId="21807" priority="14517" operator="equal">
      <formula>"2AC"</formula>
    </cfRule>
    <cfRule type="cellIs" dxfId="21806" priority="14518" operator="equal">
      <formula>"1AC"</formula>
    </cfRule>
    <cfRule type="cellIs" dxfId="21805" priority="14519" operator="equal">
      <formula>"2AL"</formula>
    </cfRule>
    <cfRule type="cellIs" dxfId="15495" priority="14520" operator="equal">
      <formula>"2GL"</formula>
    </cfRule>
    <cfRule type="cellIs" dxfId="15494" priority="14521" operator="equal">
      <formula>"1AL"</formula>
    </cfRule>
    <cfRule type="cellIs" dxfId="15493" priority="14522" operator="equal">
      <formula>"2EL"</formula>
    </cfRule>
    <cfRule type="cellIs" dxfId="15492" priority="14523" operator="equal">
      <formula>"1EL"</formula>
    </cfRule>
    <cfRule type="cellIs" dxfId="15491" priority="14524" operator="equal">
      <formula>"2DL"</formula>
    </cfRule>
    <cfRule type="cellIs" dxfId="15490" priority="14525" operator="equal">
      <formula>"1DL"</formula>
    </cfRule>
    <cfRule type="cellIs" dxfId="15489" priority="14526" operator="equal">
      <formula>"2CL"</formula>
    </cfRule>
    <cfRule type="cellIs" dxfId="15488" priority="14527" operator="equal">
      <formula>"1CL"</formula>
    </cfRule>
    <cfRule type="cellIs" dxfId="15487" priority="14528" operator="equal">
      <formula>"2EC"</formula>
    </cfRule>
    <cfRule type="cellIs" dxfId="15486" priority="14529" operator="equal">
      <formula>"1EC"</formula>
    </cfRule>
    <cfRule type="cellIs" dxfId="15485" priority="14530" operator="equal">
      <formula>"2BC"</formula>
    </cfRule>
    <cfRule type="cellIs" dxfId="15484" priority="14531" operator="equal">
      <formula>"1BC"</formula>
    </cfRule>
  </conditionalFormatting>
  <conditionalFormatting sqref="AC180 AC185">
    <cfRule type="cellIs" dxfId="21804" priority="14502" operator="equal">
      <formula>"2AC"</formula>
    </cfRule>
    <cfRule type="cellIs" dxfId="21803" priority="14503" operator="equal">
      <formula>"1AC"</formula>
    </cfRule>
    <cfRule type="cellIs" dxfId="21802" priority="14504" operator="equal">
      <formula>"2AL"</formula>
    </cfRule>
    <cfRule type="cellIs" dxfId="15483" priority="14505" operator="equal">
      <formula>"2GL"</formula>
    </cfRule>
    <cfRule type="cellIs" dxfId="15482" priority="14506" operator="equal">
      <formula>"1AL"</formula>
    </cfRule>
    <cfRule type="cellIs" dxfId="15481" priority="14507" operator="equal">
      <formula>"2EL"</formula>
    </cfRule>
    <cfRule type="cellIs" dxfId="15480" priority="14508" operator="equal">
      <formula>"1EL"</formula>
    </cfRule>
    <cfRule type="cellIs" dxfId="15479" priority="14509" operator="equal">
      <formula>"2DL"</formula>
    </cfRule>
    <cfRule type="cellIs" dxfId="15478" priority="14510" operator="equal">
      <formula>"1DL"</formula>
    </cfRule>
    <cfRule type="cellIs" dxfId="15477" priority="14511" operator="equal">
      <formula>"2CL"</formula>
    </cfRule>
    <cfRule type="cellIs" dxfId="15476" priority="14512" operator="equal">
      <formula>"1CL"</formula>
    </cfRule>
    <cfRule type="cellIs" dxfId="15475" priority="14513" operator="equal">
      <formula>"2EC"</formula>
    </cfRule>
    <cfRule type="cellIs" dxfId="15474" priority="14514" operator="equal">
      <formula>"1EC"</formula>
    </cfRule>
    <cfRule type="cellIs" dxfId="15473" priority="14515" operator="equal">
      <formula>"2BC"</formula>
    </cfRule>
    <cfRule type="cellIs" dxfId="15472" priority="14516" operator="equal">
      <formula>"1BC"</formula>
    </cfRule>
  </conditionalFormatting>
  <conditionalFormatting sqref="B180:AJ180 B185:AJ185">
    <cfRule type="cellIs" dxfId="21801" priority="14501" operator="equal">
      <formula>"D"</formula>
    </cfRule>
  </conditionalFormatting>
  <conditionalFormatting sqref="B181:M181 T181:AJ181 T184:AJ184 B184:M184">
    <cfRule type="cellIs" dxfId="21800" priority="14486" operator="equal">
      <formula>"2AC"</formula>
    </cfRule>
    <cfRule type="cellIs" dxfId="21799" priority="14487" operator="equal">
      <formula>"1AC"</formula>
    </cfRule>
    <cfRule type="cellIs" dxfId="21798" priority="14488" operator="equal">
      <formula>"2AL"</formula>
    </cfRule>
    <cfRule type="cellIs" dxfId="15471" priority="14489" operator="equal">
      <formula>"2GL"</formula>
    </cfRule>
    <cfRule type="cellIs" dxfId="15470" priority="14490" operator="equal">
      <formula>"1AL"</formula>
    </cfRule>
    <cfRule type="cellIs" dxfId="15469" priority="14491" operator="equal">
      <formula>"2EL"</formula>
    </cfRule>
    <cfRule type="cellIs" dxfId="15468" priority="14492" operator="equal">
      <formula>"1EL"</formula>
    </cfRule>
    <cfRule type="cellIs" dxfId="15467" priority="14493" operator="equal">
      <formula>"2DL"</formula>
    </cfRule>
    <cfRule type="cellIs" dxfId="15466" priority="14494" operator="equal">
      <formula>"1DL"</formula>
    </cfRule>
    <cfRule type="cellIs" dxfId="15465" priority="14495" operator="equal">
      <formula>"2CL"</formula>
    </cfRule>
    <cfRule type="cellIs" dxfId="15464" priority="14496" operator="equal">
      <formula>"1CL"</formula>
    </cfRule>
    <cfRule type="cellIs" dxfId="15463" priority="14497" operator="equal">
      <formula>"2EC"</formula>
    </cfRule>
    <cfRule type="cellIs" dxfId="15462" priority="14498" operator="equal">
      <formula>"1EC"</formula>
    </cfRule>
    <cfRule type="cellIs" dxfId="15461" priority="14499" operator="equal">
      <formula>"2BC"</formula>
    </cfRule>
    <cfRule type="cellIs" dxfId="15460" priority="14500" operator="equal">
      <formula>"1BC"</formula>
    </cfRule>
  </conditionalFormatting>
  <conditionalFormatting sqref="B181:M181 T181:AJ181 T184:AJ184 B184:M184">
    <cfRule type="cellIs" dxfId="21797" priority="14485" operator="equal">
      <formula>"D"</formula>
    </cfRule>
  </conditionalFormatting>
  <conditionalFormatting sqref="N181:S181 N184:S184">
    <cfRule type="cellIs" dxfId="21796" priority="14470" operator="equal">
      <formula>"2AC"</formula>
    </cfRule>
    <cfRule type="cellIs" dxfId="21795" priority="14471" operator="equal">
      <formula>"1AC"</formula>
    </cfRule>
    <cfRule type="cellIs" dxfId="21794" priority="14472" operator="equal">
      <formula>"2AL"</formula>
    </cfRule>
    <cfRule type="cellIs" dxfId="15459" priority="14473" operator="equal">
      <formula>"2GL"</formula>
    </cfRule>
    <cfRule type="cellIs" dxfId="15458" priority="14474" operator="equal">
      <formula>"1AL"</formula>
    </cfRule>
    <cfRule type="cellIs" dxfId="15457" priority="14475" operator="equal">
      <formula>"2EL"</formula>
    </cfRule>
    <cfRule type="cellIs" dxfId="15456" priority="14476" operator="equal">
      <formula>"1EL"</formula>
    </cfRule>
    <cfRule type="cellIs" dxfId="15455" priority="14477" operator="equal">
      <formula>"2DL"</formula>
    </cfRule>
    <cfRule type="cellIs" dxfId="15454" priority="14478" operator="equal">
      <formula>"1DL"</formula>
    </cfRule>
    <cfRule type="cellIs" dxfId="15453" priority="14479" operator="equal">
      <formula>"2CL"</formula>
    </cfRule>
    <cfRule type="cellIs" dxfId="15452" priority="14480" operator="equal">
      <formula>"1CL"</formula>
    </cfRule>
    <cfRule type="cellIs" dxfId="15451" priority="14481" operator="equal">
      <formula>"2EC"</formula>
    </cfRule>
    <cfRule type="cellIs" dxfId="15450" priority="14482" operator="equal">
      <formula>"1EC"</formula>
    </cfRule>
    <cfRule type="cellIs" dxfId="15449" priority="14483" operator="equal">
      <formula>"2BC"</formula>
    </cfRule>
    <cfRule type="cellIs" dxfId="15448" priority="14484" operator="equal">
      <formula>"1BC"</formula>
    </cfRule>
  </conditionalFormatting>
  <conditionalFormatting sqref="N181:S181 N184:S184">
    <cfRule type="cellIs" dxfId="21793" priority="14469" operator="equal">
      <formula>"D"</formula>
    </cfRule>
  </conditionalFormatting>
  <conditionalFormatting sqref="K182">
    <cfRule type="cellIs" dxfId="21792" priority="14405" operator="equal">
      <formula>"2GL"</formula>
    </cfRule>
    <cfRule type="cellIs" dxfId="21791" priority="14406" operator="equal">
      <formula>"1GL"</formula>
    </cfRule>
    <cfRule type="cellIs" dxfId="21790" priority="14407" operator="equal">
      <formula>"2EL"</formula>
    </cfRule>
    <cfRule type="cellIs" dxfId="15447" priority="14408" operator="equal">
      <formula>"1EL"</formula>
    </cfRule>
    <cfRule type="cellIs" dxfId="15446" priority="14409" operator="equal">
      <formula>"2DL"</formula>
    </cfRule>
    <cfRule type="cellIs" dxfId="15445" priority="14410" operator="equal">
      <formula>"1DL"</formula>
    </cfRule>
    <cfRule type="cellIs" dxfId="15444" priority="14411" operator="equal">
      <formula>"2CL"</formula>
    </cfRule>
    <cfRule type="cellIs" dxfId="15443" priority="14412" operator="equal">
      <formula>"1CL"</formula>
    </cfRule>
    <cfRule type="cellIs" dxfId="15442" priority="14413" operator="equal">
      <formula>"2EC"</formula>
    </cfRule>
    <cfRule type="cellIs" dxfId="15441" priority="14414" operator="equal">
      <formula>"1EC"</formula>
    </cfRule>
    <cfRule type="cellIs" dxfId="15440" priority="14415" operator="equal">
      <formula>"2BC"</formula>
    </cfRule>
    <cfRule type="cellIs" dxfId="15439" priority="14416" operator="equal">
      <formula>"1BC"</formula>
    </cfRule>
  </conditionalFormatting>
  <conditionalFormatting sqref="I182:K182">
    <cfRule type="cellIs" dxfId="21789" priority="14393" operator="equal">
      <formula>"2GL"</formula>
    </cfRule>
    <cfRule type="cellIs" dxfId="21788" priority="14394" operator="equal">
      <formula>"1GL"</formula>
    </cfRule>
    <cfRule type="cellIs" dxfId="21787" priority="14395" operator="equal">
      <formula>"2EL"</formula>
    </cfRule>
    <cfRule type="cellIs" dxfId="15438" priority="14396" operator="equal">
      <formula>"1EL"</formula>
    </cfRule>
    <cfRule type="cellIs" dxfId="15437" priority="14397" operator="equal">
      <formula>"2DL"</formula>
    </cfRule>
    <cfRule type="cellIs" dxfId="15436" priority="14398" operator="equal">
      <formula>"1DL"</formula>
    </cfRule>
    <cfRule type="cellIs" dxfId="15435" priority="14399" operator="equal">
      <formula>"2CL"</formula>
    </cfRule>
    <cfRule type="cellIs" dxfId="15434" priority="14400" operator="equal">
      <formula>"1CL"</formula>
    </cfRule>
    <cfRule type="cellIs" dxfId="15433" priority="14401" operator="equal">
      <formula>"2EC"</formula>
    </cfRule>
    <cfRule type="cellIs" dxfId="15432" priority="14402" operator="equal">
      <formula>"1EC"</formula>
    </cfRule>
    <cfRule type="cellIs" dxfId="15431" priority="14403" operator="equal">
      <formula>"2BC"</formula>
    </cfRule>
    <cfRule type="cellIs" dxfId="15430" priority="14404" operator="equal">
      <formula>"1BC"</formula>
    </cfRule>
  </conditionalFormatting>
  <conditionalFormatting sqref="B182:AJ182">
    <cfRule type="cellIs" dxfId="21786" priority="14390" operator="equal">
      <formula>"2AC"</formula>
    </cfRule>
    <cfRule type="cellIs" dxfId="21785" priority="14391" operator="equal">
      <formula>"1AC"</formula>
    </cfRule>
    <cfRule type="cellIs" dxfId="21784" priority="14392" operator="equal">
      <formula>"2AL"</formula>
    </cfRule>
    <cfRule type="cellIs" dxfId="15429" priority="14417" operator="equal">
      <formula>"2GL"</formula>
    </cfRule>
    <cfRule type="cellIs" dxfId="15428" priority="14418" operator="equal">
      <formula>"1AL"</formula>
    </cfRule>
    <cfRule type="cellIs" dxfId="15427" priority="14419" operator="equal">
      <formula>"2EL"</formula>
    </cfRule>
    <cfRule type="cellIs" dxfId="15426" priority="14420" operator="equal">
      <formula>"1EL"</formula>
    </cfRule>
    <cfRule type="cellIs" dxfId="15425" priority="14421" operator="equal">
      <formula>"2DL"</formula>
    </cfRule>
    <cfRule type="cellIs" dxfId="15424" priority="14422" operator="equal">
      <formula>"1DL"</formula>
    </cfRule>
    <cfRule type="cellIs" dxfId="15423" priority="14423" operator="equal">
      <formula>"2CL"</formula>
    </cfRule>
    <cfRule type="cellIs" dxfId="15422" priority="14424" operator="equal">
      <formula>"1CL"</formula>
    </cfRule>
    <cfRule type="cellIs" dxfId="15421" priority="14425" operator="equal">
      <formula>"2EC"</formula>
    </cfRule>
    <cfRule type="cellIs" dxfId="15420" priority="14426" operator="equal">
      <formula>"1EC"</formula>
    </cfRule>
    <cfRule type="cellIs" dxfId="15419" priority="14427" operator="equal">
      <formula>"2BC"</formula>
    </cfRule>
    <cfRule type="cellIs" dxfId="15418" priority="14428" operator="equal">
      <formula>"1BC"</formula>
    </cfRule>
  </conditionalFormatting>
  <conditionalFormatting sqref="F182">
    <cfRule type="cellIs" dxfId="21783" priority="14378" operator="equal">
      <formula>"2GL"</formula>
    </cfRule>
    <cfRule type="cellIs" dxfId="21782" priority="14379" operator="equal">
      <formula>"1GL"</formula>
    </cfRule>
    <cfRule type="cellIs" dxfId="21781" priority="14380" operator="equal">
      <formula>"2EL"</formula>
    </cfRule>
    <cfRule type="cellIs" dxfId="15417" priority="14381" operator="equal">
      <formula>"1EL"</formula>
    </cfRule>
    <cfRule type="cellIs" dxfId="15416" priority="14382" operator="equal">
      <formula>"2DL"</formula>
    </cfRule>
    <cfRule type="cellIs" dxfId="15415" priority="14383" operator="equal">
      <formula>"1DL"</formula>
    </cfRule>
    <cfRule type="cellIs" dxfId="15414" priority="14384" operator="equal">
      <formula>"2CL"</formula>
    </cfRule>
    <cfRule type="cellIs" dxfId="15413" priority="14385" operator="equal">
      <formula>"1CL"</formula>
    </cfRule>
    <cfRule type="cellIs" dxfId="15412" priority="14386" operator="equal">
      <formula>"2EC"</formula>
    </cfRule>
    <cfRule type="cellIs" dxfId="15411" priority="14387" operator="equal">
      <formula>"1EC"</formula>
    </cfRule>
    <cfRule type="cellIs" dxfId="15410" priority="14388" operator="equal">
      <formula>"2BC"</formula>
    </cfRule>
    <cfRule type="cellIs" dxfId="15409" priority="14389" operator="equal">
      <formula>"1BC"</formula>
    </cfRule>
  </conditionalFormatting>
  <conditionalFormatting sqref="B182:AJ182">
    <cfRule type="cellIs" dxfId="21780" priority="14377" operator="equal">
      <formula>"D"</formula>
    </cfRule>
  </conditionalFormatting>
  <conditionalFormatting sqref="AH183 AJ183 AA183:AF183 U183:Y183 B183:S183">
    <cfRule type="cellIs" dxfId="21779" priority="14362" operator="equal">
      <formula>"2AC"</formula>
    </cfRule>
    <cfRule type="cellIs" dxfId="21778" priority="14363" operator="equal">
      <formula>"1AC"</formula>
    </cfRule>
    <cfRule type="cellIs" dxfId="21777" priority="14364" operator="equal">
      <formula>"2AL"</formula>
    </cfRule>
    <cfRule type="cellIs" dxfId="15408" priority="14365" operator="equal">
      <formula>"2GL"</formula>
    </cfRule>
    <cfRule type="cellIs" dxfId="15407" priority="14366" operator="equal">
      <formula>"1AL"</formula>
    </cfRule>
    <cfRule type="cellIs" dxfId="15406" priority="14367" operator="equal">
      <formula>"2EL"</formula>
    </cfRule>
    <cfRule type="cellIs" dxfId="15405" priority="14368" operator="equal">
      <formula>"1EL"</formula>
    </cfRule>
    <cfRule type="cellIs" dxfId="15404" priority="14369" operator="equal">
      <formula>"2DL"</formula>
    </cfRule>
    <cfRule type="cellIs" dxfId="15403" priority="14370" operator="equal">
      <formula>"1DL"</formula>
    </cfRule>
    <cfRule type="cellIs" dxfId="15402" priority="14371" operator="equal">
      <formula>"2CL"</formula>
    </cfRule>
    <cfRule type="cellIs" dxfId="15401" priority="14372" operator="equal">
      <formula>"1CL"</formula>
    </cfRule>
    <cfRule type="cellIs" dxfId="15400" priority="14373" operator="equal">
      <formula>"2EC"</formula>
    </cfRule>
    <cfRule type="cellIs" dxfId="15399" priority="14374" operator="equal">
      <formula>"1EC"</formula>
    </cfRule>
    <cfRule type="cellIs" dxfId="15398" priority="14375" operator="equal">
      <formula>"2BC"</formula>
    </cfRule>
    <cfRule type="cellIs" dxfId="15397" priority="14376" operator="equal">
      <formula>"1BC"</formula>
    </cfRule>
  </conditionalFormatting>
  <conditionalFormatting sqref="AI183">
    <cfRule type="cellIs" dxfId="21776" priority="14347" operator="equal">
      <formula>"2AC"</formula>
    </cfRule>
    <cfRule type="cellIs" dxfId="21775" priority="14348" operator="equal">
      <formula>"1AC"</formula>
    </cfRule>
    <cfRule type="cellIs" dxfId="21774" priority="14349" operator="equal">
      <formula>"2AL"</formula>
    </cfRule>
    <cfRule type="cellIs" dxfId="15396" priority="14350" operator="equal">
      <formula>"2GL"</formula>
    </cfRule>
    <cfRule type="cellIs" dxfId="15395" priority="14351" operator="equal">
      <formula>"1AL"</formula>
    </cfRule>
    <cfRule type="cellIs" dxfId="15394" priority="14352" operator="equal">
      <formula>"2EL"</formula>
    </cfRule>
    <cfRule type="cellIs" dxfId="15393" priority="14353" operator="equal">
      <formula>"1EL"</formula>
    </cfRule>
    <cfRule type="cellIs" dxfId="15392" priority="14354" operator="equal">
      <formula>"2DL"</formula>
    </cfRule>
    <cfRule type="cellIs" dxfId="15391" priority="14355" operator="equal">
      <formula>"1DL"</formula>
    </cfRule>
    <cfRule type="cellIs" dxfId="15390" priority="14356" operator="equal">
      <formula>"2CL"</formula>
    </cfRule>
    <cfRule type="cellIs" dxfId="15389" priority="14357" operator="equal">
      <formula>"1CL"</formula>
    </cfRule>
    <cfRule type="cellIs" dxfId="15388" priority="14358" operator="equal">
      <formula>"2EC"</formula>
    </cfRule>
    <cfRule type="cellIs" dxfId="15387" priority="14359" operator="equal">
      <formula>"1EC"</formula>
    </cfRule>
    <cfRule type="cellIs" dxfId="15386" priority="14360" operator="equal">
      <formula>"2BC"</formula>
    </cfRule>
    <cfRule type="cellIs" dxfId="15385" priority="14361" operator="equal">
      <formula>"1BC"</formula>
    </cfRule>
  </conditionalFormatting>
  <conditionalFormatting sqref="T183">
    <cfRule type="cellIs" dxfId="21773" priority="14332" operator="equal">
      <formula>"2AC"</formula>
    </cfRule>
    <cfRule type="cellIs" dxfId="21772" priority="14333" operator="equal">
      <formula>"1AC"</formula>
    </cfRule>
    <cfRule type="cellIs" dxfId="21771" priority="14334" operator="equal">
      <formula>"2AL"</formula>
    </cfRule>
    <cfRule type="cellIs" dxfId="15384" priority="14335" operator="equal">
      <formula>"2GL"</formula>
    </cfRule>
    <cfRule type="cellIs" dxfId="15383" priority="14336" operator="equal">
      <formula>"1AL"</formula>
    </cfRule>
    <cfRule type="cellIs" dxfId="15382" priority="14337" operator="equal">
      <formula>"2EL"</formula>
    </cfRule>
    <cfRule type="cellIs" dxfId="15381" priority="14338" operator="equal">
      <formula>"1EL"</formula>
    </cfRule>
    <cfRule type="cellIs" dxfId="15380" priority="14339" operator="equal">
      <formula>"2DL"</formula>
    </cfRule>
    <cfRule type="cellIs" dxfId="15379" priority="14340" operator="equal">
      <formula>"1DL"</formula>
    </cfRule>
    <cfRule type="cellIs" dxfId="15378" priority="14341" operator="equal">
      <formula>"2CL"</formula>
    </cfRule>
    <cfRule type="cellIs" dxfId="15377" priority="14342" operator="equal">
      <formula>"1CL"</formula>
    </cfRule>
    <cfRule type="cellIs" dxfId="15376" priority="14343" operator="equal">
      <formula>"2EC"</formula>
    </cfRule>
    <cfRule type="cellIs" dxfId="15375" priority="14344" operator="equal">
      <formula>"1EC"</formula>
    </cfRule>
    <cfRule type="cellIs" dxfId="15374" priority="14345" operator="equal">
      <formula>"2BC"</formula>
    </cfRule>
    <cfRule type="cellIs" dxfId="15373" priority="14346" operator="equal">
      <formula>"1BC"</formula>
    </cfRule>
  </conditionalFormatting>
  <conditionalFormatting sqref="Z183">
    <cfRule type="cellIs" dxfId="21770" priority="14317" operator="equal">
      <formula>"2AC"</formula>
    </cfRule>
    <cfRule type="cellIs" dxfId="21769" priority="14318" operator="equal">
      <formula>"1AC"</formula>
    </cfRule>
    <cfRule type="cellIs" dxfId="21768" priority="14319" operator="equal">
      <formula>"2AL"</formula>
    </cfRule>
    <cfRule type="cellIs" dxfId="15372" priority="14320" operator="equal">
      <formula>"2GL"</formula>
    </cfRule>
    <cfRule type="cellIs" dxfId="15371" priority="14321" operator="equal">
      <formula>"1AL"</formula>
    </cfRule>
    <cfRule type="cellIs" dxfId="15370" priority="14322" operator="equal">
      <formula>"2EL"</formula>
    </cfRule>
    <cfRule type="cellIs" dxfId="15369" priority="14323" operator="equal">
      <formula>"1EL"</formula>
    </cfRule>
    <cfRule type="cellIs" dxfId="15368" priority="14324" operator="equal">
      <formula>"2DL"</formula>
    </cfRule>
    <cfRule type="cellIs" dxfId="15367" priority="14325" operator="equal">
      <formula>"1DL"</formula>
    </cfRule>
    <cfRule type="cellIs" dxfId="15366" priority="14326" operator="equal">
      <formula>"2CL"</formula>
    </cfRule>
    <cfRule type="cellIs" dxfId="15365" priority="14327" operator="equal">
      <formula>"1CL"</formula>
    </cfRule>
    <cfRule type="cellIs" dxfId="15364" priority="14328" operator="equal">
      <formula>"2EC"</formula>
    </cfRule>
    <cfRule type="cellIs" dxfId="15363" priority="14329" operator="equal">
      <formula>"1EC"</formula>
    </cfRule>
    <cfRule type="cellIs" dxfId="15362" priority="14330" operator="equal">
      <formula>"2BC"</formula>
    </cfRule>
    <cfRule type="cellIs" dxfId="15361" priority="14331" operator="equal">
      <formula>"1BC"</formula>
    </cfRule>
  </conditionalFormatting>
  <conditionalFormatting sqref="AH183:AJ183 B183:AF183">
    <cfRule type="cellIs" dxfId="21767" priority="14316" operator="equal">
      <formula>"D"</formula>
    </cfRule>
  </conditionalFormatting>
  <conditionalFormatting sqref="K192">
    <cfRule type="cellIs" dxfId="21766" priority="14292" operator="equal">
      <formula>"2GL"</formula>
    </cfRule>
    <cfRule type="cellIs" dxfId="21765" priority="14293" operator="equal">
      <formula>"1GL"</formula>
    </cfRule>
    <cfRule type="cellIs" dxfId="21764" priority="14294" operator="equal">
      <formula>"2EL"</formula>
    </cfRule>
    <cfRule type="cellIs" dxfId="15360" priority="14295" operator="equal">
      <formula>"1EL"</formula>
    </cfRule>
    <cfRule type="cellIs" dxfId="15359" priority="14296" operator="equal">
      <formula>"2DL"</formula>
    </cfRule>
    <cfRule type="cellIs" dxfId="15358" priority="14297" operator="equal">
      <formula>"1DL"</formula>
    </cfRule>
    <cfRule type="cellIs" dxfId="15357" priority="14298" operator="equal">
      <formula>"2CL"</formula>
    </cfRule>
    <cfRule type="cellIs" dxfId="15356" priority="14299" operator="equal">
      <formula>"1CL"</formula>
    </cfRule>
    <cfRule type="cellIs" dxfId="15355" priority="14300" operator="equal">
      <formula>"2EC"</formula>
    </cfRule>
    <cfRule type="cellIs" dxfId="15354" priority="14301" operator="equal">
      <formula>"1EC"</formula>
    </cfRule>
    <cfRule type="cellIs" dxfId="15353" priority="14302" operator="equal">
      <formula>"2BC"</formula>
    </cfRule>
    <cfRule type="cellIs" dxfId="15352" priority="14303" operator="equal">
      <formula>"1BC"</formula>
    </cfRule>
  </conditionalFormatting>
  <conditionalFormatting sqref="I192:K192">
    <cfRule type="cellIs" dxfId="21763" priority="14280" operator="equal">
      <formula>"2GL"</formula>
    </cfRule>
    <cfRule type="cellIs" dxfId="21762" priority="14281" operator="equal">
      <formula>"1GL"</formula>
    </cfRule>
    <cfRule type="cellIs" dxfId="21761" priority="14282" operator="equal">
      <formula>"2EL"</formula>
    </cfRule>
    <cfRule type="cellIs" dxfId="15351" priority="14283" operator="equal">
      <formula>"1EL"</formula>
    </cfRule>
    <cfRule type="cellIs" dxfId="15350" priority="14284" operator="equal">
      <formula>"2DL"</formula>
    </cfRule>
    <cfRule type="cellIs" dxfId="15349" priority="14285" operator="equal">
      <formula>"1DL"</formula>
    </cfRule>
    <cfRule type="cellIs" dxfId="15348" priority="14286" operator="equal">
      <formula>"2CL"</formula>
    </cfRule>
    <cfRule type="cellIs" dxfId="15347" priority="14287" operator="equal">
      <formula>"1CL"</formula>
    </cfRule>
    <cfRule type="cellIs" dxfId="15346" priority="14288" operator="equal">
      <formula>"2EC"</formula>
    </cfRule>
    <cfRule type="cellIs" dxfId="15345" priority="14289" operator="equal">
      <formula>"1EC"</formula>
    </cfRule>
    <cfRule type="cellIs" dxfId="15344" priority="14290" operator="equal">
      <formula>"2BC"</formula>
    </cfRule>
    <cfRule type="cellIs" dxfId="15343" priority="14291" operator="equal">
      <formula>"1BC"</formula>
    </cfRule>
  </conditionalFormatting>
  <conditionalFormatting sqref="B192:S192 Y192:AJ192">
    <cfRule type="cellIs" dxfId="21760" priority="14277" operator="equal">
      <formula>"2AC"</formula>
    </cfRule>
    <cfRule type="cellIs" dxfId="21759" priority="14278" operator="equal">
      <formula>"1AC"</formula>
    </cfRule>
    <cfRule type="cellIs" dxfId="21758" priority="14279" operator="equal">
      <formula>"2AL"</formula>
    </cfRule>
    <cfRule type="cellIs" dxfId="15342" priority="14304" operator="equal">
      <formula>"2GL"</formula>
    </cfRule>
    <cfRule type="cellIs" dxfId="15341" priority="14305" operator="equal">
      <formula>"1AL"</formula>
    </cfRule>
    <cfRule type="cellIs" dxfId="15340" priority="14306" operator="equal">
      <formula>"2EL"</formula>
    </cfRule>
    <cfRule type="cellIs" dxfId="15339" priority="14307" operator="equal">
      <formula>"1EL"</formula>
    </cfRule>
    <cfRule type="cellIs" dxfId="15338" priority="14308" operator="equal">
      <formula>"2DL"</formula>
    </cfRule>
    <cfRule type="cellIs" dxfId="15337" priority="14309" operator="equal">
      <formula>"1DL"</formula>
    </cfRule>
    <cfRule type="cellIs" dxfId="15336" priority="14310" operator="equal">
      <formula>"2CL"</formula>
    </cfRule>
    <cfRule type="cellIs" dxfId="15335" priority="14311" operator="equal">
      <formula>"1CL"</formula>
    </cfRule>
    <cfRule type="cellIs" dxfId="15334" priority="14312" operator="equal">
      <formula>"2EC"</formula>
    </cfRule>
    <cfRule type="cellIs" dxfId="15333" priority="14313" operator="equal">
      <formula>"1EC"</formula>
    </cfRule>
    <cfRule type="cellIs" dxfId="15332" priority="14314" operator="equal">
      <formula>"2BC"</formula>
    </cfRule>
    <cfRule type="cellIs" dxfId="15331" priority="14315" operator="equal">
      <formula>"1BC"</formula>
    </cfRule>
  </conditionalFormatting>
  <conditionalFormatting sqref="F192">
    <cfRule type="cellIs" dxfId="21757" priority="14265" operator="equal">
      <formula>"2GL"</formula>
    </cfRule>
    <cfRule type="cellIs" dxfId="21756" priority="14266" operator="equal">
      <formula>"1GL"</formula>
    </cfRule>
    <cfRule type="cellIs" dxfId="21755" priority="14267" operator="equal">
      <formula>"2EL"</formula>
    </cfRule>
    <cfRule type="cellIs" dxfId="15330" priority="14268" operator="equal">
      <formula>"1EL"</formula>
    </cfRule>
    <cfRule type="cellIs" dxfId="15329" priority="14269" operator="equal">
      <formula>"2DL"</formula>
    </cfRule>
    <cfRule type="cellIs" dxfId="15328" priority="14270" operator="equal">
      <formula>"1DL"</formula>
    </cfRule>
    <cfRule type="cellIs" dxfId="15327" priority="14271" operator="equal">
      <formula>"2CL"</formula>
    </cfRule>
    <cfRule type="cellIs" dxfId="15326" priority="14272" operator="equal">
      <formula>"1CL"</formula>
    </cfRule>
    <cfRule type="cellIs" dxfId="15325" priority="14273" operator="equal">
      <formula>"2EC"</formula>
    </cfRule>
    <cfRule type="cellIs" dxfId="15324" priority="14274" operator="equal">
      <formula>"1EC"</formula>
    </cfRule>
    <cfRule type="cellIs" dxfId="15323" priority="14275" operator="equal">
      <formula>"2BC"</formula>
    </cfRule>
    <cfRule type="cellIs" dxfId="15322" priority="14276" operator="equal">
      <formula>"1BC"</formula>
    </cfRule>
  </conditionalFormatting>
  <conditionalFormatting sqref="B192:S192 Y192:AJ192">
    <cfRule type="cellIs" dxfId="21754" priority="14264" operator="equal">
      <formula>"D"</formula>
    </cfRule>
  </conditionalFormatting>
  <conditionalFormatting sqref="T192:U192 W192:X192">
    <cfRule type="cellIs" dxfId="21753" priority="14249" operator="equal">
      <formula>"2AC"</formula>
    </cfRule>
    <cfRule type="cellIs" dxfId="21752" priority="14250" operator="equal">
      <formula>"1AC"</formula>
    </cfRule>
    <cfRule type="cellIs" dxfId="21751" priority="14251" operator="equal">
      <formula>"2AL"</formula>
    </cfRule>
    <cfRule type="cellIs" dxfId="15321" priority="14252" operator="equal">
      <formula>"2GL"</formula>
    </cfRule>
    <cfRule type="cellIs" dxfId="15320" priority="14253" operator="equal">
      <formula>"1AL"</formula>
    </cfRule>
    <cfRule type="cellIs" dxfId="15319" priority="14254" operator="equal">
      <formula>"2EL"</formula>
    </cfRule>
    <cfRule type="cellIs" dxfId="15318" priority="14255" operator="equal">
      <formula>"1EL"</formula>
    </cfRule>
    <cfRule type="cellIs" dxfId="15317" priority="14256" operator="equal">
      <formula>"2DL"</formula>
    </cfRule>
    <cfRule type="cellIs" dxfId="15316" priority="14257" operator="equal">
      <formula>"1DL"</formula>
    </cfRule>
    <cfRule type="cellIs" dxfId="15315" priority="14258" operator="equal">
      <formula>"2CL"</formula>
    </cfRule>
    <cfRule type="cellIs" dxfId="15314" priority="14259" operator="equal">
      <formula>"1CL"</formula>
    </cfRule>
    <cfRule type="cellIs" dxfId="15313" priority="14260" operator="equal">
      <formula>"2EC"</formula>
    </cfRule>
    <cfRule type="cellIs" dxfId="15312" priority="14261" operator="equal">
      <formula>"1EC"</formula>
    </cfRule>
    <cfRule type="cellIs" dxfId="15311" priority="14262" operator="equal">
      <formula>"2BC"</formula>
    </cfRule>
    <cfRule type="cellIs" dxfId="15310" priority="14263" operator="equal">
      <formula>"1BC"</formula>
    </cfRule>
  </conditionalFormatting>
  <conditionalFormatting sqref="T192:U192 W192:X192">
    <cfRule type="cellIs" dxfId="21750" priority="14248" operator="equal">
      <formula>"D"</formula>
    </cfRule>
  </conditionalFormatting>
  <conditionalFormatting sqref="B193:G193 I193:S193 X193:AJ193">
    <cfRule type="cellIs" dxfId="21749" priority="14233" operator="equal">
      <formula>"2AC"</formula>
    </cfRule>
    <cfRule type="cellIs" dxfId="21748" priority="14234" operator="equal">
      <formula>"1AC"</formula>
    </cfRule>
    <cfRule type="cellIs" dxfId="21747" priority="14235" operator="equal">
      <formula>"2AL"</formula>
    </cfRule>
    <cfRule type="cellIs" dxfId="15309" priority="14236" operator="equal">
      <formula>"2GL"</formula>
    </cfRule>
    <cfRule type="cellIs" dxfId="15308" priority="14237" operator="equal">
      <formula>"1AL"</formula>
    </cfRule>
    <cfRule type="cellIs" dxfId="15307" priority="14238" operator="equal">
      <formula>"2EL"</formula>
    </cfRule>
    <cfRule type="cellIs" dxfId="15306" priority="14239" operator="equal">
      <formula>"1EL"</formula>
    </cfRule>
    <cfRule type="cellIs" dxfId="15305" priority="14240" operator="equal">
      <formula>"2DL"</formula>
    </cfRule>
    <cfRule type="cellIs" dxfId="15304" priority="14241" operator="equal">
      <formula>"1DL"</formula>
    </cfRule>
    <cfRule type="cellIs" dxfId="15303" priority="14242" operator="equal">
      <formula>"2CL"</formula>
    </cfRule>
    <cfRule type="cellIs" dxfId="15302" priority="14243" operator="equal">
      <formula>"1CL"</formula>
    </cfRule>
    <cfRule type="cellIs" dxfId="15301" priority="14244" operator="equal">
      <formula>"2EC"</formula>
    </cfRule>
    <cfRule type="cellIs" dxfId="15300" priority="14245" operator="equal">
      <formula>"1EC"</formula>
    </cfRule>
    <cfRule type="cellIs" dxfId="15299" priority="14246" operator="equal">
      <formula>"2BC"</formula>
    </cfRule>
    <cfRule type="cellIs" dxfId="15298" priority="14247" operator="equal">
      <formula>"1BC"</formula>
    </cfRule>
  </conditionalFormatting>
  <conditionalFormatting sqref="B193:G193 I193:S193 X193:AJ193">
    <cfRule type="cellIs" dxfId="21746" priority="14232" operator="equal">
      <formula>"D"</formula>
    </cfRule>
  </conditionalFormatting>
  <conditionalFormatting sqref="H193">
    <cfRule type="cellIs" dxfId="21745" priority="14217" operator="equal">
      <formula>"2AC"</formula>
    </cfRule>
    <cfRule type="cellIs" dxfId="21744" priority="14218" operator="equal">
      <formula>"1AC"</formula>
    </cfRule>
    <cfRule type="cellIs" dxfId="21743" priority="14219" operator="equal">
      <formula>"2AL"</formula>
    </cfRule>
    <cfRule type="cellIs" dxfId="15297" priority="14220" operator="equal">
      <formula>"2GL"</formula>
    </cfRule>
    <cfRule type="cellIs" dxfId="15296" priority="14221" operator="equal">
      <formula>"1AL"</formula>
    </cfRule>
    <cfRule type="cellIs" dxfId="15295" priority="14222" operator="equal">
      <formula>"2EL"</formula>
    </cfRule>
    <cfRule type="cellIs" dxfId="15294" priority="14223" operator="equal">
      <formula>"1EL"</formula>
    </cfRule>
    <cfRule type="cellIs" dxfId="15293" priority="14224" operator="equal">
      <formula>"2DL"</formula>
    </cfRule>
    <cfRule type="cellIs" dxfId="15292" priority="14225" operator="equal">
      <formula>"1DL"</formula>
    </cfRule>
    <cfRule type="cellIs" dxfId="15291" priority="14226" operator="equal">
      <formula>"2CL"</formula>
    </cfRule>
    <cfRule type="cellIs" dxfId="15290" priority="14227" operator="equal">
      <formula>"1CL"</formula>
    </cfRule>
    <cfRule type="cellIs" dxfId="15289" priority="14228" operator="equal">
      <formula>"2EC"</formula>
    </cfRule>
    <cfRule type="cellIs" dxfId="15288" priority="14229" operator="equal">
      <formula>"1EC"</formula>
    </cfRule>
    <cfRule type="cellIs" dxfId="15287" priority="14230" operator="equal">
      <formula>"2BC"</formula>
    </cfRule>
    <cfRule type="cellIs" dxfId="15286" priority="14231" operator="equal">
      <formula>"1BC"</formula>
    </cfRule>
  </conditionalFormatting>
  <conditionalFormatting sqref="H193">
    <cfRule type="cellIs" dxfId="21742" priority="14216" operator="equal">
      <formula>"D"</formula>
    </cfRule>
  </conditionalFormatting>
  <conditionalFormatting sqref="T193:W193">
    <cfRule type="cellIs" dxfId="21741" priority="14201" operator="equal">
      <formula>"2AC"</formula>
    </cfRule>
    <cfRule type="cellIs" dxfId="21740" priority="14202" operator="equal">
      <formula>"1AC"</formula>
    </cfRule>
    <cfRule type="cellIs" dxfId="21739" priority="14203" operator="equal">
      <formula>"2AL"</formula>
    </cfRule>
    <cfRule type="cellIs" dxfId="15285" priority="14204" operator="equal">
      <formula>"2GL"</formula>
    </cfRule>
    <cfRule type="cellIs" dxfId="15284" priority="14205" operator="equal">
      <formula>"1AL"</formula>
    </cfRule>
    <cfRule type="cellIs" dxfId="15283" priority="14206" operator="equal">
      <formula>"2EL"</formula>
    </cfRule>
    <cfRule type="cellIs" dxfId="15282" priority="14207" operator="equal">
      <formula>"1EL"</formula>
    </cfRule>
    <cfRule type="cellIs" dxfId="15281" priority="14208" operator="equal">
      <formula>"2DL"</formula>
    </cfRule>
    <cfRule type="cellIs" dxfId="15280" priority="14209" operator="equal">
      <formula>"1DL"</formula>
    </cfRule>
    <cfRule type="cellIs" dxfId="15279" priority="14210" operator="equal">
      <formula>"2CL"</formula>
    </cfRule>
    <cfRule type="cellIs" dxfId="15278" priority="14211" operator="equal">
      <formula>"1CL"</formula>
    </cfRule>
    <cfRule type="cellIs" dxfId="15277" priority="14212" operator="equal">
      <formula>"2EC"</formula>
    </cfRule>
    <cfRule type="cellIs" dxfId="15276" priority="14213" operator="equal">
      <formula>"1EC"</formula>
    </cfRule>
    <cfRule type="cellIs" dxfId="15275" priority="14214" operator="equal">
      <formula>"2BC"</formula>
    </cfRule>
    <cfRule type="cellIs" dxfId="15274" priority="14215" operator="equal">
      <formula>"1BC"</formula>
    </cfRule>
  </conditionalFormatting>
  <conditionalFormatting sqref="T193:W193">
    <cfRule type="cellIs" dxfId="21738" priority="14200" operator="equal">
      <formula>"D"</formula>
    </cfRule>
  </conditionalFormatting>
  <conditionalFormatting sqref="B194:M194 Y194:AJ194">
    <cfRule type="cellIs" dxfId="21737" priority="14185" operator="equal">
      <formula>"2AC"</formula>
    </cfRule>
    <cfRule type="cellIs" dxfId="21736" priority="14186" operator="equal">
      <formula>"1AC"</formula>
    </cfRule>
    <cfRule type="cellIs" dxfId="21735" priority="14187" operator="equal">
      <formula>"2AL"</formula>
    </cfRule>
    <cfRule type="cellIs" dxfId="15273" priority="14188" operator="equal">
      <formula>"2GL"</formula>
    </cfRule>
    <cfRule type="cellIs" dxfId="15272" priority="14189" operator="equal">
      <formula>"1AL"</formula>
    </cfRule>
    <cfRule type="cellIs" dxfId="15271" priority="14190" operator="equal">
      <formula>"2EL"</formula>
    </cfRule>
    <cfRule type="cellIs" dxfId="15270" priority="14191" operator="equal">
      <formula>"1EL"</formula>
    </cfRule>
    <cfRule type="cellIs" dxfId="15269" priority="14192" operator="equal">
      <formula>"2DL"</formula>
    </cfRule>
    <cfRule type="cellIs" dxfId="15268" priority="14193" operator="equal">
      <formula>"1DL"</formula>
    </cfRule>
    <cfRule type="cellIs" dxfId="15267" priority="14194" operator="equal">
      <formula>"2CL"</formula>
    </cfRule>
    <cfRule type="cellIs" dxfId="15266" priority="14195" operator="equal">
      <formula>"1CL"</formula>
    </cfRule>
    <cfRule type="cellIs" dxfId="15265" priority="14196" operator="equal">
      <formula>"2EC"</formula>
    </cfRule>
    <cfRule type="cellIs" dxfId="15264" priority="14197" operator="equal">
      <formula>"1EC"</formula>
    </cfRule>
    <cfRule type="cellIs" dxfId="15263" priority="14198" operator="equal">
      <formula>"2BC"</formula>
    </cfRule>
    <cfRule type="cellIs" dxfId="15262" priority="14199" operator="equal">
      <formula>"1BC"</formula>
    </cfRule>
  </conditionalFormatting>
  <conditionalFormatting sqref="B194:M194 Y194:AJ194">
    <cfRule type="cellIs" dxfId="21734" priority="14184" operator="equal">
      <formula>"D"</formula>
    </cfRule>
  </conditionalFormatting>
  <conditionalFormatting sqref="N194:S194 U194">
    <cfRule type="cellIs" dxfId="21733" priority="14169" operator="equal">
      <formula>"2AC"</formula>
    </cfRule>
    <cfRule type="cellIs" dxfId="21732" priority="14170" operator="equal">
      <formula>"1AC"</formula>
    </cfRule>
    <cfRule type="cellIs" dxfId="21731" priority="14171" operator="equal">
      <formula>"2AL"</formula>
    </cfRule>
    <cfRule type="cellIs" dxfId="15261" priority="14172" operator="equal">
      <formula>"2GL"</formula>
    </cfRule>
    <cfRule type="cellIs" dxfId="15260" priority="14173" operator="equal">
      <formula>"1AL"</formula>
    </cfRule>
    <cfRule type="cellIs" dxfId="15259" priority="14174" operator="equal">
      <formula>"2EL"</formula>
    </cfRule>
    <cfRule type="cellIs" dxfId="15258" priority="14175" operator="equal">
      <formula>"1EL"</formula>
    </cfRule>
    <cfRule type="cellIs" dxfId="15257" priority="14176" operator="equal">
      <formula>"2DL"</formula>
    </cfRule>
    <cfRule type="cellIs" dxfId="15256" priority="14177" operator="equal">
      <formula>"1DL"</formula>
    </cfRule>
    <cfRule type="cellIs" dxfId="15255" priority="14178" operator="equal">
      <formula>"2CL"</formula>
    </cfRule>
    <cfRule type="cellIs" dxfId="15254" priority="14179" operator="equal">
      <formula>"1CL"</formula>
    </cfRule>
    <cfRule type="cellIs" dxfId="15253" priority="14180" operator="equal">
      <formula>"2EC"</formula>
    </cfRule>
    <cfRule type="cellIs" dxfId="15252" priority="14181" operator="equal">
      <formula>"1EC"</formula>
    </cfRule>
    <cfRule type="cellIs" dxfId="15251" priority="14182" operator="equal">
      <formula>"2BC"</formula>
    </cfRule>
    <cfRule type="cellIs" dxfId="15250" priority="14183" operator="equal">
      <formula>"1BC"</formula>
    </cfRule>
  </conditionalFormatting>
  <conditionalFormatting sqref="N194:S194 U194">
    <cfRule type="cellIs" dxfId="21730" priority="14168" operator="equal">
      <formula>"D"</formula>
    </cfRule>
  </conditionalFormatting>
  <conditionalFormatting sqref="T194 V194">
    <cfRule type="cellIs" dxfId="21729" priority="14153" operator="equal">
      <formula>"2AC"</formula>
    </cfRule>
    <cfRule type="cellIs" dxfId="21728" priority="14154" operator="equal">
      <formula>"1AC"</formula>
    </cfRule>
    <cfRule type="cellIs" dxfId="21727" priority="14155" operator="equal">
      <formula>"2AL"</formula>
    </cfRule>
    <cfRule type="cellIs" dxfId="15249" priority="14156" operator="equal">
      <formula>"2GL"</formula>
    </cfRule>
    <cfRule type="cellIs" dxfId="15248" priority="14157" operator="equal">
      <formula>"1AL"</formula>
    </cfRule>
    <cfRule type="cellIs" dxfId="15247" priority="14158" operator="equal">
      <formula>"2EL"</formula>
    </cfRule>
    <cfRule type="cellIs" dxfId="15246" priority="14159" operator="equal">
      <formula>"1EL"</formula>
    </cfRule>
    <cfRule type="cellIs" dxfId="15245" priority="14160" operator="equal">
      <formula>"2DL"</formula>
    </cfRule>
    <cfRule type="cellIs" dxfId="15244" priority="14161" operator="equal">
      <formula>"1DL"</formula>
    </cfRule>
    <cfRule type="cellIs" dxfId="15243" priority="14162" operator="equal">
      <formula>"2CL"</formula>
    </cfRule>
    <cfRule type="cellIs" dxfId="15242" priority="14163" operator="equal">
      <formula>"1CL"</formula>
    </cfRule>
    <cfRule type="cellIs" dxfId="15241" priority="14164" operator="equal">
      <formula>"2EC"</formula>
    </cfRule>
    <cfRule type="cellIs" dxfId="15240" priority="14165" operator="equal">
      <formula>"1EC"</formula>
    </cfRule>
    <cfRule type="cellIs" dxfId="15239" priority="14166" operator="equal">
      <formula>"2BC"</formula>
    </cfRule>
    <cfRule type="cellIs" dxfId="15238" priority="14167" operator="equal">
      <formula>"1BC"</formula>
    </cfRule>
  </conditionalFormatting>
  <conditionalFormatting sqref="T194 V194">
    <cfRule type="cellIs" dxfId="21726" priority="14152" operator="equal">
      <formula>"D"</formula>
    </cfRule>
  </conditionalFormatting>
  <conditionalFormatting sqref="W194:X194">
    <cfRule type="cellIs" dxfId="21725" priority="14137" operator="equal">
      <formula>"2AC"</formula>
    </cfRule>
    <cfRule type="cellIs" dxfId="21724" priority="14138" operator="equal">
      <formula>"1AC"</formula>
    </cfRule>
    <cfRule type="cellIs" dxfId="21723" priority="14139" operator="equal">
      <formula>"2AL"</formula>
    </cfRule>
    <cfRule type="cellIs" dxfId="15237" priority="14140" operator="equal">
      <formula>"2GL"</formula>
    </cfRule>
    <cfRule type="cellIs" dxfId="15236" priority="14141" operator="equal">
      <formula>"1AL"</formula>
    </cfRule>
    <cfRule type="cellIs" dxfId="15235" priority="14142" operator="equal">
      <formula>"2EL"</formula>
    </cfRule>
    <cfRule type="cellIs" dxfId="15234" priority="14143" operator="equal">
      <formula>"1EL"</formula>
    </cfRule>
    <cfRule type="cellIs" dxfId="15233" priority="14144" operator="equal">
      <formula>"2DL"</formula>
    </cfRule>
    <cfRule type="cellIs" dxfId="15232" priority="14145" operator="equal">
      <formula>"1DL"</formula>
    </cfRule>
    <cfRule type="cellIs" dxfId="15231" priority="14146" operator="equal">
      <formula>"2CL"</formula>
    </cfRule>
    <cfRule type="cellIs" dxfId="15230" priority="14147" operator="equal">
      <formula>"1CL"</formula>
    </cfRule>
    <cfRule type="cellIs" dxfId="15229" priority="14148" operator="equal">
      <formula>"2EC"</formula>
    </cfRule>
    <cfRule type="cellIs" dxfId="15228" priority="14149" operator="equal">
      <formula>"1EC"</formula>
    </cfRule>
    <cfRule type="cellIs" dxfId="15227" priority="14150" operator="equal">
      <formula>"2BC"</formula>
    </cfRule>
    <cfRule type="cellIs" dxfId="15226" priority="14151" operator="equal">
      <formula>"1BC"</formula>
    </cfRule>
  </conditionalFormatting>
  <conditionalFormatting sqref="W194:X194">
    <cfRule type="cellIs" dxfId="21722" priority="14136" operator="equal">
      <formula>"D"</formula>
    </cfRule>
  </conditionalFormatting>
  <conditionalFormatting sqref="B195:D195 F195:O195 AC195:AJ195 Q195:S195 Y195:Z195">
    <cfRule type="cellIs" dxfId="21721" priority="14121" operator="equal">
      <formula>"2AC"</formula>
    </cfRule>
    <cfRule type="cellIs" dxfId="21720" priority="14122" operator="equal">
      <formula>"1AC"</formula>
    </cfRule>
    <cfRule type="cellIs" dxfId="21719" priority="14123" operator="equal">
      <formula>"2AL"</formula>
    </cfRule>
    <cfRule type="cellIs" dxfId="15225" priority="14124" operator="equal">
      <formula>"2GL"</formula>
    </cfRule>
    <cfRule type="cellIs" dxfId="15224" priority="14125" operator="equal">
      <formula>"1AL"</formula>
    </cfRule>
    <cfRule type="cellIs" dxfId="15223" priority="14126" operator="equal">
      <formula>"2EL"</formula>
    </cfRule>
    <cfRule type="cellIs" dxfId="15222" priority="14127" operator="equal">
      <formula>"1EL"</formula>
    </cfRule>
    <cfRule type="cellIs" dxfId="15221" priority="14128" operator="equal">
      <formula>"2DL"</formula>
    </cfRule>
    <cfRule type="cellIs" dxfId="15220" priority="14129" operator="equal">
      <formula>"1DL"</formula>
    </cfRule>
    <cfRule type="cellIs" dxfId="15219" priority="14130" operator="equal">
      <formula>"2CL"</formula>
    </cfRule>
    <cfRule type="cellIs" dxfId="15218" priority="14131" operator="equal">
      <formula>"1CL"</formula>
    </cfRule>
    <cfRule type="cellIs" dxfId="15217" priority="14132" operator="equal">
      <formula>"2EC"</formula>
    </cfRule>
    <cfRule type="cellIs" dxfId="15216" priority="14133" operator="equal">
      <formula>"1EC"</formula>
    </cfRule>
    <cfRule type="cellIs" dxfId="15215" priority="14134" operator="equal">
      <formula>"2BC"</formula>
    </cfRule>
    <cfRule type="cellIs" dxfId="15214" priority="14135" operator="equal">
      <formula>"1BC"</formula>
    </cfRule>
  </conditionalFormatting>
  <conditionalFormatting sqref="E195">
    <cfRule type="cellIs" dxfId="21718" priority="14106" operator="equal">
      <formula>"2AC"</formula>
    </cfRule>
    <cfRule type="cellIs" dxfId="21717" priority="14107" operator="equal">
      <formula>"1AC"</formula>
    </cfRule>
    <cfRule type="cellIs" dxfId="21716" priority="14108" operator="equal">
      <formula>"2AL"</formula>
    </cfRule>
    <cfRule type="cellIs" dxfId="15213" priority="14109" operator="equal">
      <formula>"2GL"</formula>
    </cfRule>
    <cfRule type="cellIs" dxfId="15212" priority="14110" operator="equal">
      <formula>"1AL"</formula>
    </cfRule>
    <cfRule type="cellIs" dxfId="15211" priority="14111" operator="equal">
      <formula>"2EL"</formula>
    </cfRule>
    <cfRule type="cellIs" dxfId="15210" priority="14112" operator="equal">
      <formula>"1EL"</formula>
    </cfRule>
    <cfRule type="cellIs" dxfId="15209" priority="14113" operator="equal">
      <formula>"2DL"</formula>
    </cfRule>
    <cfRule type="cellIs" dxfId="15208" priority="14114" operator="equal">
      <formula>"1DL"</formula>
    </cfRule>
    <cfRule type="cellIs" dxfId="15207" priority="14115" operator="equal">
      <formula>"2CL"</formula>
    </cfRule>
    <cfRule type="cellIs" dxfId="15206" priority="14116" operator="equal">
      <formula>"1CL"</formula>
    </cfRule>
    <cfRule type="cellIs" dxfId="15205" priority="14117" operator="equal">
      <formula>"2EC"</formula>
    </cfRule>
    <cfRule type="cellIs" dxfId="15204" priority="14118" operator="equal">
      <formula>"1EC"</formula>
    </cfRule>
    <cfRule type="cellIs" dxfId="15203" priority="14119" operator="equal">
      <formula>"2BC"</formula>
    </cfRule>
    <cfRule type="cellIs" dxfId="15202" priority="14120" operator="equal">
      <formula>"1BC"</formula>
    </cfRule>
  </conditionalFormatting>
  <conditionalFormatting sqref="P195">
    <cfRule type="cellIs" dxfId="21715" priority="14091" operator="equal">
      <formula>"2AC"</formula>
    </cfRule>
    <cfRule type="cellIs" dxfId="21714" priority="14092" operator="equal">
      <formula>"1AC"</formula>
    </cfRule>
    <cfRule type="cellIs" dxfId="21713" priority="14093" operator="equal">
      <formula>"2AL"</formula>
    </cfRule>
    <cfRule type="cellIs" dxfId="15201" priority="14094" operator="equal">
      <formula>"2GL"</formula>
    </cfRule>
    <cfRule type="cellIs" dxfId="15200" priority="14095" operator="equal">
      <formula>"1AL"</formula>
    </cfRule>
    <cfRule type="cellIs" dxfId="15199" priority="14096" operator="equal">
      <formula>"2EL"</formula>
    </cfRule>
    <cfRule type="cellIs" dxfId="15198" priority="14097" operator="equal">
      <formula>"1EL"</formula>
    </cfRule>
    <cfRule type="cellIs" dxfId="15197" priority="14098" operator="equal">
      <formula>"2DL"</formula>
    </cfRule>
    <cfRule type="cellIs" dxfId="15196" priority="14099" operator="equal">
      <formula>"1DL"</formula>
    </cfRule>
    <cfRule type="cellIs" dxfId="15195" priority="14100" operator="equal">
      <formula>"2CL"</formula>
    </cfRule>
    <cfRule type="cellIs" dxfId="15194" priority="14101" operator="equal">
      <formula>"1CL"</formula>
    </cfRule>
    <cfRule type="cellIs" dxfId="15193" priority="14102" operator="equal">
      <formula>"2EC"</formula>
    </cfRule>
    <cfRule type="cellIs" dxfId="15192" priority="14103" operator="equal">
      <formula>"1EC"</formula>
    </cfRule>
    <cfRule type="cellIs" dxfId="15191" priority="14104" operator="equal">
      <formula>"2BC"</formula>
    </cfRule>
    <cfRule type="cellIs" dxfId="15190" priority="14105" operator="equal">
      <formula>"1BC"</formula>
    </cfRule>
  </conditionalFormatting>
  <conditionalFormatting sqref="AA195">
    <cfRule type="cellIs" dxfId="21712" priority="14076" operator="equal">
      <formula>"2AC"</formula>
    </cfRule>
    <cfRule type="cellIs" dxfId="21711" priority="14077" operator="equal">
      <formula>"1AC"</formula>
    </cfRule>
    <cfRule type="cellIs" dxfId="21710" priority="14078" operator="equal">
      <formula>"2AL"</formula>
    </cfRule>
    <cfRule type="cellIs" dxfId="15189" priority="14079" operator="equal">
      <formula>"2GL"</formula>
    </cfRule>
    <cfRule type="cellIs" dxfId="15188" priority="14080" operator="equal">
      <formula>"1AL"</formula>
    </cfRule>
    <cfRule type="cellIs" dxfId="15187" priority="14081" operator="equal">
      <formula>"2EL"</formula>
    </cfRule>
    <cfRule type="cellIs" dxfId="15186" priority="14082" operator="equal">
      <formula>"1EL"</formula>
    </cfRule>
    <cfRule type="cellIs" dxfId="15185" priority="14083" operator="equal">
      <formula>"2DL"</formula>
    </cfRule>
    <cfRule type="cellIs" dxfId="15184" priority="14084" operator="equal">
      <formula>"1DL"</formula>
    </cfRule>
    <cfRule type="cellIs" dxfId="15183" priority="14085" operator="equal">
      <formula>"2CL"</formula>
    </cfRule>
    <cfRule type="cellIs" dxfId="15182" priority="14086" operator="equal">
      <formula>"1CL"</formula>
    </cfRule>
    <cfRule type="cellIs" dxfId="15181" priority="14087" operator="equal">
      <formula>"2EC"</formula>
    </cfRule>
    <cfRule type="cellIs" dxfId="15180" priority="14088" operator="equal">
      <formula>"1EC"</formula>
    </cfRule>
    <cfRule type="cellIs" dxfId="15179" priority="14089" operator="equal">
      <formula>"2BC"</formula>
    </cfRule>
    <cfRule type="cellIs" dxfId="15178" priority="14090" operator="equal">
      <formula>"1BC"</formula>
    </cfRule>
  </conditionalFormatting>
  <conditionalFormatting sqref="AB195">
    <cfRule type="cellIs" dxfId="21709" priority="14061" operator="equal">
      <formula>"2AC"</formula>
    </cfRule>
    <cfRule type="cellIs" dxfId="21708" priority="14062" operator="equal">
      <formula>"1AC"</formula>
    </cfRule>
    <cfRule type="cellIs" dxfId="21707" priority="14063" operator="equal">
      <formula>"2AL"</formula>
    </cfRule>
    <cfRule type="cellIs" dxfId="15177" priority="14064" operator="equal">
      <formula>"2GL"</formula>
    </cfRule>
    <cfRule type="cellIs" dxfId="15176" priority="14065" operator="equal">
      <formula>"1AL"</formula>
    </cfRule>
    <cfRule type="cellIs" dxfId="15175" priority="14066" operator="equal">
      <formula>"2EL"</formula>
    </cfRule>
    <cfRule type="cellIs" dxfId="15174" priority="14067" operator="equal">
      <formula>"1EL"</formula>
    </cfRule>
    <cfRule type="cellIs" dxfId="15173" priority="14068" operator="equal">
      <formula>"2DL"</formula>
    </cfRule>
    <cfRule type="cellIs" dxfId="15172" priority="14069" operator="equal">
      <formula>"1DL"</formula>
    </cfRule>
    <cfRule type="cellIs" dxfId="15171" priority="14070" operator="equal">
      <formula>"2CL"</formula>
    </cfRule>
    <cfRule type="cellIs" dxfId="15170" priority="14071" operator="equal">
      <formula>"1CL"</formula>
    </cfRule>
    <cfRule type="cellIs" dxfId="15169" priority="14072" operator="equal">
      <formula>"2EC"</formula>
    </cfRule>
    <cfRule type="cellIs" dxfId="15168" priority="14073" operator="equal">
      <formula>"1EC"</formula>
    </cfRule>
    <cfRule type="cellIs" dxfId="15167" priority="14074" operator="equal">
      <formula>"2BC"</formula>
    </cfRule>
    <cfRule type="cellIs" dxfId="15166" priority="14075" operator="equal">
      <formula>"1BC"</formula>
    </cfRule>
  </conditionalFormatting>
  <conditionalFormatting sqref="B195:S195 Y195:AJ195">
    <cfRule type="cellIs" dxfId="21706" priority="14060" operator="equal">
      <formula>"D"</formula>
    </cfRule>
  </conditionalFormatting>
  <conditionalFormatting sqref="T195:U195 W195:X195">
    <cfRule type="cellIs" dxfId="21705" priority="14045" operator="equal">
      <formula>"2AC"</formula>
    </cfRule>
    <cfRule type="cellIs" dxfId="21704" priority="14046" operator="equal">
      <formula>"1AC"</formula>
    </cfRule>
    <cfRule type="cellIs" dxfId="21703" priority="14047" operator="equal">
      <formula>"2AL"</formula>
    </cfRule>
    <cfRule type="cellIs" dxfId="15165" priority="14048" operator="equal">
      <formula>"2GL"</formula>
    </cfRule>
    <cfRule type="cellIs" dxfId="15164" priority="14049" operator="equal">
      <formula>"1AL"</formula>
    </cfRule>
    <cfRule type="cellIs" dxfId="15163" priority="14050" operator="equal">
      <formula>"2EL"</formula>
    </cfRule>
    <cfRule type="cellIs" dxfId="15162" priority="14051" operator="equal">
      <formula>"1EL"</formula>
    </cfRule>
    <cfRule type="cellIs" dxfId="15161" priority="14052" operator="equal">
      <formula>"2DL"</formula>
    </cfRule>
    <cfRule type="cellIs" dxfId="15160" priority="14053" operator="equal">
      <formula>"1DL"</formula>
    </cfRule>
    <cfRule type="cellIs" dxfId="15159" priority="14054" operator="equal">
      <formula>"2CL"</formula>
    </cfRule>
    <cfRule type="cellIs" dxfId="15158" priority="14055" operator="equal">
      <formula>"1CL"</formula>
    </cfRule>
    <cfRule type="cellIs" dxfId="15157" priority="14056" operator="equal">
      <formula>"2EC"</formula>
    </cfRule>
    <cfRule type="cellIs" dxfId="15156" priority="14057" operator="equal">
      <formula>"1EC"</formula>
    </cfRule>
    <cfRule type="cellIs" dxfId="15155" priority="14058" operator="equal">
      <formula>"2BC"</formula>
    </cfRule>
    <cfRule type="cellIs" dxfId="15154" priority="14059" operator="equal">
      <formula>"1BC"</formula>
    </cfRule>
  </conditionalFormatting>
  <conditionalFormatting sqref="T195:U195 W195:X195">
    <cfRule type="cellIs" dxfId="21702" priority="14044" operator="equal">
      <formula>"D"</formula>
    </cfRule>
  </conditionalFormatting>
  <conditionalFormatting sqref="B196:D196 J196:M196 F196:H196 AD196:AJ196 O196:AB196">
    <cfRule type="cellIs" dxfId="21701" priority="14029" operator="equal">
      <formula>"2AC"</formula>
    </cfRule>
    <cfRule type="cellIs" dxfId="21700" priority="14030" operator="equal">
      <formula>"1AC"</formula>
    </cfRule>
    <cfRule type="cellIs" dxfId="21699" priority="14031" operator="equal">
      <formula>"2AL"</formula>
    </cfRule>
    <cfRule type="cellIs" dxfId="15153" priority="14032" operator="equal">
      <formula>"2GL"</formula>
    </cfRule>
    <cfRule type="cellIs" dxfId="15152" priority="14033" operator="equal">
      <formula>"1AL"</formula>
    </cfRule>
    <cfRule type="cellIs" dxfId="15151" priority="14034" operator="equal">
      <formula>"2EL"</formula>
    </cfRule>
    <cfRule type="cellIs" dxfId="15150" priority="14035" operator="equal">
      <formula>"1EL"</formula>
    </cfRule>
    <cfRule type="cellIs" dxfId="15149" priority="14036" operator="equal">
      <formula>"2DL"</formula>
    </cfRule>
    <cfRule type="cellIs" dxfId="15148" priority="14037" operator="equal">
      <formula>"1DL"</formula>
    </cfRule>
    <cfRule type="cellIs" dxfId="15147" priority="14038" operator="equal">
      <formula>"2CL"</formula>
    </cfRule>
    <cfRule type="cellIs" dxfId="15146" priority="14039" operator="equal">
      <formula>"1CL"</formula>
    </cfRule>
    <cfRule type="cellIs" dxfId="15145" priority="14040" operator="equal">
      <formula>"2EC"</formula>
    </cfRule>
    <cfRule type="cellIs" dxfId="15144" priority="14041" operator="equal">
      <formula>"1EC"</formula>
    </cfRule>
    <cfRule type="cellIs" dxfId="15143" priority="14042" operator="equal">
      <formula>"2BC"</formula>
    </cfRule>
    <cfRule type="cellIs" dxfId="15142" priority="14043" operator="equal">
      <formula>"1BC"</formula>
    </cfRule>
  </conditionalFormatting>
  <conditionalFormatting sqref="I196">
    <cfRule type="cellIs" dxfId="21698" priority="14014" operator="equal">
      <formula>"2AC"</formula>
    </cfRule>
    <cfRule type="cellIs" dxfId="21697" priority="14015" operator="equal">
      <formula>"1AC"</formula>
    </cfRule>
    <cfRule type="cellIs" dxfId="21696" priority="14016" operator="equal">
      <formula>"2AL"</formula>
    </cfRule>
    <cfRule type="cellIs" dxfId="15141" priority="14017" operator="equal">
      <formula>"2GL"</formula>
    </cfRule>
    <cfRule type="cellIs" dxfId="15140" priority="14018" operator="equal">
      <formula>"1AL"</formula>
    </cfRule>
    <cfRule type="cellIs" dxfId="15139" priority="14019" operator="equal">
      <formula>"2EL"</formula>
    </cfRule>
    <cfRule type="cellIs" dxfId="15138" priority="14020" operator="equal">
      <formula>"1EL"</formula>
    </cfRule>
    <cfRule type="cellIs" dxfId="15137" priority="14021" operator="equal">
      <formula>"2DL"</formula>
    </cfRule>
    <cfRule type="cellIs" dxfId="15136" priority="14022" operator="equal">
      <formula>"1DL"</formula>
    </cfRule>
    <cfRule type="cellIs" dxfId="15135" priority="14023" operator="equal">
      <formula>"2CL"</formula>
    </cfRule>
    <cfRule type="cellIs" dxfId="15134" priority="14024" operator="equal">
      <formula>"1CL"</formula>
    </cfRule>
    <cfRule type="cellIs" dxfId="15133" priority="14025" operator="equal">
      <formula>"2EC"</formula>
    </cfRule>
    <cfRule type="cellIs" dxfId="15132" priority="14026" operator="equal">
      <formula>"1EC"</formula>
    </cfRule>
    <cfRule type="cellIs" dxfId="15131" priority="14027" operator="equal">
      <formula>"2BC"</formula>
    </cfRule>
    <cfRule type="cellIs" dxfId="15130" priority="14028" operator="equal">
      <formula>"1BC"</formula>
    </cfRule>
  </conditionalFormatting>
  <conditionalFormatting sqref="N196">
    <cfRule type="cellIs" dxfId="21695" priority="13999" operator="equal">
      <formula>"2AC"</formula>
    </cfRule>
    <cfRule type="cellIs" dxfId="21694" priority="14000" operator="equal">
      <formula>"1AC"</formula>
    </cfRule>
    <cfRule type="cellIs" dxfId="21693" priority="14001" operator="equal">
      <formula>"2AL"</formula>
    </cfRule>
    <cfRule type="cellIs" dxfId="15129" priority="14002" operator="equal">
      <formula>"2GL"</formula>
    </cfRule>
    <cfRule type="cellIs" dxfId="15128" priority="14003" operator="equal">
      <formula>"1AL"</formula>
    </cfRule>
    <cfRule type="cellIs" dxfId="15127" priority="14004" operator="equal">
      <formula>"2EL"</formula>
    </cfRule>
    <cfRule type="cellIs" dxfId="15126" priority="14005" operator="equal">
      <formula>"1EL"</formula>
    </cfRule>
    <cfRule type="cellIs" dxfId="15125" priority="14006" operator="equal">
      <formula>"2DL"</formula>
    </cfRule>
    <cfRule type="cellIs" dxfId="15124" priority="14007" operator="equal">
      <formula>"1DL"</formula>
    </cfRule>
    <cfRule type="cellIs" dxfId="15123" priority="14008" operator="equal">
      <formula>"2CL"</formula>
    </cfRule>
    <cfRule type="cellIs" dxfId="15122" priority="14009" operator="equal">
      <formula>"1CL"</formula>
    </cfRule>
    <cfRule type="cellIs" dxfId="15121" priority="14010" operator="equal">
      <formula>"2EC"</formula>
    </cfRule>
    <cfRule type="cellIs" dxfId="15120" priority="14011" operator="equal">
      <formula>"1EC"</formula>
    </cfRule>
    <cfRule type="cellIs" dxfId="15119" priority="14012" operator="equal">
      <formula>"2BC"</formula>
    </cfRule>
    <cfRule type="cellIs" dxfId="15118" priority="14013" operator="equal">
      <formula>"1BC"</formula>
    </cfRule>
  </conditionalFormatting>
  <conditionalFormatting sqref="AC196">
    <cfRule type="cellIs" dxfId="21692" priority="13984" operator="equal">
      <formula>"2AC"</formula>
    </cfRule>
    <cfRule type="cellIs" dxfId="21691" priority="13985" operator="equal">
      <formula>"1AC"</formula>
    </cfRule>
    <cfRule type="cellIs" dxfId="21690" priority="13986" operator="equal">
      <formula>"2AL"</formula>
    </cfRule>
    <cfRule type="cellIs" dxfId="15117" priority="13987" operator="equal">
      <formula>"2GL"</formula>
    </cfRule>
    <cfRule type="cellIs" dxfId="15116" priority="13988" operator="equal">
      <formula>"1AL"</formula>
    </cfRule>
    <cfRule type="cellIs" dxfId="15115" priority="13989" operator="equal">
      <formula>"2EL"</formula>
    </cfRule>
    <cfRule type="cellIs" dxfId="15114" priority="13990" operator="equal">
      <formula>"1EL"</formula>
    </cfRule>
    <cfRule type="cellIs" dxfId="15113" priority="13991" operator="equal">
      <formula>"2DL"</formula>
    </cfRule>
    <cfRule type="cellIs" dxfId="15112" priority="13992" operator="equal">
      <formula>"1DL"</formula>
    </cfRule>
    <cfRule type="cellIs" dxfId="15111" priority="13993" operator="equal">
      <formula>"2CL"</formula>
    </cfRule>
    <cfRule type="cellIs" dxfId="15110" priority="13994" operator="equal">
      <formula>"1CL"</formula>
    </cfRule>
    <cfRule type="cellIs" dxfId="15109" priority="13995" operator="equal">
      <formula>"2EC"</formula>
    </cfRule>
    <cfRule type="cellIs" dxfId="15108" priority="13996" operator="equal">
      <formula>"1EC"</formula>
    </cfRule>
    <cfRule type="cellIs" dxfId="15107" priority="13997" operator="equal">
      <formula>"2BC"</formula>
    </cfRule>
    <cfRule type="cellIs" dxfId="15106" priority="13998" operator="equal">
      <formula>"1BC"</formula>
    </cfRule>
  </conditionalFormatting>
  <conditionalFormatting sqref="E196">
    <cfRule type="cellIs" dxfId="21689" priority="13969" operator="equal">
      <formula>"2AC"</formula>
    </cfRule>
    <cfRule type="cellIs" dxfId="21688" priority="13970" operator="equal">
      <formula>"1AC"</formula>
    </cfRule>
    <cfRule type="cellIs" dxfId="21687" priority="13971" operator="equal">
      <formula>"2AL"</formula>
    </cfRule>
    <cfRule type="cellIs" dxfId="15105" priority="13972" operator="equal">
      <formula>"2GL"</formula>
    </cfRule>
    <cfRule type="cellIs" dxfId="15104" priority="13973" operator="equal">
      <formula>"1AL"</formula>
    </cfRule>
    <cfRule type="cellIs" dxfId="15103" priority="13974" operator="equal">
      <formula>"2EL"</formula>
    </cfRule>
    <cfRule type="cellIs" dxfId="15102" priority="13975" operator="equal">
      <formula>"1EL"</formula>
    </cfRule>
    <cfRule type="cellIs" dxfId="15101" priority="13976" operator="equal">
      <formula>"2DL"</formula>
    </cfRule>
    <cfRule type="cellIs" dxfId="15100" priority="13977" operator="equal">
      <formula>"1DL"</formula>
    </cfRule>
    <cfRule type="cellIs" dxfId="15099" priority="13978" operator="equal">
      <formula>"2CL"</formula>
    </cfRule>
    <cfRule type="cellIs" dxfId="15098" priority="13979" operator="equal">
      <formula>"1CL"</formula>
    </cfRule>
    <cfRule type="cellIs" dxfId="15097" priority="13980" operator="equal">
      <formula>"2EC"</formula>
    </cfRule>
    <cfRule type="cellIs" dxfId="15096" priority="13981" operator="equal">
      <formula>"1EC"</formula>
    </cfRule>
    <cfRule type="cellIs" dxfId="15095" priority="13982" operator="equal">
      <formula>"2BC"</formula>
    </cfRule>
    <cfRule type="cellIs" dxfId="15094" priority="13983" operator="equal">
      <formula>"1BC"</formula>
    </cfRule>
  </conditionalFormatting>
  <conditionalFormatting sqref="T196:W196">
    <cfRule type="cellIs" dxfId="21686" priority="13954" operator="equal">
      <formula>"2AC"</formula>
    </cfRule>
    <cfRule type="cellIs" dxfId="21685" priority="13955" operator="equal">
      <formula>"1AC"</formula>
    </cfRule>
    <cfRule type="cellIs" dxfId="21684" priority="13956" operator="equal">
      <formula>"2AL"</formula>
    </cfRule>
    <cfRule type="cellIs" dxfId="15093" priority="13957" operator="equal">
      <formula>"2GL"</formula>
    </cfRule>
    <cfRule type="cellIs" dxfId="15092" priority="13958" operator="equal">
      <formula>"1AL"</formula>
    </cfRule>
    <cfRule type="cellIs" dxfId="15091" priority="13959" operator="equal">
      <formula>"2EL"</formula>
    </cfRule>
    <cfRule type="cellIs" dxfId="15090" priority="13960" operator="equal">
      <formula>"1EL"</formula>
    </cfRule>
    <cfRule type="cellIs" dxfId="15089" priority="13961" operator="equal">
      <formula>"2DL"</formula>
    </cfRule>
    <cfRule type="cellIs" dxfId="15088" priority="13962" operator="equal">
      <formula>"1DL"</formula>
    </cfRule>
    <cfRule type="cellIs" dxfId="15087" priority="13963" operator="equal">
      <formula>"2CL"</formula>
    </cfRule>
    <cfRule type="cellIs" dxfId="15086" priority="13964" operator="equal">
      <formula>"1CL"</formula>
    </cfRule>
    <cfRule type="cellIs" dxfId="15085" priority="13965" operator="equal">
      <formula>"2EC"</formula>
    </cfRule>
    <cfRule type="cellIs" dxfId="15084" priority="13966" operator="equal">
      <formula>"1EC"</formula>
    </cfRule>
    <cfRule type="cellIs" dxfId="15083" priority="13967" operator="equal">
      <formula>"2BC"</formula>
    </cfRule>
    <cfRule type="cellIs" dxfId="15082" priority="13968" operator="equal">
      <formula>"1BC"</formula>
    </cfRule>
  </conditionalFormatting>
  <conditionalFormatting sqref="B196:AJ196">
    <cfRule type="cellIs" dxfId="21683" priority="13953" operator="equal">
      <formula>"D"</formula>
    </cfRule>
  </conditionalFormatting>
  <conditionalFormatting sqref="B197:AJ197">
    <cfRule type="cellIs" dxfId="21682" priority="13938" operator="equal">
      <formula>"2AC"</formula>
    </cfRule>
    <cfRule type="cellIs" dxfId="21681" priority="13939" operator="equal">
      <formula>"1AC"</formula>
    </cfRule>
    <cfRule type="cellIs" dxfId="21680" priority="13940" operator="equal">
      <formula>"2AL"</formula>
    </cfRule>
    <cfRule type="cellIs" dxfId="15081" priority="13941" operator="equal">
      <formula>"2GL"</formula>
    </cfRule>
    <cfRule type="cellIs" dxfId="15080" priority="13942" operator="equal">
      <formula>"1AL"</formula>
    </cfRule>
    <cfRule type="cellIs" dxfId="15079" priority="13943" operator="equal">
      <formula>"2EL"</formula>
    </cfRule>
    <cfRule type="cellIs" dxfId="15078" priority="13944" operator="equal">
      <formula>"1EL"</formula>
    </cfRule>
    <cfRule type="cellIs" dxfId="15077" priority="13945" operator="equal">
      <formula>"2DL"</formula>
    </cfRule>
    <cfRule type="cellIs" dxfId="15076" priority="13946" operator="equal">
      <formula>"1DL"</formula>
    </cfRule>
    <cfRule type="cellIs" dxfId="15075" priority="13947" operator="equal">
      <formula>"2CL"</formula>
    </cfRule>
    <cfRule type="cellIs" dxfId="15074" priority="13948" operator="equal">
      <formula>"1CL"</formula>
    </cfRule>
    <cfRule type="cellIs" dxfId="15073" priority="13949" operator="equal">
      <formula>"2EC"</formula>
    </cfRule>
    <cfRule type="cellIs" dxfId="15072" priority="13950" operator="equal">
      <formula>"1EC"</formula>
    </cfRule>
    <cfRule type="cellIs" dxfId="15071" priority="13951" operator="equal">
      <formula>"2BC"</formula>
    </cfRule>
    <cfRule type="cellIs" dxfId="15070" priority="13952" operator="equal">
      <formula>"1BC"</formula>
    </cfRule>
  </conditionalFormatting>
  <conditionalFormatting sqref="F197">
    <cfRule type="cellIs" dxfId="21679" priority="13926" operator="equal">
      <formula>"2GL"</formula>
    </cfRule>
    <cfRule type="cellIs" dxfId="21678" priority="13927" operator="equal">
      <formula>"1GL"</formula>
    </cfRule>
    <cfRule type="cellIs" dxfId="21677" priority="13928" operator="equal">
      <formula>"2EL"</formula>
    </cfRule>
    <cfRule type="cellIs" dxfId="15069" priority="13929" operator="equal">
      <formula>"1EL"</formula>
    </cfRule>
    <cfRule type="cellIs" dxfId="15068" priority="13930" operator="equal">
      <formula>"2DL"</formula>
    </cfRule>
    <cfRule type="cellIs" dxfId="15067" priority="13931" operator="equal">
      <formula>"1DL"</formula>
    </cfRule>
    <cfRule type="cellIs" dxfId="15066" priority="13932" operator="equal">
      <formula>"2CL"</formula>
    </cfRule>
    <cfRule type="cellIs" dxfId="15065" priority="13933" operator="equal">
      <formula>"1CL"</formula>
    </cfRule>
    <cfRule type="cellIs" dxfId="15064" priority="13934" operator="equal">
      <formula>"2EC"</formula>
    </cfRule>
    <cfRule type="cellIs" dxfId="15063" priority="13935" operator="equal">
      <formula>"1EC"</formula>
    </cfRule>
    <cfRule type="cellIs" dxfId="15062" priority="13936" operator="equal">
      <formula>"2BC"</formula>
    </cfRule>
    <cfRule type="cellIs" dxfId="15061" priority="13937" operator="equal">
      <formula>"1BC"</formula>
    </cfRule>
  </conditionalFormatting>
  <conditionalFormatting sqref="B197:AJ197">
    <cfRule type="cellIs" dxfId="21676" priority="13925" operator="equal">
      <formula>"D"</formula>
    </cfRule>
  </conditionalFormatting>
  <conditionalFormatting sqref="B198:G198 I198:S198 X198:AJ198">
    <cfRule type="cellIs" dxfId="21675" priority="13910" operator="equal">
      <formula>"2AC"</formula>
    </cfRule>
    <cfRule type="cellIs" dxfId="21674" priority="13911" operator="equal">
      <formula>"1AC"</formula>
    </cfRule>
    <cfRule type="cellIs" dxfId="21673" priority="13912" operator="equal">
      <formula>"2AL"</formula>
    </cfRule>
    <cfRule type="cellIs" dxfId="15060" priority="13913" operator="equal">
      <formula>"2GL"</formula>
    </cfRule>
    <cfRule type="cellIs" dxfId="15059" priority="13914" operator="equal">
      <formula>"1AL"</formula>
    </cfRule>
    <cfRule type="cellIs" dxfId="15058" priority="13915" operator="equal">
      <formula>"2EL"</formula>
    </cfRule>
    <cfRule type="cellIs" dxfId="15057" priority="13916" operator="equal">
      <formula>"1EL"</formula>
    </cfRule>
    <cfRule type="cellIs" dxfId="15056" priority="13917" operator="equal">
      <formula>"2DL"</formula>
    </cfRule>
    <cfRule type="cellIs" dxfId="15055" priority="13918" operator="equal">
      <formula>"1DL"</formula>
    </cfRule>
    <cfRule type="cellIs" dxfId="15054" priority="13919" operator="equal">
      <formula>"2CL"</formula>
    </cfRule>
    <cfRule type="cellIs" dxfId="15053" priority="13920" operator="equal">
      <formula>"1CL"</formula>
    </cfRule>
    <cfRule type="cellIs" dxfId="15052" priority="13921" operator="equal">
      <formula>"2EC"</formula>
    </cfRule>
    <cfRule type="cellIs" dxfId="15051" priority="13922" operator="equal">
      <formula>"1EC"</formula>
    </cfRule>
    <cfRule type="cellIs" dxfId="15050" priority="13923" operator="equal">
      <formula>"2BC"</formula>
    </cfRule>
    <cfRule type="cellIs" dxfId="15049" priority="13924" operator="equal">
      <formula>"1BC"</formula>
    </cfRule>
  </conditionalFormatting>
  <conditionalFormatting sqref="B198:G198 I198:S198 X198:AJ198">
    <cfRule type="cellIs" dxfId="21672" priority="13909" operator="equal">
      <formula>"D"</formula>
    </cfRule>
  </conditionalFormatting>
  <conditionalFormatting sqref="H198">
    <cfRule type="cellIs" dxfId="21671" priority="13894" operator="equal">
      <formula>"2AC"</formula>
    </cfRule>
    <cfRule type="cellIs" dxfId="21670" priority="13895" operator="equal">
      <formula>"1AC"</formula>
    </cfRule>
    <cfRule type="cellIs" dxfId="21669" priority="13896" operator="equal">
      <formula>"2AL"</formula>
    </cfRule>
    <cfRule type="cellIs" dxfId="15048" priority="13897" operator="equal">
      <formula>"2GL"</formula>
    </cfRule>
    <cfRule type="cellIs" dxfId="15047" priority="13898" operator="equal">
      <formula>"1AL"</formula>
    </cfRule>
    <cfRule type="cellIs" dxfId="15046" priority="13899" operator="equal">
      <formula>"2EL"</formula>
    </cfRule>
    <cfRule type="cellIs" dxfId="15045" priority="13900" operator="equal">
      <formula>"1EL"</formula>
    </cfRule>
    <cfRule type="cellIs" dxfId="15044" priority="13901" operator="equal">
      <formula>"2DL"</formula>
    </cfRule>
    <cfRule type="cellIs" dxfId="15043" priority="13902" operator="equal">
      <formula>"1DL"</formula>
    </cfRule>
    <cfRule type="cellIs" dxfId="15042" priority="13903" operator="equal">
      <formula>"2CL"</formula>
    </cfRule>
    <cfRule type="cellIs" dxfId="15041" priority="13904" operator="equal">
      <formula>"1CL"</formula>
    </cfRule>
    <cfRule type="cellIs" dxfId="15040" priority="13905" operator="equal">
      <formula>"2EC"</formula>
    </cfRule>
    <cfRule type="cellIs" dxfId="15039" priority="13906" operator="equal">
      <formula>"1EC"</formula>
    </cfRule>
    <cfRule type="cellIs" dxfId="15038" priority="13907" operator="equal">
      <formula>"2BC"</formula>
    </cfRule>
    <cfRule type="cellIs" dxfId="15037" priority="13908" operator="equal">
      <formula>"1BC"</formula>
    </cfRule>
  </conditionalFormatting>
  <conditionalFormatting sqref="H198">
    <cfRule type="cellIs" dxfId="21668" priority="13893" operator="equal">
      <formula>"D"</formula>
    </cfRule>
  </conditionalFormatting>
  <conditionalFormatting sqref="V198">
    <cfRule type="cellIs" dxfId="21667" priority="13878" operator="equal">
      <formula>"2AC"</formula>
    </cfRule>
    <cfRule type="cellIs" dxfId="21666" priority="13879" operator="equal">
      <formula>"1AC"</formula>
    </cfRule>
    <cfRule type="cellIs" dxfId="21665" priority="13880" operator="equal">
      <formula>"2AL"</formula>
    </cfRule>
    <cfRule type="cellIs" dxfId="15036" priority="13881" operator="equal">
      <formula>"2GL"</formula>
    </cfRule>
    <cfRule type="cellIs" dxfId="15035" priority="13882" operator="equal">
      <formula>"1AL"</formula>
    </cfRule>
    <cfRule type="cellIs" dxfId="15034" priority="13883" operator="equal">
      <formula>"2EL"</formula>
    </cfRule>
    <cfRule type="cellIs" dxfId="15033" priority="13884" operator="equal">
      <formula>"1EL"</formula>
    </cfRule>
    <cfRule type="cellIs" dxfId="15032" priority="13885" operator="equal">
      <formula>"2DL"</formula>
    </cfRule>
    <cfRule type="cellIs" dxfId="15031" priority="13886" operator="equal">
      <formula>"1DL"</formula>
    </cfRule>
    <cfRule type="cellIs" dxfId="15030" priority="13887" operator="equal">
      <formula>"2CL"</formula>
    </cfRule>
    <cfRule type="cellIs" dxfId="15029" priority="13888" operator="equal">
      <formula>"1CL"</formula>
    </cfRule>
    <cfRule type="cellIs" dxfId="15028" priority="13889" operator="equal">
      <formula>"2EC"</formula>
    </cfRule>
    <cfRule type="cellIs" dxfId="15027" priority="13890" operator="equal">
      <formula>"1EC"</formula>
    </cfRule>
    <cfRule type="cellIs" dxfId="15026" priority="13891" operator="equal">
      <formula>"2BC"</formula>
    </cfRule>
    <cfRule type="cellIs" dxfId="15025" priority="13892" operator="equal">
      <formula>"1BC"</formula>
    </cfRule>
  </conditionalFormatting>
  <conditionalFormatting sqref="V198">
    <cfRule type="cellIs" dxfId="21664" priority="13877" operator="equal">
      <formula>"D"</formula>
    </cfRule>
  </conditionalFormatting>
  <conditionalFormatting sqref="V198">
    <cfRule type="cellIs" dxfId="21663" priority="13853" operator="equal">
      <formula>"2GL"</formula>
    </cfRule>
    <cfRule type="cellIs" dxfId="21662" priority="13854" operator="equal">
      <formula>"1GL"</formula>
    </cfRule>
    <cfRule type="cellIs" dxfId="21661" priority="13855" operator="equal">
      <formula>"2EL"</formula>
    </cfRule>
    <cfRule type="cellIs" dxfId="15024" priority="13856" operator="equal">
      <formula>"1EL"</formula>
    </cfRule>
    <cfRule type="cellIs" dxfId="15023" priority="13857" operator="equal">
      <formula>"2DL"</formula>
    </cfRule>
    <cfRule type="cellIs" dxfId="15022" priority="13858" operator="equal">
      <formula>"1DL"</formula>
    </cfRule>
    <cfRule type="cellIs" dxfId="15021" priority="13859" operator="equal">
      <formula>"2CL"</formula>
    </cfRule>
    <cfRule type="cellIs" dxfId="15020" priority="13860" operator="equal">
      <formula>"1CL"</formula>
    </cfRule>
    <cfRule type="cellIs" dxfId="15019" priority="13861" operator="equal">
      <formula>"2EC"</formula>
    </cfRule>
    <cfRule type="cellIs" dxfId="15018" priority="13862" operator="equal">
      <formula>"1EC"</formula>
    </cfRule>
    <cfRule type="cellIs" dxfId="15017" priority="13863" operator="equal">
      <formula>"2BC"</formula>
    </cfRule>
    <cfRule type="cellIs" dxfId="15016" priority="13864" operator="equal">
      <formula>"1BC"</formula>
    </cfRule>
  </conditionalFormatting>
  <conditionalFormatting sqref="T198:U198 W198">
    <cfRule type="cellIs" dxfId="21660" priority="13850" operator="equal">
      <formula>"2AC"</formula>
    </cfRule>
    <cfRule type="cellIs" dxfId="21659" priority="13851" operator="equal">
      <formula>"1AC"</formula>
    </cfRule>
    <cfRule type="cellIs" dxfId="21658" priority="13852" operator="equal">
      <formula>"2AL"</formula>
    </cfRule>
    <cfRule type="cellIs" dxfId="15015" priority="13865" operator="equal">
      <formula>"2GL"</formula>
    </cfRule>
    <cfRule type="cellIs" dxfId="15014" priority="13866" operator="equal">
      <formula>"1AL"</formula>
    </cfRule>
    <cfRule type="cellIs" dxfId="15013" priority="13867" operator="equal">
      <formula>"2EL"</formula>
    </cfRule>
    <cfRule type="cellIs" dxfId="15012" priority="13868" operator="equal">
      <formula>"1EL"</formula>
    </cfRule>
    <cfRule type="cellIs" dxfId="15011" priority="13869" operator="equal">
      <formula>"2DL"</formula>
    </cfRule>
    <cfRule type="cellIs" dxfId="15010" priority="13870" operator="equal">
      <formula>"1DL"</formula>
    </cfRule>
    <cfRule type="cellIs" dxfId="15009" priority="13871" operator="equal">
      <formula>"2CL"</formula>
    </cfRule>
    <cfRule type="cellIs" dxfId="15008" priority="13872" operator="equal">
      <formula>"1CL"</formula>
    </cfRule>
    <cfRule type="cellIs" dxfId="15007" priority="13873" operator="equal">
      <formula>"2EC"</formula>
    </cfRule>
    <cfRule type="cellIs" dxfId="15006" priority="13874" operator="equal">
      <formula>"1EC"</formula>
    </cfRule>
    <cfRule type="cellIs" dxfId="15005" priority="13875" operator="equal">
      <formula>"2BC"</formula>
    </cfRule>
    <cfRule type="cellIs" dxfId="15004" priority="13876" operator="equal">
      <formula>"1BC"</formula>
    </cfRule>
  </conditionalFormatting>
  <conditionalFormatting sqref="T198:U198 W198">
    <cfRule type="cellIs" dxfId="21657" priority="13849" operator="equal">
      <formula>"D"</formula>
    </cfRule>
  </conditionalFormatting>
  <conditionalFormatting sqref="B199:AJ199">
    <cfRule type="cellIs" dxfId="21656" priority="13834" operator="equal">
      <formula>"2AC"</formula>
    </cfRule>
    <cfRule type="cellIs" dxfId="21655" priority="13835" operator="equal">
      <formula>"1AC"</formula>
    </cfRule>
    <cfRule type="cellIs" dxfId="21654" priority="13836" operator="equal">
      <formula>"2AL"</formula>
    </cfRule>
    <cfRule type="cellIs" dxfId="15003" priority="13837" operator="equal">
      <formula>"2GL"</formula>
    </cfRule>
    <cfRule type="cellIs" dxfId="15002" priority="13838" operator="equal">
      <formula>"1AL"</formula>
    </cfRule>
    <cfRule type="cellIs" dxfId="15001" priority="13839" operator="equal">
      <formula>"2EL"</formula>
    </cfRule>
    <cfRule type="cellIs" dxfId="15000" priority="13840" operator="equal">
      <formula>"1EL"</formula>
    </cfRule>
    <cfRule type="cellIs" dxfId="14999" priority="13841" operator="equal">
      <formula>"2DL"</formula>
    </cfRule>
    <cfRule type="cellIs" dxfId="14998" priority="13842" operator="equal">
      <formula>"1DL"</formula>
    </cfRule>
    <cfRule type="cellIs" dxfId="14997" priority="13843" operator="equal">
      <formula>"2CL"</formula>
    </cfRule>
    <cfRule type="cellIs" dxfId="14996" priority="13844" operator="equal">
      <formula>"1CL"</formula>
    </cfRule>
    <cfRule type="cellIs" dxfId="14995" priority="13845" operator="equal">
      <formula>"2EC"</formula>
    </cfRule>
    <cfRule type="cellIs" dxfId="14994" priority="13846" operator="equal">
      <formula>"1EC"</formula>
    </cfRule>
    <cfRule type="cellIs" dxfId="14993" priority="13847" operator="equal">
      <formula>"2BC"</formula>
    </cfRule>
    <cfRule type="cellIs" dxfId="14992" priority="13848" operator="equal">
      <formula>"1BC"</formula>
    </cfRule>
  </conditionalFormatting>
  <conditionalFormatting sqref="F199">
    <cfRule type="cellIs" dxfId="21653" priority="13822" operator="equal">
      <formula>"2GL"</formula>
    </cfRule>
    <cfRule type="cellIs" dxfId="21652" priority="13823" operator="equal">
      <formula>"1GL"</formula>
    </cfRule>
    <cfRule type="cellIs" dxfId="21651" priority="13824" operator="equal">
      <formula>"2EL"</formula>
    </cfRule>
    <cfRule type="cellIs" dxfId="14991" priority="13825" operator="equal">
      <formula>"1EL"</formula>
    </cfRule>
    <cfRule type="cellIs" dxfId="14990" priority="13826" operator="equal">
      <formula>"2DL"</formula>
    </cfRule>
    <cfRule type="cellIs" dxfId="14989" priority="13827" operator="equal">
      <formula>"1DL"</formula>
    </cfRule>
    <cfRule type="cellIs" dxfId="14988" priority="13828" operator="equal">
      <formula>"2CL"</formula>
    </cfRule>
    <cfRule type="cellIs" dxfId="14987" priority="13829" operator="equal">
      <formula>"1CL"</formula>
    </cfRule>
    <cfRule type="cellIs" dxfId="14986" priority="13830" operator="equal">
      <formula>"2EC"</formula>
    </cfRule>
    <cfRule type="cellIs" dxfId="14985" priority="13831" operator="equal">
      <formula>"1EC"</formula>
    </cfRule>
    <cfRule type="cellIs" dxfId="14984" priority="13832" operator="equal">
      <formula>"2BC"</formula>
    </cfRule>
    <cfRule type="cellIs" dxfId="14983" priority="13833" operator="equal">
      <formula>"1BC"</formula>
    </cfRule>
  </conditionalFormatting>
  <conditionalFormatting sqref="B199:AJ199">
    <cfRule type="cellIs" dxfId="21650" priority="13821" operator="equal">
      <formula>"D"</formula>
    </cfRule>
  </conditionalFormatting>
  <conditionalFormatting sqref="B200:AJ200">
    <cfRule type="cellIs" dxfId="21649" priority="13806" operator="equal">
      <formula>"2AC"</formula>
    </cfRule>
    <cfRule type="cellIs" dxfId="21648" priority="13807" operator="equal">
      <formula>"1AC"</formula>
    </cfRule>
    <cfRule type="cellIs" dxfId="21647" priority="13808" operator="equal">
      <formula>"2AL"</formula>
    </cfRule>
    <cfRule type="cellIs" dxfId="14982" priority="13809" operator="equal">
      <formula>"2GL"</formula>
    </cfRule>
    <cfRule type="cellIs" dxfId="14981" priority="13810" operator="equal">
      <formula>"1AL"</formula>
    </cfRule>
    <cfRule type="cellIs" dxfId="14980" priority="13811" operator="equal">
      <formula>"2EL"</formula>
    </cfRule>
    <cfRule type="cellIs" dxfId="14979" priority="13812" operator="equal">
      <formula>"1EL"</formula>
    </cfRule>
    <cfRule type="cellIs" dxfId="14978" priority="13813" operator="equal">
      <formula>"2DL"</formula>
    </cfRule>
    <cfRule type="cellIs" dxfId="14977" priority="13814" operator="equal">
      <formula>"1DL"</formula>
    </cfRule>
    <cfRule type="cellIs" dxfId="14976" priority="13815" operator="equal">
      <formula>"2CL"</formula>
    </cfRule>
    <cfRule type="cellIs" dxfId="14975" priority="13816" operator="equal">
      <formula>"1CL"</formula>
    </cfRule>
    <cfRule type="cellIs" dxfId="14974" priority="13817" operator="equal">
      <formula>"2EC"</formula>
    </cfRule>
    <cfRule type="cellIs" dxfId="14973" priority="13818" operator="equal">
      <formula>"1EC"</formula>
    </cfRule>
    <cfRule type="cellIs" dxfId="14972" priority="13819" operator="equal">
      <formula>"2BC"</formula>
    </cfRule>
    <cfRule type="cellIs" dxfId="14971" priority="13820" operator="equal">
      <formula>"1BC"</formula>
    </cfRule>
  </conditionalFormatting>
  <conditionalFormatting sqref="F200">
    <cfRule type="cellIs" dxfId="21646" priority="13794" operator="equal">
      <formula>"2GL"</formula>
    </cfRule>
    <cfRule type="cellIs" dxfId="21645" priority="13795" operator="equal">
      <formula>"1GL"</formula>
    </cfRule>
    <cfRule type="cellIs" dxfId="21644" priority="13796" operator="equal">
      <formula>"2EL"</formula>
    </cfRule>
    <cfRule type="cellIs" dxfId="14970" priority="13797" operator="equal">
      <formula>"1EL"</formula>
    </cfRule>
    <cfRule type="cellIs" dxfId="14969" priority="13798" operator="equal">
      <formula>"2DL"</formula>
    </cfRule>
    <cfRule type="cellIs" dxfId="14968" priority="13799" operator="equal">
      <formula>"1DL"</formula>
    </cfRule>
    <cfRule type="cellIs" dxfId="14967" priority="13800" operator="equal">
      <formula>"2CL"</formula>
    </cfRule>
    <cfRule type="cellIs" dxfId="14966" priority="13801" operator="equal">
      <formula>"1CL"</formula>
    </cfRule>
    <cfRule type="cellIs" dxfId="14965" priority="13802" operator="equal">
      <formula>"2EC"</formula>
    </cfRule>
    <cfRule type="cellIs" dxfId="14964" priority="13803" operator="equal">
      <formula>"1EC"</formula>
    </cfRule>
    <cfRule type="cellIs" dxfId="14963" priority="13804" operator="equal">
      <formula>"2BC"</formula>
    </cfRule>
    <cfRule type="cellIs" dxfId="14962" priority="13805" operator="equal">
      <formula>"1BC"</formula>
    </cfRule>
  </conditionalFormatting>
  <conditionalFormatting sqref="B200:AJ200">
    <cfRule type="cellIs" dxfId="21643" priority="13793" operator="equal">
      <formula>"D"</formula>
    </cfRule>
  </conditionalFormatting>
  <conditionalFormatting sqref="B201:AJ201 R202">
    <cfRule type="cellIs" dxfId="21642" priority="13778" operator="equal">
      <formula>"2AC"</formula>
    </cfRule>
    <cfRule type="cellIs" dxfId="21641" priority="13779" operator="equal">
      <formula>"1AC"</formula>
    </cfRule>
    <cfRule type="cellIs" dxfId="21640" priority="13780" operator="equal">
      <formula>"2AL"</formula>
    </cfRule>
    <cfRule type="cellIs" dxfId="14961" priority="13781" operator="equal">
      <formula>"2GL"</formula>
    </cfRule>
    <cfRule type="cellIs" dxfId="14960" priority="13782" operator="equal">
      <formula>"1AL"</formula>
    </cfRule>
    <cfRule type="cellIs" dxfId="14959" priority="13783" operator="equal">
      <formula>"2EL"</formula>
    </cfRule>
    <cfRule type="cellIs" dxfId="14958" priority="13784" operator="equal">
      <formula>"1EL"</formula>
    </cfRule>
    <cfRule type="cellIs" dxfId="14957" priority="13785" operator="equal">
      <formula>"2DL"</formula>
    </cfRule>
    <cfRule type="cellIs" dxfId="14956" priority="13786" operator="equal">
      <formula>"1DL"</formula>
    </cfRule>
    <cfRule type="cellIs" dxfId="14955" priority="13787" operator="equal">
      <formula>"2CL"</formula>
    </cfRule>
    <cfRule type="cellIs" dxfId="14954" priority="13788" operator="equal">
      <formula>"1CL"</formula>
    </cfRule>
    <cfRule type="cellIs" dxfId="14953" priority="13789" operator="equal">
      <formula>"2EC"</formula>
    </cfRule>
    <cfRule type="cellIs" dxfId="14952" priority="13790" operator="equal">
      <formula>"1EC"</formula>
    </cfRule>
    <cfRule type="cellIs" dxfId="14951" priority="13791" operator="equal">
      <formula>"2BC"</formula>
    </cfRule>
    <cfRule type="cellIs" dxfId="14950" priority="13792" operator="equal">
      <formula>"1BC"</formula>
    </cfRule>
  </conditionalFormatting>
  <conditionalFormatting sqref="T201:W201">
    <cfRule type="cellIs" dxfId="21639" priority="13766" operator="equal">
      <formula>"2GL"</formula>
    </cfRule>
    <cfRule type="cellIs" dxfId="21638" priority="13767" operator="equal">
      <formula>"1GL"</formula>
    </cfRule>
    <cfRule type="cellIs" dxfId="21637" priority="13768" operator="equal">
      <formula>"2EL"</formula>
    </cfRule>
    <cfRule type="cellIs" dxfId="14949" priority="13769" operator="equal">
      <formula>"1EL"</formula>
    </cfRule>
    <cfRule type="cellIs" dxfId="14948" priority="13770" operator="equal">
      <formula>"2DL"</formula>
    </cfRule>
    <cfRule type="cellIs" dxfId="14947" priority="13771" operator="equal">
      <formula>"1DL"</formula>
    </cfRule>
    <cfRule type="cellIs" dxfId="14946" priority="13772" operator="equal">
      <formula>"2CL"</formula>
    </cfRule>
    <cfRule type="cellIs" dxfId="14945" priority="13773" operator="equal">
      <formula>"1CL"</formula>
    </cfRule>
    <cfRule type="cellIs" dxfId="14944" priority="13774" operator="equal">
      <formula>"2EC"</formula>
    </cfRule>
    <cfRule type="cellIs" dxfId="14943" priority="13775" operator="equal">
      <formula>"1EC"</formula>
    </cfRule>
    <cfRule type="cellIs" dxfId="14942" priority="13776" operator="equal">
      <formula>"2BC"</formula>
    </cfRule>
    <cfRule type="cellIs" dxfId="14941" priority="13777" operator="equal">
      <formula>"1BC"</formula>
    </cfRule>
  </conditionalFormatting>
  <conditionalFormatting sqref="V201:W201">
    <cfRule type="cellIs" dxfId="21636" priority="13754" operator="equal">
      <formula>"2GL"</formula>
    </cfRule>
    <cfRule type="cellIs" dxfId="21635" priority="13755" operator="equal">
      <formula>"1GL"</formula>
    </cfRule>
    <cfRule type="cellIs" dxfId="21634" priority="13756" operator="equal">
      <formula>"2EL"</formula>
    </cfRule>
    <cfRule type="cellIs" dxfId="14940" priority="13757" operator="equal">
      <formula>"1EL"</formula>
    </cfRule>
    <cfRule type="cellIs" dxfId="14939" priority="13758" operator="equal">
      <formula>"2DL"</formula>
    </cfRule>
    <cfRule type="cellIs" dxfId="14938" priority="13759" operator="equal">
      <formula>"1DL"</formula>
    </cfRule>
    <cfRule type="cellIs" dxfId="14937" priority="13760" operator="equal">
      <formula>"2CL"</formula>
    </cfRule>
    <cfRule type="cellIs" dxfId="14936" priority="13761" operator="equal">
      <formula>"1CL"</formula>
    </cfRule>
    <cfRule type="cellIs" dxfId="14935" priority="13762" operator="equal">
      <formula>"2EC"</formula>
    </cfRule>
    <cfRule type="cellIs" dxfId="14934" priority="13763" operator="equal">
      <formula>"1EC"</formula>
    </cfRule>
    <cfRule type="cellIs" dxfId="14933" priority="13764" operator="equal">
      <formula>"2BC"</formula>
    </cfRule>
    <cfRule type="cellIs" dxfId="14932" priority="13765" operator="equal">
      <formula>"1BC"</formula>
    </cfRule>
  </conditionalFormatting>
  <conditionalFormatting sqref="B201:AJ201 R202">
    <cfRule type="cellIs" dxfId="21633" priority="13753" operator="equal">
      <formula>"D"</formula>
    </cfRule>
  </conditionalFormatting>
  <conditionalFormatting sqref="B202:Q202 Y202:AJ202 S202">
    <cfRule type="cellIs" dxfId="21632" priority="13738" operator="equal">
      <formula>"2AC"</formula>
    </cfRule>
    <cfRule type="cellIs" dxfId="21631" priority="13739" operator="equal">
      <formula>"1AC"</formula>
    </cfRule>
    <cfRule type="cellIs" dxfId="21630" priority="13740" operator="equal">
      <formula>"2AL"</formula>
    </cfRule>
    <cfRule type="cellIs" dxfId="14931" priority="13741" operator="equal">
      <formula>"2GL"</formula>
    </cfRule>
    <cfRule type="cellIs" dxfId="14930" priority="13742" operator="equal">
      <formula>"1AL"</formula>
    </cfRule>
    <cfRule type="cellIs" dxfId="14929" priority="13743" operator="equal">
      <formula>"2EL"</formula>
    </cfRule>
    <cfRule type="cellIs" dxfId="14928" priority="13744" operator="equal">
      <formula>"1EL"</formula>
    </cfRule>
    <cfRule type="cellIs" dxfId="14927" priority="13745" operator="equal">
      <formula>"2DL"</formula>
    </cfRule>
    <cfRule type="cellIs" dxfId="14926" priority="13746" operator="equal">
      <formula>"1DL"</formula>
    </cfRule>
    <cfRule type="cellIs" dxfId="14925" priority="13747" operator="equal">
      <formula>"2CL"</formula>
    </cfRule>
    <cfRule type="cellIs" dxfId="14924" priority="13748" operator="equal">
      <formula>"1CL"</formula>
    </cfRule>
    <cfRule type="cellIs" dxfId="14923" priority="13749" operator="equal">
      <formula>"2EC"</formula>
    </cfRule>
    <cfRule type="cellIs" dxfId="14922" priority="13750" operator="equal">
      <formula>"1EC"</formula>
    </cfRule>
    <cfRule type="cellIs" dxfId="14921" priority="13751" operator="equal">
      <formula>"2BC"</formula>
    </cfRule>
    <cfRule type="cellIs" dxfId="14920" priority="13752" operator="equal">
      <formula>"1BC"</formula>
    </cfRule>
  </conditionalFormatting>
  <conditionalFormatting sqref="F202">
    <cfRule type="cellIs" dxfId="21629" priority="13726" operator="equal">
      <formula>"2GL"</formula>
    </cfRule>
    <cfRule type="cellIs" dxfId="21628" priority="13727" operator="equal">
      <formula>"1GL"</formula>
    </cfRule>
    <cfRule type="cellIs" dxfId="21627" priority="13728" operator="equal">
      <formula>"2EL"</formula>
    </cfRule>
    <cfRule type="cellIs" dxfId="14919" priority="13729" operator="equal">
      <formula>"1EL"</formula>
    </cfRule>
    <cfRule type="cellIs" dxfId="14918" priority="13730" operator="equal">
      <formula>"2DL"</formula>
    </cfRule>
    <cfRule type="cellIs" dxfId="14917" priority="13731" operator="equal">
      <formula>"1DL"</formula>
    </cfRule>
    <cfRule type="cellIs" dxfId="14916" priority="13732" operator="equal">
      <formula>"2CL"</formula>
    </cfRule>
    <cfRule type="cellIs" dxfId="14915" priority="13733" operator="equal">
      <formula>"1CL"</formula>
    </cfRule>
    <cfRule type="cellIs" dxfId="14914" priority="13734" operator="equal">
      <formula>"2EC"</formula>
    </cfRule>
    <cfRule type="cellIs" dxfId="14913" priority="13735" operator="equal">
      <formula>"1EC"</formula>
    </cfRule>
    <cfRule type="cellIs" dxfId="14912" priority="13736" operator="equal">
      <formula>"2BC"</formula>
    </cfRule>
    <cfRule type="cellIs" dxfId="14911" priority="13737" operator="equal">
      <formula>"1BC"</formula>
    </cfRule>
  </conditionalFormatting>
  <conditionalFormatting sqref="B202:Q202 Y202:AJ202 S202">
    <cfRule type="cellIs" dxfId="21626" priority="13725" operator="equal">
      <formula>"D"</formula>
    </cfRule>
  </conditionalFormatting>
  <conditionalFormatting sqref="T202:V202">
    <cfRule type="cellIs" dxfId="21625" priority="13710" operator="equal">
      <formula>"2AC"</formula>
    </cfRule>
    <cfRule type="cellIs" dxfId="21624" priority="13711" operator="equal">
      <formula>"1AC"</formula>
    </cfRule>
    <cfRule type="cellIs" dxfId="21623" priority="13712" operator="equal">
      <formula>"2AL"</formula>
    </cfRule>
    <cfRule type="cellIs" dxfId="14910" priority="13713" operator="equal">
      <formula>"2GL"</formula>
    </cfRule>
    <cfRule type="cellIs" dxfId="14909" priority="13714" operator="equal">
      <formula>"1AL"</formula>
    </cfRule>
    <cfRule type="cellIs" dxfId="14908" priority="13715" operator="equal">
      <formula>"2EL"</formula>
    </cfRule>
    <cfRule type="cellIs" dxfId="14907" priority="13716" operator="equal">
      <formula>"1EL"</formula>
    </cfRule>
    <cfRule type="cellIs" dxfId="14906" priority="13717" operator="equal">
      <formula>"2DL"</formula>
    </cfRule>
    <cfRule type="cellIs" dxfId="14905" priority="13718" operator="equal">
      <formula>"1DL"</formula>
    </cfRule>
    <cfRule type="cellIs" dxfId="14904" priority="13719" operator="equal">
      <formula>"2CL"</formula>
    </cfRule>
    <cfRule type="cellIs" dxfId="14903" priority="13720" operator="equal">
      <formula>"1CL"</formula>
    </cfRule>
    <cfRule type="cellIs" dxfId="14902" priority="13721" operator="equal">
      <formula>"2EC"</formula>
    </cfRule>
    <cfRule type="cellIs" dxfId="14901" priority="13722" operator="equal">
      <formula>"1EC"</formula>
    </cfRule>
    <cfRule type="cellIs" dxfId="14900" priority="13723" operator="equal">
      <formula>"2BC"</formula>
    </cfRule>
    <cfRule type="cellIs" dxfId="14899" priority="13724" operator="equal">
      <formula>"1BC"</formula>
    </cfRule>
  </conditionalFormatting>
  <conditionalFormatting sqref="T202:V202">
    <cfRule type="cellIs" dxfId="21622" priority="13709" operator="equal">
      <formula>"D"</formula>
    </cfRule>
  </conditionalFormatting>
  <conditionalFormatting sqref="W202:X202">
    <cfRule type="cellIs" dxfId="21621" priority="13694" operator="equal">
      <formula>"2AC"</formula>
    </cfRule>
    <cfRule type="cellIs" dxfId="21620" priority="13695" operator="equal">
      <formula>"1AC"</formula>
    </cfRule>
    <cfRule type="cellIs" dxfId="21619" priority="13696" operator="equal">
      <formula>"2AL"</formula>
    </cfRule>
    <cfRule type="cellIs" dxfId="14898" priority="13697" operator="equal">
      <formula>"2GL"</formula>
    </cfRule>
    <cfRule type="cellIs" dxfId="14897" priority="13698" operator="equal">
      <formula>"1AL"</formula>
    </cfRule>
    <cfRule type="cellIs" dxfId="14896" priority="13699" operator="equal">
      <formula>"2EL"</formula>
    </cfRule>
    <cfRule type="cellIs" dxfId="14895" priority="13700" operator="equal">
      <formula>"1EL"</formula>
    </cfRule>
    <cfRule type="cellIs" dxfId="14894" priority="13701" operator="equal">
      <formula>"2DL"</formula>
    </cfRule>
    <cfRule type="cellIs" dxfId="14893" priority="13702" operator="equal">
      <formula>"1DL"</formula>
    </cfRule>
    <cfRule type="cellIs" dxfId="14892" priority="13703" operator="equal">
      <formula>"2CL"</formula>
    </cfRule>
    <cfRule type="cellIs" dxfId="14891" priority="13704" operator="equal">
      <formula>"1CL"</formula>
    </cfRule>
    <cfRule type="cellIs" dxfId="14890" priority="13705" operator="equal">
      <formula>"2EC"</formula>
    </cfRule>
    <cfRule type="cellIs" dxfId="14889" priority="13706" operator="equal">
      <formula>"1EC"</formula>
    </cfRule>
    <cfRule type="cellIs" dxfId="14888" priority="13707" operator="equal">
      <formula>"2BC"</formula>
    </cfRule>
    <cfRule type="cellIs" dxfId="14887" priority="13708" operator="equal">
      <formula>"1BC"</formula>
    </cfRule>
  </conditionalFormatting>
  <conditionalFormatting sqref="W202:X202">
    <cfRule type="cellIs" dxfId="21618" priority="13693" operator="equal">
      <formula>"D"</formula>
    </cfRule>
  </conditionalFormatting>
  <conditionalFormatting sqref="U203:X203">
    <cfRule type="cellIs" dxfId="21617" priority="13669" operator="equal">
      <formula>"2GL"</formula>
    </cfRule>
    <cfRule type="cellIs" dxfId="21616" priority="13670" operator="equal">
      <formula>"1GL"</formula>
    </cfRule>
    <cfRule type="cellIs" dxfId="21615" priority="13671" operator="equal">
      <formula>"2EL"</formula>
    </cfRule>
    <cfRule type="cellIs" dxfId="14886" priority="13672" operator="equal">
      <formula>"1EL"</formula>
    </cfRule>
    <cfRule type="cellIs" dxfId="14885" priority="13673" operator="equal">
      <formula>"2DL"</formula>
    </cfRule>
    <cfRule type="cellIs" dxfId="14884" priority="13674" operator="equal">
      <formula>"1DL"</formula>
    </cfRule>
    <cfRule type="cellIs" dxfId="14883" priority="13675" operator="equal">
      <formula>"2CL"</formula>
    </cfRule>
    <cfRule type="cellIs" dxfId="14882" priority="13676" operator="equal">
      <formula>"1CL"</formula>
    </cfRule>
    <cfRule type="cellIs" dxfId="14881" priority="13677" operator="equal">
      <formula>"2EC"</formula>
    </cfRule>
    <cfRule type="cellIs" dxfId="14880" priority="13678" operator="equal">
      <formula>"1EC"</formula>
    </cfRule>
    <cfRule type="cellIs" dxfId="14879" priority="13679" operator="equal">
      <formula>"2BC"</formula>
    </cfRule>
    <cfRule type="cellIs" dxfId="14878" priority="13680" operator="equal">
      <formula>"1BC"</formula>
    </cfRule>
  </conditionalFormatting>
  <conditionalFormatting sqref="B203:G203 I203:AJ203">
    <cfRule type="cellIs" dxfId="21614" priority="13666" operator="equal">
      <formula>"2AC"</formula>
    </cfRule>
    <cfRule type="cellIs" dxfId="21613" priority="13667" operator="equal">
      <formula>"1AC"</formula>
    </cfRule>
    <cfRule type="cellIs" dxfId="21612" priority="13668" operator="equal">
      <formula>"2AL"</formula>
    </cfRule>
    <cfRule type="cellIs" dxfId="14877" priority="13681" operator="equal">
      <formula>"2GL"</formula>
    </cfRule>
    <cfRule type="cellIs" dxfId="14876" priority="13682" operator="equal">
      <formula>"1AL"</formula>
    </cfRule>
    <cfRule type="cellIs" dxfId="14875" priority="13683" operator="equal">
      <formula>"2EL"</formula>
    </cfRule>
    <cfRule type="cellIs" dxfId="14874" priority="13684" operator="equal">
      <formula>"1EL"</formula>
    </cfRule>
    <cfRule type="cellIs" dxfId="14873" priority="13685" operator="equal">
      <formula>"2DL"</formula>
    </cfRule>
    <cfRule type="cellIs" dxfId="14872" priority="13686" operator="equal">
      <formula>"1DL"</formula>
    </cfRule>
    <cfRule type="cellIs" dxfId="14871" priority="13687" operator="equal">
      <formula>"2CL"</formula>
    </cfRule>
    <cfRule type="cellIs" dxfId="14870" priority="13688" operator="equal">
      <formula>"1CL"</formula>
    </cfRule>
    <cfRule type="cellIs" dxfId="14869" priority="13689" operator="equal">
      <formula>"2EC"</formula>
    </cfRule>
    <cfRule type="cellIs" dxfId="14868" priority="13690" operator="equal">
      <formula>"1EC"</formula>
    </cfRule>
    <cfRule type="cellIs" dxfId="14867" priority="13691" operator="equal">
      <formula>"2BC"</formula>
    </cfRule>
    <cfRule type="cellIs" dxfId="14866" priority="13692" operator="equal">
      <formula>"1BC"</formula>
    </cfRule>
  </conditionalFormatting>
  <conditionalFormatting sqref="B203:G203 I203:AJ203">
    <cfRule type="cellIs" dxfId="21611" priority="13665" operator="equal">
      <formula>"D"</formula>
    </cfRule>
  </conditionalFormatting>
  <conditionalFormatting sqref="H203">
    <cfRule type="cellIs" dxfId="21610" priority="13650" operator="equal">
      <formula>"2AC"</formula>
    </cfRule>
    <cfRule type="cellIs" dxfId="21609" priority="13651" operator="equal">
      <formula>"1AC"</formula>
    </cfRule>
    <cfRule type="cellIs" dxfId="21608" priority="13652" operator="equal">
      <formula>"2AL"</formula>
    </cfRule>
    <cfRule type="cellIs" dxfId="14865" priority="13653" operator="equal">
      <formula>"2GL"</formula>
    </cfRule>
    <cfRule type="cellIs" dxfId="14864" priority="13654" operator="equal">
      <formula>"1AL"</formula>
    </cfRule>
    <cfRule type="cellIs" dxfId="14863" priority="13655" operator="equal">
      <formula>"2EL"</formula>
    </cfRule>
    <cfRule type="cellIs" dxfId="14862" priority="13656" operator="equal">
      <formula>"1EL"</formula>
    </cfRule>
    <cfRule type="cellIs" dxfId="14861" priority="13657" operator="equal">
      <formula>"2DL"</formula>
    </cfRule>
    <cfRule type="cellIs" dxfId="14860" priority="13658" operator="equal">
      <formula>"1DL"</formula>
    </cfRule>
    <cfRule type="cellIs" dxfId="14859" priority="13659" operator="equal">
      <formula>"2CL"</formula>
    </cfRule>
    <cfRule type="cellIs" dxfId="14858" priority="13660" operator="equal">
      <formula>"1CL"</formula>
    </cfRule>
    <cfRule type="cellIs" dxfId="14857" priority="13661" operator="equal">
      <formula>"2EC"</formula>
    </cfRule>
    <cfRule type="cellIs" dxfId="14856" priority="13662" operator="equal">
      <formula>"1EC"</formula>
    </cfRule>
    <cfRule type="cellIs" dxfId="14855" priority="13663" operator="equal">
      <formula>"2BC"</formula>
    </cfRule>
    <cfRule type="cellIs" dxfId="14854" priority="13664" operator="equal">
      <formula>"1BC"</formula>
    </cfRule>
  </conditionalFormatting>
  <conditionalFormatting sqref="H203">
    <cfRule type="cellIs" dxfId="21607" priority="13649" operator="equal">
      <formula>"D"</formula>
    </cfRule>
  </conditionalFormatting>
  <conditionalFormatting sqref="Y204:AJ204 B204:S204">
    <cfRule type="cellIs" dxfId="21606" priority="13634" operator="equal">
      <formula>"2AC"</formula>
    </cfRule>
    <cfRule type="cellIs" dxfId="21605" priority="13635" operator="equal">
      <formula>"1AC"</formula>
    </cfRule>
    <cfRule type="cellIs" dxfId="21604" priority="13636" operator="equal">
      <formula>"2AL"</formula>
    </cfRule>
    <cfRule type="cellIs" dxfId="14853" priority="13637" operator="equal">
      <formula>"2GL"</formula>
    </cfRule>
    <cfRule type="cellIs" dxfId="14852" priority="13638" operator="equal">
      <formula>"1AL"</formula>
    </cfRule>
    <cfRule type="cellIs" dxfId="14851" priority="13639" operator="equal">
      <formula>"2EL"</formula>
    </cfRule>
    <cfRule type="cellIs" dxfId="14850" priority="13640" operator="equal">
      <formula>"1EL"</formula>
    </cfRule>
    <cfRule type="cellIs" dxfId="14849" priority="13641" operator="equal">
      <formula>"2DL"</formula>
    </cfRule>
    <cfRule type="cellIs" dxfId="14848" priority="13642" operator="equal">
      <formula>"1DL"</formula>
    </cfRule>
    <cfRule type="cellIs" dxfId="14847" priority="13643" operator="equal">
      <formula>"2CL"</formula>
    </cfRule>
    <cfRule type="cellIs" dxfId="14846" priority="13644" operator="equal">
      <formula>"1CL"</formula>
    </cfRule>
    <cfRule type="cellIs" dxfId="14845" priority="13645" operator="equal">
      <formula>"2EC"</formula>
    </cfRule>
    <cfRule type="cellIs" dxfId="14844" priority="13646" operator="equal">
      <formula>"1EC"</formula>
    </cfRule>
    <cfRule type="cellIs" dxfId="14843" priority="13647" operator="equal">
      <formula>"2BC"</formula>
    </cfRule>
    <cfRule type="cellIs" dxfId="14842" priority="13648" operator="equal">
      <formula>"1BC"</formula>
    </cfRule>
  </conditionalFormatting>
  <conditionalFormatting sqref="F204">
    <cfRule type="cellIs" dxfId="21603" priority="13622" operator="equal">
      <formula>"2GL"</formula>
    </cfRule>
    <cfRule type="cellIs" dxfId="21602" priority="13623" operator="equal">
      <formula>"1GL"</formula>
    </cfRule>
    <cfRule type="cellIs" dxfId="21601" priority="13624" operator="equal">
      <formula>"2EL"</formula>
    </cfRule>
    <cfRule type="cellIs" dxfId="14841" priority="13625" operator="equal">
      <formula>"1EL"</formula>
    </cfRule>
    <cfRule type="cellIs" dxfId="14840" priority="13626" operator="equal">
      <formula>"2DL"</formula>
    </cfRule>
    <cfRule type="cellIs" dxfId="14839" priority="13627" operator="equal">
      <formula>"1DL"</formula>
    </cfRule>
    <cfRule type="cellIs" dxfId="14838" priority="13628" operator="equal">
      <formula>"2CL"</formula>
    </cfRule>
    <cfRule type="cellIs" dxfId="14837" priority="13629" operator="equal">
      <formula>"1CL"</formula>
    </cfRule>
    <cfRule type="cellIs" dxfId="14836" priority="13630" operator="equal">
      <formula>"2EC"</formula>
    </cfRule>
    <cfRule type="cellIs" dxfId="14835" priority="13631" operator="equal">
      <formula>"1EC"</formula>
    </cfRule>
    <cfRule type="cellIs" dxfId="14834" priority="13632" operator="equal">
      <formula>"2BC"</formula>
    </cfRule>
    <cfRule type="cellIs" dxfId="14833" priority="13633" operator="equal">
      <formula>"1BC"</formula>
    </cfRule>
  </conditionalFormatting>
  <conditionalFormatting sqref="AC204">
    <cfRule type="cellIs" dxfId="21600" priority="13610" operator="equal">
      <formula>"2GL"</formula>
    </cfRule>
    <cfRule type="cellIs" dxfId="21599" priority="13611" operator="equal">
      <formula>"1GL"</formula>
    </cfRule>
    <cfRule type="cellIs" dxfId="21598" priority="13612" operator="equal">
      <formula>"2EL"</formula>
    </cfRule>
    <cfRule type="cellIs" dxfId="14832" priority="13613" operator="equal">
      <formula>"1EL"</formula>
    </cfRule>
    <cfRule type="cellIs" dxfId="14831" priority="13614" operator="equal">
      <formula>"2DL"</formula>
    </cfRule>
    <cfRule type="cellIs" dxfId="14830" priority="13615" operator="equal">
      <formula>"1DL"</formula>
    </cfRule>
    <cfRule type="cellIs" dxfId="14829" priority="13616" operator="equal">
      <formula>"2CL"</formula>
    </cfRule>
    <cfRule type="cellIs" dxfId="14828" priority="13617" operator="equal">
      <formula>"1CL"</formula>
    </cfRule>
    <cfRule type="cellIs" dxfId="14827" priority="13618" operator="equal">
      <formula>"2EC"</formula>
    </cfRule>
    <cfRule type="cellIs" dxfId="14826" priority="13619" operator="equal">
      <formula>"1EC"</formula>
    </cfRule>
    <cfRule type="cellIs" dxfId="14825" priority="13620" operator="equal">
      <formula>"2BC"</formula>
    </cfRule>
    <cfRule type="cellIs" dxfId="14824" priority="13621" operator="equal">
      <formula>"1BC"</formula>
    </cfRule>
  </conditionalFormatting>
  <conditionalFormatting sqref="AH204:AI204">
    <cfRule type="cellIs" dxfId="21597" priority="13598" operator="equal">
      <formula>"2GL"</formula>
    </cfRule>
    <cfRule type="cellIs" dxfId="21596" priority="13599" operator="equal">
      <formula>"1GL"</formula>
    </cfRule>
    <cfRule type="cellIs" dxfId="21595" priority="13600" operator="equal">
      <formula>"2EL"</formula>
    </cfRule>
    <cfRule type="cellIs" dxfId="14823" priority="13601" operator="equal">
      <formula>"1EL"</formula>
    </cfRule>
    <cfRule type="cellIs" dxfId="14822" priority="13602" operator="equal">
      <formula>"2DL"</formula>
    </cfRule>
    <cfRule type="cellIs" dxfId="14821" priority="13603" operator="equal">
      <formula>"1DL"</formula>
    </cfRule>
    <cfRule type="cellIs" dxfId="14820" priority="13604" operator="equal">
      <formula>"2CL"</formula>
    </cfRule>
    <cfRule type="cellIs" dxfId="14819" priority="13605" operator="equal">
      <formula>"1CL"</formula>
    </cfRule>
    <cfRule type="cellIs" dxfId="14818" priority="13606" operator="equal">
      <formula>"2EC"</formula>
    </cfRule>
    <cfRule type="cellIs" dxfId="14817" priority="13607" operator="equal">
      <formula>"1EC"</formula>
    </cfRule>
    <cfRule type="cellIs" dxfId="14816" priority="13608" operator="equal">
      <formula>"2BC"</formula>
    </cfRule>
    <cfRule type="cellIs" dxfId="14815" priority="13609" operator="equal">
      <formula>"1BC"</formula>
    </cfRule>
  </conditionalFormatting>
  <conditionalFormatting sqref="B204:S204 Y204:AJ204">
    <cfRule type="cellIs" dxfId="21594" priority="13597" operator="equal">
      <formula>"D"</formula>
    </cfRule>
  </conditionalFormatting>
  <conditionalFormatting sqref="X204 U204">
    <cfRule type="cellIs" dxfId="21593" priority="13582" operator="equal">
      <formula>"2AC"</formula>
    </cfRule>
    <cfRule type="cellIs" dxfId="21592" priority="13583" operator="equal">
      <formula>"1AC"</formula>
    </cfRule>
    <cfRule type="cellIs" dxfId="21591" priority="13584" operator="equal">
      <formula>"2AL"</formula>
    </cfRule>
    <cfRule type="cellIs" dxfId="14814" priority="13585" operator="equal">
      <formula>"2GL"</formula>
    </cfRule>
    <cfRule type="cellIs" dxfId="14813" priority="13586" operator="equal">
      <formula>"1AL"</formula>
    </cfRule>
    <cfRule type="cellIs" dxfId="14812" priority="13587" operator="equal">
      <formula>"2EL"</formula>
    </cfRule>
    <cfRule type="cellIs" dxfId="14811" priority="13588" operator="equal">
      <formula>"1EL"</formula>
    </cfRule>
    <cfRule type="cellIs" dxfId="14810" priority="13589" operator="equal">
      <formula>"2DL"</formula>
    </cfRule>
    <cfRule type="cellIs" dxfId="14809" priority="13590" operator="equal">
      <formula>"1DL"</formula>
    </cfRule>
    <cfRule type="cellIs" dxfId="14808" priority="13591" operator="equal">
      <formula>"2CL"</formula>
    </cfRule>
    <cfRule type="cellIs" dxfId="14807" priority="13592" operator="equal">
      <formula>"1CL"</formula>
    </cfRule>
    <cfRule type="cellIs" dxfId="14806" priority="13593" operator="equal">
      <formula>"2EC"</formula>
    </cfRule>
    <cfRule type="cellIs" dxfId="14805" priority="13594" operator="equal">
      <formula>"1EC"</formula>
    </cfRule>
    <cfRule type="cellIs" dxfId="14804" priority="13595" operator="equal">
      <formula>"2BC"</formula>
    </cfRule>
    <cfRule type="cellIs" dxfId="14803" priority="13596" operator="equal">
      <formula>"1BC"</formula>
    </cfRule>
  </conditionalFormatting>
  <conditionalFormatting sqref="X204 U204">
    <cfRule type="cellIs" dxfId="21590" priority="13581" operator="equal">
      <formula>"D"</formula>
    </cfRule>
  </conditionalFormatting>
  <conditionalFormatting sqref="T204">
    <cfRule type="cellIs" dxfId="21589" priority="13566" operator="equal">
      <formula>"2AC"</formula>
    </cfRule>
    <cfRule type="cellIs" dxfId="21588" priority="13567" operator="equal">
      <formula>"1AC"</formula>
    </cfRule>
    <cfRule type="cellIs" dxfId="21587" priority="13568" operator="equal">
      <formula>"2AL"</formula>
    </cfRule>
    <cfRule type="cellIs" dxfId="14802" priority="13569" operator="equal">
      <formula>"2GL"</formula>
    </cfRule>
    <cfRule type="cellIs" dxfId="14801" priority="13570" operator="equal">
      <formula>"1AL"</formula>
    </cfRule>
    <cfRule type="cellIs" dxfId="14800" priority="13571" operator="equal">
      <formula>"2EL"</formula>
    </cfRule>
    <cfRule type="cellIs" dxfId="14799" priority="13572" operator="equal">
      <formula>"1EL"</formula>
    </cfRule>
    <cfRule type="cellIs" dxfId="14798" priority="13573" operator="equal">
      <formula>"2DL"</formula>
    </cfRule>
    <cfRule type="cellIs" dxfId="14797" priority="13574" operator="equal">
      <formula>"1DL"</formula>
    </cfRule>
    <cfRule type="cellIs" dxfId="14796" priority="13575" operator="equal">
      <formula>"2CL"</formula>
    </cfRule>
    <cfRule type="cellIs" dxfId="14795" priority="13576" operator="equal">
      <formula>"1CL"</formula>
    </cfRule>
    <cfRule type="cellIs" dxfId="14794" priority="13577" operator="equal">
      <formula>"2EC"</formula>
    </cfRule>
    <cfRule type="cellIs" dxfId="14793" priority="13578" operator="equal">
      <formula>"1EC"</formula>
    </cfRule>
    <cfRule type="cellIs" dxfId="14792" priority="13579" operator="equal">
      <formula>"2BC"</formula>
    </cfRule>
    <cfRule type="cellIs" dxfId="14791" priority="13580" operator="equal">
      <formula>"1BC"</formula>
    </cfRule>
  </conditionalFormatting>
  <conditionalFormatting sqref="T204">
    <cfRule type="cellIs" dxfId="21586" priority="13565" operator="equal">
      <formula>"D"</formula>
    </cfRule>
  </conditionalFormatting>
  <conditionalFormatting sqref="B205:AJ205">
    <cfRule type="cellIs" dxfId="21585" priority="13550" operator="equal">
      <formula>"2AC"</formula>
    </cfRule>
    <cfRule type="cellIs" dxfId="21584" priority="13551" operator="equal">
      <formula>"1AC"</formula>
    </cfRule>
    <cfRule type="cellIs" dxfId="21583" priority="13552" operator="equal">
      <formula>"2AL"</formula>
    </cfRule>
    <cfRule type="cellIs" dxfId="14790" priority="13553" operator="equal">
      <formula>"2GL"</formula>
    </cfRule>
    <cfRule type="cellIs" dxfId="14789" priority="13554" operator="equal">
      <formula>"1AL"</formula>
    </cfRule>
    <cfRule type="cellIs" dxfId="14788" priority="13555" operator="equal">
      <formula>"2EL"</formula>
    </cfRule>
    <cfRule type="cellIs" dxfId="14787" priority="13556" operator="equal">
      <formula>"1EL"</formula>
    </cfRule>
    <cfRule type="cellIs" dxfId="14786" priority="13557" operator="equal">
      <formula>"2DL"</formula>
    </cfRule>
    <cfRule type="cellIs" dxfId="14785" priority="13558" operator="equal">
      <formula>"1DL"</formula>
    </cfRule>
    <cfRule type="cellIs" dxfId="14784" priority="13559" operator="equal">
      <formula>"2CL"</formula>
    </cfRule>
    <cfRule type="cellIs" dxfId="14783" priority="13560" operator="equal">
      <formula>"1CL"</formula>
    </cfRule>
    <cfRule type="cellIs" dxfId="14782" priority="13561" operator="equal">
      <formula>"2EC"</formula>
    </cfRule>
    <cfRule type="cellIs" dxfId="14781" priority="13562" operator="equal">
      <formula>"1EC"</formula>
    </cfRule>
    <cfRule type="cellIs" dxfId="14780" priority="13563" operator="equal">
      <formula>"2BC"</formula>
    </cfRule>
    <cfRule type="cellIs" dxfId="14779" priority="13564" operator="equal">
      <formula>"1BC"</formula>
    </cfRule>
  </conditionalFormatting>
  <conditionalFormatting sqref="B205:AJ205">
    <cfRule type="cellIs" dxfId="21582" priority="13549" operator="equal">
      <formula>"D"</formula>
    </cfRule>
  </conditionalFormatting>
  <conditionalFormatting sqref="N205">
    <cfRule type="cellIs" dxfId="21581" priority="13534" operator="equal">
      <formula>"2AC"</formula>
    </cfRule>
    <cfRule type="cellIs" dxfId="21580" priority="13535" operator="equal">
      <formula>"1AC"</formula>
    </cfRule>
    <cfRule type="cellIs" dxfId="21579" priority="13536" operator="equal">
      <formula>"2AL"</formula>
    </cfRule>
    <cfRule type="cellIs" dxfId="14778" priority="13537" operator="equal">
      <formula>"2GL"</formula>
    </cfRule>
    <cfRule type="cellIs" dxfId="14777" priority="13538" operator="equal">
      <formula>"1AL"</formula>
    </cfRule>
    <cfRule type="cellIs" dxfId="14776" priority="13539" operator="equal">
      <formula>"2EL"</formula>
    </cfRule>
    <cfRule type="cellIs" dxfId="14775" priority="13540" operator="equal">
      <formula>"1EL"</formula>
    </cfRule>
    <cfRule type="cellIs" dxfId="14774" priority="13541" operator="equal">
      <formula>"2DL"</formula>
    </cfRule>
    <cfRule type="cellIs" dxfId="14773" priority="13542" operator="equal">
      <formula>"1DL"</formula>
    </cfRule>
    <cfRule type="cellIs" dxfId="14772" priority="13543" operator="equal">
      <formula>"2CL"</formula>
    </cfRule>
    <cfRule type="cellIs" dxfId="14771" priority="13544" operator="equal">
      <formula>"1CL"</formula>
    </cfRule>
    <cfRule type="cellIs" dxfId="14770" priority="13545" operator="equal">
      <formula>"2EC"</formula>
    </cfRule>
    <cfRule type="cellIs" dxfId="14769" priority="13546" operator="equal">
      <formula>"1EC"</formula>
    </cfRule>
    <cfRule type="cellIs" dxfId="14768" priority="13547" operator="equal">
      <formula>"2BC"</formula>
    </cfRule>
    <cfRule type="cellIs" dxfId="14767" priority="13548" operator="equal">
      <formula>"1BC"</formula>
    </cfRule>
  </conditionalFormatting>
  <conditionalFormatting sqref="Q206:U206 W206:AJ206 J206:O206 B206:H206">
    <cfRule type="cellIs" dxfId="21578" priority="13519" operator="equal">
      <formula>"2AC"</formula>
    </cfRule>
    <cfRule type="cellIs" dxfId="21577" priority="13520" operator="equal">
      <formula>"1AC"</formula>
    </cfRule>
    <cfRule type="cellIs" dxfId="21576" priority="13521" operator="equal">
      <formula>"2AL"</formula>
    </cfRule>
    <cfRule type="cellIs" dxfId="14766" priority="13522" operator="equal">
      <formula>"2GL"</formula>
    </cfRule>
    <cfRule type="cellIs" dxfId="14765" priority="13523" operator="equal">
      <formula>"1AL"</formula>
    </cfRule>
    <cfRule type="cellIs" dxfId="14764" priority="13524" operator="equal">
      <formula>"2EL"</formula>
    </cfRule>
    <cfRule type="cellIs" dxfId="14763" priority="13525" operator="equal">
      <formula>"1EL"</formula>
    </cfRule>
    <cfRule type="cellIs" dxfId="14762" priority="13526" operator="equal">
      <formula>"2DL"</formula>
    </cfRule>
    <cfRule type="cellIs" dxfId="14761" priority="13527" operator="equal">
      <formula>"1DL"</formula>
    </cfRule>
    <cfRule type="cellIs" dxfId="14760" priority="13528" operator="equal">
      <formula>"2CL"</formula>
    </cfRule>
    <cfRule type="cellIs" dxfId="14759" priority="13529" operator="equal">
      <formula>"1CL"</formula>
    </cfRule>
    <cfRule type="cellIs" dxfId="14758" priority="13530" operator="equal">
      <formula>"2EC"</formula>
    </cfRule>
    <cfRule type="cellIs" dxfId="14757" priority="13531" operator="equal">
      <formula>"1EC"</formula>
    </cfRule>
    <cfRule type="cellIs" dxfId="14756" priority="13532" operator="equal">
      <formula>"2BC"</formula>
    </cfRule>
    <cfRule type="cellIs" dxfId="14755" priority="13533" operator="equal">
      <formula>"1BC"</formula>
    </cfRule>
  </conditionalFormatting>
  <conditionalFormatting sqref="P206">
    <cfRule type="cellIs" dxfId="21575" priority="13504" operator="equal">
      <formula>"2AC"</formula>
    </cfRule>
    <cfRule type="cellIs" dxfId="21574" priority="13505" operator="equal">
      <formula>"1AC"</formula>
    </cfRule>
    <cfRule type="cellIs" dxfId="21573" priority="13506" operator="equal">
      <formula>"2AL"</formula>
    </cfRule>
    <cfRule type="cellIs" dxfId="14754" priority="13507" operator="equal">
      <formula>"2GL"</formula>
    </cfRule>
    <cfRule type="cellIs" dxfId="14753" priority="13508" operator="equal">
      <formula>"1AL"</formula>
    </cfRule>
    <cfRule type="cellIs" dxfId="14752" priority="13509" operator="equal">
      <formula>"2EL"</formula>
    </cfRule>
    <cfRule type="cellIs" dxfId="14751" priority="13510" operator="equal">
      <formula>"1EL"</formula>
    </cfRule>
    <cfRule type="cellIs" dxfId="14750" priority="13511" operator="equal">
      <formula>"2DL"</formula>
    </cfRule>
    <cfRule type="cellIs" dxfId="14749" priority="13512" operator="equal">
      <formula>"1DL"</formula>
    </cfRule>
    <cfRule type="cellIs" dxfId="14748" priority="13513" operator="equal">
      <formula>"2CL"</formula>
    </cfRule>
    <cfRule type="cellIs" dxfId="14747" priority="13514" operator="equal">
      <formula>"1CL"</formula>
    </cfRule>
    <cfRule type="cellIs" dxfId="14746" priority="13515" operator="equal">
      <formula>"2EC"</formula>
    </cfRule>
    <cfRule type="cellIs" dxfId="14745" priority="13516" operator="equal">
      <formula>"1EC"</formula>
    </cfRule>
    <cfRule type="cellIs" dxfId="14744" priority="13517" operator="equal">
      <formula>"2BC"</formula>
    </cfRule>
    <cfRule type="cellIs" dxfId="14743" priority="13518" operator="equal">
      <formula>"1BC"</formula>
    </cfRule>
  </conditionalFormatting>
  <conditionalFormatting sqref="V206">
    <cfRule type="cellIs" dxfId="21572" priority="13489" operator="equal">
      <formula>"2AC"</formula>
    </cfRule>
    <cfRule type="cellIs" dxfId="21571" priority="13490" operator="equal">
      <formula>"1AC"</formula>
    </cfRule>
    <cfRule type="cellIs" dxfId="21570" priority="13491" operator="equal">
      <formula>"2AL"</formula>
    </cfRule>
    <cfRule type="cellIs" dxfId="14742" priority="13492" operator="equal">
      <formula>"2GL"</formula>
    </cfRule>
    <cfRule type="cellIs" dxfId="14741" priority="13493" operator="equal">
      <formula>"1AL"</formula>
    </cfRule>
    <cfRule type="cellIs" dxfId="14740" priority="13494" operator="equal">
      <formula>"2EL"</formula>
    </cfRule>
    <cfRule type="cellIs" dxfId="14739" priority="13495" operator="equal">
      <formula>"1EL"</formula>
    </cfRule>
    <cfRule type="cellIs" dxfId="14738" priority="13496" operator="equal">
      <formula>"2DL"</formula>
    </cfRule>
    <cfRule type="cellIs" dxfId="14737" priority="13497" operator="equal">
      <formula>"1DL"</formula>
    </cfRule>
    <cfRule type="cellIs" dxfId="14736" priority="13498" operator="equal">
      <formula>"2CL"</formula>
    </cfRule>
    <cfRule type="cellIs" dxfId="14735" priority="13499" operator="equal">
      <formula>"1CL"</formula>
    </cfRule>
    <cfRule type="cellIs" dxfId="14734" priority="13500" operator="equal">
      <formula>"2EC"</formula>
    </cfRule>
    <cfRule type="cellIs" dxfId="14733" priority="13501" operator="equal">
      <formula>"1EC"</formula>
    </cfRule>
    <cfRule type="cellIs" dxfId="14732" priority="13502" operator="equal">
      <formula>"2BC"</formula>
    </cfRule>
    <cfRule type="cellIs" dxfId="14731" priority="13503" operator="equal">
      <formula>"1BC"</formula>
    </cfRule>
  </conditionalFormatting>
  <conditionalFormatting sqref="I206">
    <cfRule type="cellIs" dxfId="21569" priority="13474" operator="equal">
      <formula>"2AC"</formula>
    </cfRule>
    <cfRule type="cellIs" dxfId="21568" priority="13475" operator="equal">
      <formula>"1AC"</formula>
    </cfRule>
    <cfRule type="cellIs" dxfId="21567" priority="13476" operator="equal">
      <formula>"2AL"</formula>
    </cfRule>
    <cfRule type="cellIs" dxfId="14730" priority="13477" operator="equal">
      <formula>"2GL"</formula>
    </cfRule>
    <cfRule type="cellIs" dxfId="14729" priority="13478" operator="equal">
      <formula>"1AL"</formula>
    </cfRule>
    <cfRule type="cellIs" dxfId="14728" priority="13479" operator="equal">
      <formula>"2EL"</formula>
    </cfRule>
    <cfRule type="cellIs" dxfId="14727" priority="13480" operator="equal">
      <formula>"1EL"</formula>
    </cfRule>
    <cfRule type="cellIs" dxfId="14726" priority="13481" operator="equal">
      <formula>"2DL"</formula>
    </cfRule>
    <cfRule type="cellIs" dxfId="14725" priority="13482" operator="equal">
      <formula>"1DL"</formula>
    </cfRule>
    <cfRule type="cellIs" dxfId="14724" priority="13483" operator="equal">
      <formula>"2CL"</formula>
    </cfRule>
    <cfRule type="cellIs" dxfId="14723" priority="13484" operator="equal">
      <formula>"1CL"</formula>
    </cfRule>
    <cfRule type="cellIs" dxfId="14722" priority="13485" operator="equal">
      <formula>"2EC"</formula>
    </cfRule>
    <cfRule type="cellIs" dxfId="14721" priority="13486" operator="equal">
      <formula>"1EC"</formula>
    </cfRule>
    <cfRule type="cellIs" dxfId="14720" priority="13487" operator="equal">
      <formula>"2BC"</formula>
    </cfRule>
    <cfRule type="cellIs" dxfId="14719" priority="13488" operator="equal">
      <formula>"1BC"</formula>
    </cfRule>
  </conditionalFormatting>
  <conditionalFormatting sqref="B206:AJ206">
    <cfRule type="cellIs" dxfId="21566" priority="13473" operator="equal">
      <formula>"D"</formula>
    </cfRule>
  </conditionalFormatting>
  <conditionalFormatting sqref="B207:S207 Y207:AJ207">
    <cfRule type="cellIs" dxfId="21565" priority="13458" operator="equal">
      <formula>"2AC"</formula>
    </cfRule>
    <cfRule type="cellIs" dxfId="21564" priority="13459" operator="equal">
      <formula>"1AC"</formula>
    </cfRule>
    <cfRule type="cellIs" dxfId="21563" priority="13460" operator="equal">
      <formula>"2AL"</formula>
    </cfRule>
    <cfRule type="cellIs" dxfId="14718" priority="13461" operator="equal">
      <formula>"2GL"</formula>
    </cfRule>
    <cfRule type="cellIs" dxfId="14717" priority="13462" operator="equal">
      <formula>"1AL"</formula>
    </cfRule>
    <cfRule type="cellIs" dxfId="14716" priority="13463" operator="equal">
      <formula>"2EL"</formula>
    </cfRule>
    <cfRule type="cellIs" dxfId="14715" priority="13464" operator="equal">
      <formula>"1EL"</formula>
    </cfRule>
    <cfRule type="cellIs" dxfId="14714" priority="13465" operator="equal">
      <formula>"2DL"</formula>
    </cfRule>
    <cfRule type="cellIs" dxfId="14713" priority="13466" operator="equal">
      <formula>"1DL"</formula>
    </cfRule>
    <cfRule type="cellIs" dxfId="14712" priority="13467" operator="equal">
      <formula>"2CL"</formula>
    </cfRule>
    <cfRule type="cellIs" dxfId="14711" priority="13468" operator="equal">
      <formula>"1CL"</formula>
    </cfRule>
    <cfRule type="cellIs" dxfId="14710" priority="13469" operator="equal">
      <formula>"2EC"</formula>
    </cfRule>
    <cfRule type="cellIs" dxfId="14709" priority="13470" operator="equal">
      <formula>"1EC"</formula>
    </cfRule>
    <cfRule type="cellIs" dxfId="14708" priority="13471" operator="equal">
      <formula>"2BC"</formula>
    </cfRule>
    <cfRule type="cellIs" dxfId="14707" priority="13472" operator="equal">
      <formula>"1BC"</formula>
    </cfRule>
  </conditionalFormatting>
  <conditionalFormatting sqref="B207:S207 Y207:AJ207">
    <cfRule type="cellIs" dxfId="21562" priority="13457" operator="equal">
      <formula>"D"</formula>
    </cfRule>
  </conditionalFormatting>
  <conditionalFormatting sqref="T207:X207">
    <cfRule type="cellIs" dxfId="21561" priority="13442" operator="equal">
      <formula>"2AC"</formula>
    </cfRule>
    <cfRule type="cellIs" dxfId="21560" priority="13443" operator="equal">
      <formula>"1AC"</formula>
    </cfRule>
    <cfRule type="cellIs" dxfId="21559" priority="13444" operator="equal">
      <formula>"2AL"</formula>
    </cfRule>
    <cfRule type="cellIs" dxfId="14706" priority="13445" operator="equal">
      <formula>"2GL"</formula>
    </cfRule>
    <cfRule type="cellIs" dxfId="14705" priority="13446" operator="equal">
      <formula>"1AL"</formula>
    </cfRule>
    <cfRule type="cellIs" dxfId="14704" priority="13447" operator="equal">
      <formula>"2EL"</formula>
    </cfRule>
    <cfRule type="cellIs" dxfId="14703" priority="13448" operator="equal">
      <formula>"1EL"</formula>
    </cfRule>
    <cfRule type="cellIs" dxfId="14702" priority="13449" operator="equal">
      <formula>"2DL"</formula>
    </cfRule>
    <cfRule type="cellIs" dxfId="14701" priority="13450" operator="equal">
      <formula>"1DL"</formula>
    </cfRule>
    <cfRule type="cellIs" dxfId="14700" priority="13451" operator="equal">
      <formula>"2CL"</formula>
    </cfRule>
    <cfRule type="cellIs" dxfId="14699" priority="13452" operator="equal">
      <formula>"1CL"</formula>
    </cfRule>
    <cfRule type="cellIs" dxfId="14698" priority="13453" operator="equal">
      <formula>"2EC"</formula>
    </cfRule>
    <cfRule type="cellIs" dxfId="14697" priority="13454" operator="equal">
      <formula>"1EC"</formula>
    </cfRule>
    <cfRule type="cellIs" dxfId="14696" priority="13455" operator="equal">
      <formula>"2BC"</formula>
    </cfRule>
    <cfRule type="cellIs" dxfId="14695" priority="13456" operator="equal">
      <formula>"1BC"</formula>
    </cfRule>
  </conditionalFormatting>
  <conditionalFormatting sqref="T207:X207">
    <cfRule type="cellIs" dxfId="21558" priority="13441" operator="equal">
      <formula>"D"</formula>
    </cfRule>
  </conditionalFormatting>
  <conditionalFormatting sqref="F208:AJ208">
    <cfRule type="cellIs" dxfId="21557" priority="13426" operator="equal">
      <formula>"2AC"</formula>
    </cfRule>
    <cfRule type="cellIs" dxfId="21556" priority="13427" operator="equal">
      <formula>"1AC"</formula>
    </cfRule>
    <cfRule type="cellIs" dxfId="21555" priority="13428" operator="equal">
      <formula>"2AL"</formula>
    </cfRule>
    <cfRule type="cellIs" dxfId="14694" priority="13429" operator="equal">
      <formula>"2GL"</formula>
    </cfRule>
    <cfRule type="cellIs" dxfId="14693" priority="13430" operator="equal">
      <formula>"1AL"</formula>
    </cfRule>
    <cfRule type="cellIs" dxfId="14692" priority="13431" operator="equal">
      <formula>"2EL"</formula>
    </cfRule>
    <cfRule type="cellIs" dxfId="14691" priority="13432" operator="equal">
      <formula>"1EL"</formula>
    </cfRule>
    <cfRule type="cellIs" dxfId="14690" priority="13433" operator="equal">
      <formula>"2DL"</formula>
    </cfRule>
    <cfRule type="cellIs" dxfId="14689" priority="13434" operator="equal">
      <formula>"1DL"</formula>
    </cfRule>
    <cfRule type="cellIs" dxfId="14688" priority="13435" operator="equal">
      <formula>"2CL"</formula>
    </cfRule>
    <cfRule type="cellIs" dxfId="14687" priority="13436" operator="equal">
      <formula>"1CL"</formula>
    </cfRule>
    <cfRule type="cellIs" dxfId="14686" priority="13437" operator="equal">
      <formula>"2EC"</formula>
    </cfRule>
    <cfRule type="cellIs" dxfId="14685" priority="13438" operator="equal">
      <formula>"1EC"</formula>
    </cfRule>
    <cfRule type="cellIs" dxfId="14684" priority="13439" operator="equal">
      <formula>"2BC"</formula>
    </cfRule>
    <cfRule type="cellIs" dxfId="14683" priority="13440" operator="equal">
      <formula>"1BC"</formula>
    </cfRule>
  </conditionalFormatting>
  <conditionalFormatting sqref="AD208">
    <cfRule type="cellIs" dxfId="21554" priority="13414" operator="equal">
      <formula>"2GL"</formula>
    </cfRule>
    <cfRule type="cellIs" dxfId="21553" priority="13415" operator="equal">
      <formula>"1GL"</formula>
    </cfRule>
    <cfRule type="cellIs" dxfId="21552" priority="13416" operator="equal">
      <formula>"2EL"</formula>
    </cfRule>
    <cfRule type="cellIs" dxfId="14682" priority="13417" operator="equal">
      <formula>"1EL"</formula>
    </cfRule>
    <cfRule type="cellIs" dxfId="14681" priority="13418" operator="equal">
      <formula>"2DL"</formula>
    </cfRule>
    <cfRule type="cellIs" dxfId="14680" priority="13419" operator="equal">
      <formula>"1DL"</formula>
    </cfRule>
    <cfRule type="cellIs" dxfId="14679" priority="13420" operator="equal">
      <formula>"2CL"</formula>
    </cfRule>
    <cfRule type="cellIs" dxfId="14678" priority="13421" operator="equal">
      <formula>"1CL"</formula>
    </cfRule>
    <cfRule type="cellIs" dxfId="14677" priority="13422" operator="equal">
      <formula>"2EC"</formula>
    </cfRule>
    <cfRule type="cellIs" dxfId="14676" priority="13423" operator="equal">
      <formula>"1EC"</formula>
    </cfRule>
    <cfRule type="cellIs" dxfId="14675" priority="13424" operator="equal">
      <formula>"2BC"</formula>
    </cfRule>
    <cfRule type="cellIs" dxfId="14674" priority="13425" operator="equal">
      <formula>"1BC"</formula>
    </cfRule>
  </conditionalFormatting>
  <conditionalFormatting sqref="B208:E208">
    <cfRule type="cellIs" dxfId="21551" priority="13399" operator="equal">
      <formula>"2AC"</formula>
    </cfRule>
    <cfRule type="cellIs" dxfId="21550" priority="13400" operator="equal">
      <formula>"1AC"</formula>
    </cfRule>
    <cfRule type="cellIs" dxfId="21549" priority="13401" operator="equal">
      <formula>"2AL"</formula>
    </cfRule>
    <cfRule type="cellIs" dxfId="14673" priority="13402" operator="equal">
      <formula>"2GL"</formula>
    </cfRule>
    <cfRule type="cellIs" dxfId="14672" priority="13403" operator="equal">
      <formula>"1AL"</formula>
    </cfRule>
    <cfRule type="cellIs" dxfId="14671" priority="13404" operator="equal">
      <formula>"2EL"</formula>
    </cfRule>
    <cfRule type="cellIs" dxfId="14670" priority="13405" operator="equal">
      <formula>"1EL"</formula>
    </cfRule>
    <cfRule type="cellIs" dxfId="14669" priority="13406" operator="equal">
      <formula>"2DL"</formula>
    </cfRule>
    <cfRule type="cellIs" dxfId="14668" priority="13407" operator="equal">
      <formula>"1DL"</formula>
    </cfRule>
    <cfRule type="cellIs" dxfId="14667" priority="13408" operator="equal">
      <formula>"2CL"</formula>
    </cfRule>
    <cfRule type="cellIs" dxfId="14666" priority="13409" operator="equal">
      <formula>"1CL"</formula>
    </cfRule>
    <cfRule type="cellIs" dxfId="14665" priority="13410" operator="equal">
      <formula>"2EC"</formula>
    </cfRule>
    <cfRule type="cellIs" dxfId="14664" priority="13411" operator="equal">
      <formula>"1EC"</formula>
    </cfRule>
    <cfRule type="cellIs" dxfId="14663" priority="13412" operator="equal">
      <formula>"2BC"</formula>
    </cfRule>
    <cfRule type="cellIs" dxfId="14662" priority="13413" operator="equal">
      <formula>"1BC"</formula>
    </cfRule>
  </conditionalFormatting>
  <conditionalFormatting sqref="B208:AJ208">
    <cfRule type="cellIs" dxfId="21548" priority="13398" operator="equal">
      <formula>"D"</formula>
    </cfRule>
  </conditionalFormatting>
  <conditionalFormatting sqref="B209:AJ209">
    <cfRule type="cellIs" dxfId="21547" priority="13383" operator="equal">
      <formula>"2AC"</formula>
    </cfRule>
    <cfRule type="cellIs" dxfId="21546" priority="13384" operator="equal">
      <formula>"1AC"</formula>
    </cfRule>
    <cfRule type="cellIs" dxfId="21545" priority="13385" operator="equal">
      <formula>"2AL"</formula>
    </cfRule>
    <cfRule type="cellIs" dxfId="14661" priority="13386" operator="equal">
      <formula>"2GL"</formula>
    </cfRule>
    <cfRule type="cellIs" dxfId="14660" priority="13387" operator="equal">
      <formula>"1AL"</formula>
    </cfRule>
    <cfRule type="cellIs" dxfId="14659" priority="13388" operator="equal">
      <formula>"2EL"</formula>
    </cfRule>
    <cfRule type="cellIs" dxfId="14658" priority="13389" operator="equal">
      <formula>"1EL"</formula>
    </cfRule>
    <cfRule type="cellIs" dxfId="14657" priority="13390" operator="equal">
      <formula>"2DL"</formula>
    </cfRule>
    <cfRule type="cellIs" dxfId="14656" priority="13391" operator="equal">
      <formula>"1DL"</formula>
    </cfRule>
    <cfRule type="cellIs" dxfId="14655" priority="13392" operator="equal">
      <formula>"2CL"</formula>
    </cfRule>
    <cfRule type="cellIs" dxfId="14654" priority="13393" operator="equal">
      <formula>"1CL"</formula>
    </cfRule>
    <cfRule type="cellIs" dxfId="14653" priority="13394" operator="equal">
      <formula>"2EC"</formula>
    </cfRule>
    <cfRule type="cellIs" dxfId="14652" priority="13395" operator="equal">
      <formula>"1EC"</formula>
    </cfRule>
    <cfRule type="cellIs" dxfId="14651" priority="13396" operator="equal">
      <formula>"2BC"</formula>
    </cfRule>
    <cfRule type="cellIs" dxfId="14650" priority="13397" operator="equal">
      <formula>"1BC"</formula>
    </cfRule>
  </conditionalFormatting>
  <conditionalFormatting sqref="B209:AJ209">
    <cfRule type="cellIs" dxfId="21544" priority="13382" operator="equal">
      <formula>"D"</formula>
    </cfRule>
  </conditionalFormatting>
  <conditionalFormatting sqref="T209">
    <cfRule type="cellIs" dxfId="21543" priority="13367" operator="equal">
      <formula>"2AC"</formula>
    </cfRule>
    <cfRule type="cellIs" dxfId="21542" priority="13368" operator="equal">
      <formula>"1AC"</formula>
    </cfRule>
    <cfRule type="cellIs" dxfId="21541" priority="13369" operator="equal">
      <formula>"2AL"</formula>
    </cfRule>
    <cfRule type="cellIs" dxfId="14649" priority="13370" operator="equal">
      <formula>"2GL"</formula>
    </cfRule>
    <cfRule type="cellIs" dxfId="14648" priority="13371" operator="equal">
      <formula>"1AL"</formula>
    </cfRule>
    <cfRule type="cellIs" dxfId="14647" priority="13372" operator="equal">
      <formula>"2EL"</formula>
    </cfRule>
    <cfRule type="cellIs" dxfId="14646" priority="13373" operator="equal">
      <formula>"1EL"</formula>
    </cfRule>
    <cfRule type="cellIs" dxfId="14645" priority="13374" operator="equal">
      <formula>"2DL"</formula>
    </cfRule>
    <cfRule type="cellIs" dxfId="14644" priority="13375" operator="equal">
      <formula>"1DL"</formula>
    </cfRule>
    <cfRule type="cellIs" dxfId="14643" priority="13376" operator="equal">
      <formula>"2CL"</formula>
    </cfRule>
    <cfRule type="cellIs" dxfId="14642" priority="13377" operator="equal">
      <formula>"1CL"</formula>
    </cfRule>
    <cfRule type="cellIs" dxfId="14641" priority="13378" operator="equal">
      <formula>"2EC"</formula>
    </cfRule>
    <cfRule type="cellIs" dxfId="14640" priority="13379" operator="equal">
      <formula>"1EC"</formula>
    </cfRule>
    <cfRule type="cellIs" dxfId="14639" priority="13380" operator="equal">
      <formula>"2BC"</formula>
    </cfRule>
    <cfRule type="cellIs" dxfId="14638" priority="13381" operator="equal">
      <formula>"1BC"</formula>
    </cfRule>
  </conditionalFormatting>
  <conditionalFormatting sqref="T209">
    <cfRule type="cellIs" dxfId="21540" priority="13352" operator="equal">
      <formula>"2AC"</formula>
    </cfRule>
    <cfRule type="cellIs" dxfId="21539" priority="13353" operator="equal">
      <formula>"1AC"</formula>
    </cfRule>
    <cfRule type="cellIs" dxfId="21538" priority="13354" operator="equal">
      <formula>"2AL"</formula>
    </cfRule>
    <cfRule type="cellIs" dxfId="14637" priority="13355" operator="equal">
      <formula>"2GL"</formula>
    </cfRule>
    <cfRule type="cellIs" dxfId="14636" priority="13356" operator="equal">
      <formula>"1AL"</formula>
    </cfRule>
    <cfRule type="cellIs" dxfId="14635" priority="13357" operator="equal">
      <formula>"2EL"</formula>
    </cfRule>
    <cfRule type="cellIs" dxfId="14634" priority="13358" operator="equal">
      <formula>"1EL"</formula>
    </cfRule>
    <cfRule type="cellIs" dxfId="14633" priority="13359" operator="equal">
      <formula>"2DL"</formula>
    </cfRule>
    <cfRule type="cellIs" dxfId="14632" priority="13360" operator="equal">
      <formula>"1DL"</formula>
    </cfRule>
    <cfRule type="cellIs" dxfId="14631" priority="13361" operator="equal">
      <formula>"2CL"</formula>
    </cfRule>
    <cfRule type="cellIs" dxfId="14630" priority="13362" operator="equal">
      <formula>"1CL"</formula>
    </cfRule>
    <cfRule type="cellIs" dxfId="14629" priority="13363" operator="equal">
      <formula>"2EC"</formula>
    </cfRule>
    <cfRule type="cellIs" dxfId="14628" priority="13364" operator="equal">
      <formula>"1EC"</formula>
    </cfRule>
    <cfRule type="cellIs" dxfId="14627" priority="13365" operator="equal">
      <formula>"2BC"</formula>
    </cfRule>
    <cfRule type="cellIs" dxfId="14626" priority="13366" operator="equal">
      <formula>"1BC"</formula>
    </cfRule>
  </conditionalFormatting>
  <conditionalFormatting sqref="S210 U210:AJ210 I210:M210 B210:G210">
    <cfRule type="cellIs" dxfId="21537" priority="13337" operator="equal">
      <formula>"2AC"</formula>
    </cfRule>
    <cfRule type="cellIs" dxfId="21536" priority="13338" operator="equal">
      <formula>"1AC"</formula>
    </cfRule>
    <cfRule type="cellIs" dxfId="21535" priority="13339" operator="equal">
      <formula>"2AL"</formula>
    </cfRule>
    <cfRule type="cellIs" dxfId="14625" priority="13340" operator="equal">
      <formula>"2GL"</formula>
    </cfRule>
    <cfRule type="cellIs" dxfId="14624" priority="13341" operator="equal">
      <formula>"1AL"</formula>
    </cfRule>
    <cfRule type="cellIs" dxfId="14623" priority="13342" operator="equal">
      <formula>"2EL"</formula>
    </cfRule>
    <cfRule type="cellIs" dxfId="14622" priority="13343" operator="equal">
      <formula>"1EL"</formula>
    </cfRule>
    <cfRule type="cellIs" dxfId="14621" priority="13344" operator="equal">
      <formula>"2DL"</formula>
    </cfRule>
    <cfRule type="cellIs" dxfId="14620" priority="13345" operator="equal">
      <formula>"1DL"</formula>
    </cfRule>
    <cfRule type="cellIs" dxfId="14619" priority="13346" operator="equal">
      <formula>"2CL"</formula>
    </cfRule>
    <cfRule type="cellIs" dxfId="14618" priority="13347" operator="equal">
      <formula>"1CL"</formula>
    </cfRule>
    <cfRule type="cellIs" dxfId="14617" priority="13348" operator="equal">
      <formula>"2EC"</formula>
    </cfRule>
    <cfRule type="cellIs" dxfId="14616" priority="13349" operator="equal">
      <formula>"1EC"</formula>
    </cfRule>
    <cfRule type="cellIs" dxfId="14615" priority="13350" operator="equal">
      <formula>"2BC"</formula>
    </cfRule>
    <cfRule type="cellIs" dxfId="14614" priority="13351" operator="equal">
      <formula>"1BC"</formula>
    </cfRule>
  </conditionalFormatting>
  <conditionalFormatting sqref="T210">
    <cfRule type="cellIs" dxfId="21534" priority="13322" operator="equal">
      <formula>"2AC"</formula>
    </cfRule>
    <cfRule type="cellIs" dxfId="21533" priority="13323" operator="equal">
      <formula>"1AC"</formula>
    </cfRule>
    <cfRule type="cellIs" dxfId="21532" priority="13324" operator="equal">
      <formula>"2AL"</formula>
    </cfRule>
    <cfRule type="cellIs" dxfId="14613" priority="13325" operator="equal">
      <formula>"2GL"</formula>
    </cfRule>
    <cfRule type="cellIs" dxfId="14612" priority="13326" operator="equal">
      <formula>"1AL"</formula>
    </cfRule>
    <cfRule type="cellIs" dxfId="14611" priority="13327" operator="equal">
      <formula>"2EL"</formula>
    </cfRule>
    <cfRule type="cellIs" dxfId="14610" priority="13328" operator="equal">
      <formula>"1EL"</formula>
    </cfRule>
    <cfRule type="cellIs" dxfId="14609" priority="13329" operator="equal">
      <formula>"2DL"</formula>
    </cfRule>
    <cfRule type="cellIs" dxfId="14608" priority="13330" operator="equal">
      <formula>"1DL"</formula>
    </cfRule>
    <cfRule type="cellIs" dxfId="14607" priority="13331" operator="equal">
      <formula>"2CL"</formula>
    </cfRule>
    <cfRule type="cellIs" dxfId="14606" priority="13332" operator="equal">
      <formula>"1CL"</formula>
    </cfRule>
    <cfRule type="cellIs" dxfId="14605" priority="13333" operator="equal">
      <formula>"2EC"</formula>
    </cfRule>
    <cfRule type="cellIs" dxfId="14604" priority="13334" operator="equal">
      <formula>"1EC"</formula>
    </cfRule>
    <cfRule type="cellIs" dxfId="14603" priority="13335" operator="equal">
      <formula>"2BC"</formula>
    </cfRule>
    <cfRule type="cellIs" dxfId="14602" priority="13336" operator="equal">
      <formula>"1BC"</formula>
    </cfRule>
  </conditionalFormatting>
  <conditionalFormatting sqref="H210">
    <cfRule type="cellIs" dxfId="21531" priority="13307" operator="equal">
      <formula>"2AC"</formula>
    </cfRule>
    <cfRule type="cellIs" dxfId="21530" priority="13308" operator="equal">
      <formula>"1AC"</formula>
    </cfRule>
    <cfRule type="cellIs" dxfId="21529" priority="13309" operator="equal">
      <formula>"2AL"</formula>
    </cfRule>
    <cfRule type="cellIs" dxfId="14601" priority="13310" operator="equal">
      <formula>"2GL"</formula>
    </cfRule>
    <cfRule type="cellIs" dxfId="14600" priority="13311" operator="equal">
      <formula>"1AL"</formula>
    </cfRule>
    <cfRule type="cellIs" dxfId="14599" priority="13312" operator="equal">
      <formula>"2EL"</formula>
    </cfRule>
    <cfRule type="cellIs" dxfId="14598" priority="13313" operator="equal">
      <formula>"1EL"</formula>
    </cfRule>
    <cfRule type="cellIs" dxfId="14597" priority="13314" operator="equal">
      <formula>"2DL"</formula>
    </cfRule>
    <cfRule type="cellIs" dxfId="14596" priority="13315" operator="equal">
      <formula>"1DL"</formula>
    </cfRule>
    <cfRule type="cellIs" dxfId="14595" priority="13316" operator="equal">
      <formula>"2CL"</formula>
    </cfRule>
    <cfRule type="cellIs" dxfId="14594" priority="13317" operator="equal">
      <formula>"1CL"</formula>
    </cfRule>
    <cfRule type="cellIs" dxfId="14593" priority="13318" operator="equal">
      <formula>"2EC"</formula>
    </cfRule>
    <cfRule type="cellIs" dxfId="14592" priority="13319" operator="equal">
      <formula>"1EC"</formula>
    </cfRule>
    <cfRule type="cellIs" dxfId="14591" priority="13320" operator="equal">
      <formula>"2BC"</formula>
    </cfRule>
    <cfRule type="cellIs" dxfId="14590" priority="13321" operator="equal">
      <formula>"1BC"</formula>
    </cfRule>
  </conditionalFormatting>
  <conditionalFormatting sqref="B210:M210 S210:AJ210">
    <cfRule type="cellIs" dxfId="21528" priority="13306" operator="equal">
      <formula>"D"</formula>
    </cfRule>
  </conditionalFormatting>
  <conditionalFormatting sqref="N210:R210">
    <cfRule type="cellIs" dxfId="21527" priority="13291" operator="equal">
      <formula>"2AC"</formula>
    </cfRule>
    <cfRule type="cellIs" dxfId="21526" priority="13292" operator="equal">
      <formula>"1AC"</formula>
    </cfRule>
    <cfRule type="cellIs" dxfId="21525" priority="13293" operator="equal">
      <formula>"2AL"</formula>
    </cfRule>
    <cfRule type="cellIs" dxfId="14589" priority="13294" operator="equal">
      <formula>"2GL"</formula>
    </cfRule>
    <cfRule type="cellIs" dxfId="14588" priority="13295" operator="equal">
      <formula>"1AL"</formula>
    </cfRule>
    <cfRule type="cellIs" dxfId="14587" priority="13296" operator="equal">
      <formula>"2EL"</formula>
    </cfRule>
    <cfRule type="cellIs" dxfId="14586" priority="13297" operator="equal">
      <formula>"1EL"</formula>
    </cfRule>
    <cfRule type="cellIs" dxfId="14585" priority="13298" operator="equal">
      <formula>"2DL"</formula>
    </cfRule>
    <cfRule type="cellIs" dxfId="14584" priority="13299" operator="equal">
      <formula>"1DL"</formula>
    </cfRule>
    <cfRule type="cellIs" dxfId="14583" priority="13300" operator="equal">
      <formula>"2CL"</formula>
    </cfRule>
    <cfRule type="cellIs" dxfId="14582" priority="13301" operator="equal">
      <formula>"1CL"</formula>
    </cfRule>
    <cfRule type="cellIs" dxfId="14581" priority="13302" operator="equal">
      <formula>"2EC"</formula>
    </cfRule>
    <cfRule type="cellIs" dxfId="14580" priority="13303" operator="equal">
      <formula>"1EC"</formula>
    </cfRule>
    <cfRule type="cellIs" dxfId="14579" priority="13304" operator="equal">
      <formula>"2BC"</formula>
    </cfRule>
    <cfRule type="cellIs" dxfId="14578" priority="13305" operator="equal">
      <formula>"1BC"</formula>
    </cfRule>
  </conditionalFormatting>
  <conditionalFormatting sqref="N210:R210">
    <cfRule type="cellIs" dxfId="21524" priority="13290" operator="equal">
      <formula>"D"</formula>
    </cfRule>
  </conditionalFormatting>
  <conditionalFormatting sqref="F211:AJ211">
    <cfRule type="cellIs" dxfId="21523" priority="13275" operator="equal">
      <formula>"2AC"</formula>
    </cfRule>
    <cfRule type="cellIs" dxfId="21522" priority="13276" operator="equal">
      <formula>"1AC"</formula>
    </cfRule>
    <cfRule type="cellIs" dxfId="21521" priority="13277" operator="equal">
      <formula>"2AL"</formula>
    </cfRule>
    <cfRule type="cellIs" dxfId="14577" priority="13278" operator="equal">
      <formula>"2GL"</formula>
    </cfRule>
    <cfRule type="cellIs" dxfId="14576" priority="13279" operator="equal">
      <formula>"1AL"</formula>
    </cfRule>
    <cfRule type="cellIs" dxfId="14575" priority="13280" operator="equal">
      <formula>"2EL"</formula>
    </cfRule>
    <cfRule type="cellIs" dxfId="14574" priority="13281" operator="equal">
      <formula>"1EL"</formula>
    </cfRule>
    <cfRule type="cellIs" dxfId="14573" priority="13282" operator="equal">
      <formula>"2DL"</formula>
    </cfRule>
    <cfRule type="cellIs" dxfId="14572" priority="13283" operator="equal">
      <formula>"1DL"</formula>
    </cfRule>
    <cfRule type="cellIs" dxfId="14571" priority="13284" operator="equal">
      <formula>"2CL"</formula>
    </cfRule>
    <cfRule type="cellIs" dxfId="14570" priority="13285" operator="equal">
      <formula>"1CL"</formula>
    </cfRule>
    <cfRule type="cellIs" dxfId="14569" priority="13286" operator="equal">
      <formula>"2EC"</formula>
    </cfRule>
    <cfRule type="cellIs" dxfId="14568" priority="13287" operator="equal">
      <formula>"1EC"</formula>
    </cfRule>
    <cfRule type="cellIs" dxfId="14567" priority="13288" operator="equal">
      <formula>"2BC"</formula>
    </cfRule>
    <cfRule type="cellIs" dxfId="14566" priority="13289" operator="equal">
      <formula>"1BC"</formula>
    </cfRule>
  </conditionalFormatting>
  <conditionalFormatting sqref="B211:E211">
    <cfRule type="cellIs" dxfId="21520" priority="13260" operator="equal">
      <formula>"2AC"</formula>
    </cfRule>
    <cfRule type="cellIs" dxfId="21519" priority="13261" operator="equal">
      <formula>"1AC"</formula>
    </cfRule>
    <cfRule type="cellIs" dxfId="21518" priority="13262" operator="equal">
      <formula>"2AL"</formula>
    </cfRule>
    <cfRule type="cellIs" dxfId="14565" priority="13263" operator="equal">
      <formula>"2GL"</formula>
    </cfRule>
    <cfRule type="cellIs" dxfId="14564" priority="13264" operator="equal">
      <formula>"1AL"</formula>
    </cfRule>
    <cfRule type="cellIs" dxfId="14563" priority="13265" operator="equal">
      <formula>"2EL"</formula>
    </cfRule>
    <cfRule type="cellIs" dxfId="14562" priority="13266" operator="equal">
      <formula>"1EL"</formula>
    </cfRule>
    <cfRule type="cellIs" dxfId="14561" priority="13267" operator="equal">
      <formula>"2DL"</formula>
    </cfRule>
    <cfRule type="cellIs" dxfId="14560" priority="13268" operator="equal">
      <formula>"1DL"</formula>
    </cfRule>
    <cfRule type="cellIs" dxfId="14559" priority="13269" operator="equal">
      <formula>"2CL"</formula>
    </cfRule>
    <cfRule type="cellIs" dxfId="14558" priority="13270" operator="equal">
      <formula>"1CL"</formula>
    </cfRule>
    <cfRule type="cellIs" dxfId="14557" priority="13271" operator="equal">
      <formula>"2EC"</formula>
    </cfRule>
    <cfRule type="cellIs" dxfId="14556" priority="13272" operator="equal">
      <formula>"1EC"</formula>
    </cfRule>
    <cfRule type="cellIs" dxfId="14555" priority="13273" operator="equal">
      <formula>"2BC"</formula>
    </cfRule>
    <cfRule type="cellIs" dxfId="14554" priority="13274" operator="equal">
      <formula>"1BC"</formula>
    </cfRule>
  </conditionalFormatting>
  <conditionalFormatting sqref="B211:AJ211">
    <cfRule type="cellIs" dxfId="21517" priority="13259" operator="equal">
      <formula>"D"</formula>
    </cfRule>
  </conditionalFormatting>
  <conditionalFormatting sqref="T211">
    <cfRule type="cellIs" dxfId="21516" priority="13244" operator="equal">
      <formula>"2AC"</formula>
    </cfRule>
    <cfRule type="cellIs" dxfId="21515" priority="13245" operator="equal">
      <formula>"1AC"</formula>
    </cfRule>
    <cfRule type="cellIs" dxfId="21514" priority="13246" operator="equal">
      <formula>"2AL"</formula>
    </cfRule>
    <cfRule type="cellIs" dxfId="14553" priority="13247" operator="equal">
      <formula>"2GL"</formula>
    </cfRule>
    <cfRule type="cellIs" dxfId="14552" priority="13248" operator="equal">
      <formula>"1AL"</formula>
    </cfRule>
    <cfRule type="cellIs" dxfId="14551" priority="13249" operator="equal">
      <formula>"2EL"</formula>
    </cfRule>
    <cfRule type="cellIs" dxfId="14550" priority="13250" operator="equal">
      <formula>"1EL"</formula>
    </cfRule>
    <cfRule type="cellIs" dxfId="14549" priority="13251" operator="equal">
      <formula>"2DL"</formula>
    </cfRule>
    <cfRule type="cellIs" dxfId="14548" priority="13252" operator="equal">
      <formula>"1DL"</formula>
    </cfRule>
    <cfRule type="cellIs" dxfId="14547" priority="13253" operator="equal">
      <formula>"2CL"</formula>
    </cfRule>
    <cfRule type="cellIs" dxfId="14546" priority="13254" operator="equal">
      <formula>"1CL"</formula>
    </cfRule>
    <cfRule type="cellIs" dxfId="14545" priority="13255" operator="equal">
      <formula>"2EC"</formula>
    </cfRule>
    <cfRule type="cellIs" dxfId="14544" priority="13256" operator="equal">
      <formula>"1EC"</formula>
    </cfRule>
    <cfRule type="cellIs" dxfId="14543" priority="13257" operator="equal">
      <formula>"2BC"</formula>
    </cfRule>
    <cfRule type="cellIs" dxfId="14542" priority="13258" operator="equal">
      <formula>"1BC"</formula>
    </cfRule>
  </conditionalFormatting>
  <conditionalFormatting sqref="Z211">
    <cfRule type="cellIs" dxfId="21513" priority="13229" operator="equal">
      <formula>"2AC"</formula>
    </cfRule>
    <cfRule type="cellIs" dxfId="21512" priority="13230" operator="equal">
      <formula>"1AC"</formula>
    </cfRule>
    <cfRule type="cellIs" dxfId="21511" priority="13231" operator="equal">
      <formula>"2AL"</formula>
    </cfRule>
    <cfRule type="cellIs" dxfId="14541" priority="13232" operator="equal">
      <formula>"2GL"</formula>
    </cfRule>
    <cfRule type="cellIs" dxfId="14540" priority="13233" operator="equal">
      <formula>"1AL"</formula>
    </cfRule>
    <cfRule type="cellIs" dxfId="14539" priority="13234" operator="equal">
      <formula>"2EL"</formula>
    </cfRule>
    <cfRule type="cellIs" dxfId="14538" priority="13235" operator="equal">
      <formula>"1EL"</formula>
    </cfRule>
    <cfRule type="cellIs" dxfId="14537" priority="13236" operator="equal">
      <formula>"2DL"</formula>
    </cfRule>
    <cfRule type="cellIs" dxfId="14536" priority="13237" operator="equal">
      <formula>"1DL"</formula>
    </cfRule>
    <cfRule type="cellIs" dxfId="14535" priority="13238" operator="equal">
      <formula>"2CL"</formula>
    </cfRule>
    <cfRule type="cellIs" dxfId="14534" priority="13239" operator="equal">
      <formula>"1CL"</formula>
    </cfRule>
    <cfRule type="cellIs" dxfId="14533" priority="13240" operator="equal">
      <formula>"2EC"</formula>
    </cfRule>
    <cfRule type="cellIs" dxfId="14532" priority="13241" operator="equal">
      <formula>"1EC"</formula>
    </cfRule>
    <cfRule type="cellIs" dxfId="14531" priority="13242" operator="equal">
      <formula>"2BC"</formula>
    </cfRule>
    <cfRule type="cellIs" dxfId="14530" priority="13243" operator="equal">
      <formula>"1BC"</formula>
    </cfRule>
  </conditionalFormatting>
  <conditionalFormatting sqref="B212:AJ212">
    <cfRule type="cellIs" dxfId="21510" priority="13214" operator="equal">
      <formula>"2AC"</formula>
    </cfRule>
    <cfRule type="cellIs" dxfId="21509" priority="13215" operator="equal">
      <formula>"1AC"</formula>
    </cfRule>
    <cfRule type="cellIs" dxfId="21508" priority="13216" operator="equal">
      <formula>"2AL"</formula>
    </cfRule>
    <cfRule type="cellIs" dxfId="14529" priority="13217" operator="equal">
      <formula>"2GL"</formula>
    </cfRule>
    <cfRule type="cellIs" dxfId="14528" priority="13218" operator="equal">
      <formula>"1AL"</formula>
    </cfRule>
    <cfRule type="cellIs" dxfId="14527" priority="13219" operator="equal">
      <formula>"2EL"</formula>
    </cfRule>
    <cfRule type="cellIs" dxfId="14526" priority="13220" operator="equal">
      <formula>"1EL"</formula>
    </cfRule>
    <cfRule type="cellIs" dxfId="14525" priority="13221" operator="equal">
      <formula>"2DL"</formula>
    </cfRule>
    <cfRule type="cellIs" dxfId="14524" priority="13222" operator="equal">
      <formula>"1DL"</formula>
    </cfRule>
    <cfRule type="cellIs" dxfId="14523" priority="13223" operator="equal">
      <formula>"2CL"</formula>
    </cfRule>
    <cfRule type="cellIs" dxfId="14522" priority="13224" operator="equal">
      <formula>"1CL"</formula>
    </cfRule>
    <cfRule type="cellIs" dxfId="14521" priority="13225" operator="equal">
      <formula>"2EC"</formula>
    </cfRule>
    <cfRule type="cellIs" dxfId="14520" priority="13226" operator="equal">
      <formula>"1EC"</formula>
    </cfRule>
    <cfRule type="cellIs" dxfId="14519" priority="13227" operator="equal">
      <formula>"2BC"</formula>
    </cfRule>
    <cfRule type="cellIs" dxfId="14518" priority="13228" operator="equal">
      <formula>"1BC"</formula>
    </cfRule>
  </conditionalFormatting>
  <conditionalFormatting sqref="B212:AJ212">
    <cfRule type="cellIs" dxfId="21507" priority="13213" operator="equal">
      <formula>"D"</formula>
    </cfRule>
  </conditionalFormatting>
  <conditionalFormatting sqref="F213:S213 Y213:AJ213">
    <cfRule type="cellIs" dxfId="21506" priority="13198" operator="equal">
      <formula>"2AC"</formula>
    </cfRule>
    <cfRule type="cellIs" dxfId="21505" priority="13199" operator="equal">
      <formula>"1AC"</formula>
    </cfRule>
    <cfRule type="cellIs" dxfId="21504" priority="13200" operator="equal">
      <formula>"2AL"</formula>
    </cfRule>
    <cfRule type="cellIs" dxfId="14517" priority="13201" operator="equal">
      <formula>"2GL"</formula>
    </cfRule>
    <cfRule type="cellIs" dxfId="14516" priority="13202" operator="equal">
      <formula>"1AL"</formula>
    </cfRule>
    <cfRule type="cellIs" dxfId="14515" priority="13203" operator="equal">
      <formula>"2EL"</formula>
    </cfRule>
    <cfRule type="cellIs" dxfId="14514" priority="13204" operator="equal">
      <formula>"1EL"</formula>
    </cfRule>
    <cfRule type="cellIs" dxfId="14513" priority="13205" operator="equal">
      <formula>"2DL"</formula>
    </cfRule>
    <cfRule type="cellIs" dxfId="14512" priority="13206" operator="equal">
      <formula>"1DL"</formula>
    </cfRule>
    <cfRule type="cellIs" dxfId="14511" priority="13207" operator="equal">
      <formula>"2CL"</formula>
    </cfRule>
    <cfRule type="cellIs" dxfId="14510" priority="13208" operator="equal">
      <formula>"1CL"</formula>
    </cfRule>
    <cfRule type="cellIs" dxfId="14509" priority="13209" operator="equal">
      <formula>"2EC"</formula>
    </cfRule>
    <cfRule type="cellIs" dxfId="14508" priority="13210" operator="equal">
      <formula>"1EC"</formula>
    </cfRule>
    <cfRule type="cellIs" dxfId="14507" priority="13211" operator="equal">
      <formula>"2BC"</formula>
    </cfRule>
    <cfRule type="cellIs" dxfId="14506" priority="13212" operator="equal">
      <formula>"1BC"</formula>
    </cfRule>
  </conditionalFormatting>
  <conditionalFormatting sqref="AD213">
    <cfRule type="cellIs" dxfId="21503" priority="13186" operator="equal">
      <formula>"2GL"</formula>
    </cfRule>
    <cfRule type="cellIs" dxfId="21502" priority="13187" operator="equal">
      <formula>"1GL"</formula>
    </cfRule>
    <cfRule type="cellIs" dxfId="21501" priority="13188" operator="equal">
      <formula>"2EL"</formula>
    </cfRule>
    <cfRule type="cellIs" dxfId="14505" priority="13189" operator="equal">
      <formula>"1EL"</formula>
    </cfRule>
    <cfRule type="cellIs" dxfId="14504" priority="13190" operator="equal">
      <formula>"2DL"</formula>
    </cfRule>
    <cfRule type="cellIs" dxfId="14503" priority="13191" operator="equal">
      <formula>"1DL"</formula>
    </cfRule>
    <cfRule type="cellIs" dxfId="14502" priority="13192" operator="equal">
      <formula>"2CL"</formula>
    </cfRule>
    <cfRule type="cellIs" dxfId="14501" priority="13193" operator="equal">
      <formula>"1CL"</formula>
    </cfRule>
    <cfRule type="cellIs" dxfId="14500" priority="13194" operator="equal">
      <formula>"2EC"</formula>
    </cfRule>
    <cfRule type="cellIs" dxfId="14499" priority="13195" operator="equal">
      <formula>"1EC"</formula>
    </cfRule>
    <cfRule type="cellIs" dxfId="14498" priority="13196" operator="equal">
      <formula>"2BC"</formula>
    </cfRule>
    <cfRule type="cellIs" dxfId="14497" priority="13197" operator="equal">
      <formula>"1BC"</formula>
    </cfRule>
  </conditionalFormatting>
  <conditionalFormatting sqref="B213:E213">
    <cfRule type="cellIs" dxfId="21500" priority="13171" operator="equal">
      <formula>"2AC"</formula>
    </cfRule>
    <cfRule type="cellIs" dxfId="21499" priority="13172" operator="equal">
      <formula>"1AC"</formula>
    </cfRule>
    <cfRule type="cellIs" dxfId="21498" priority="13173" operator="equal">
      <formula>"2AL"</formula>
    </cfRule>
    <cfRule type="cellIs" dxfId="14496" priority="13174" operator="equal">
      <formula>"2GL"</formula>
    </cfRule>
    <cfRule type="cellIs" dxfId="14495" priority="13175" operator="equal">
      <formula>"1AL"</formula>
    </cfRule>
    <cfRule type="cellIs" dxfId="14494" priority="13176" operator="equal">
      <formula>"2EL"</formula>
    </cfRule>
    <cfRule type="cellIs" dxfId="14493" priority="13177" operator="equal">
      <formula>"1EL"</formula>
    </cfRule>
    <cfRule type="cellIs" dxfId="14492" priority="13178" operator="equal">
      <formula>"2DL"</formula>
    </cfRule>
    <cfRule type="cellIs" dxfId="14491" priority="13179" operator="equal">
      <formula>"1DL"</formula>
    </cfRule>
    <cfRule type="cellIs" dxfId="14490" priority="13180" operator="equal">
      <formula>"2CL"</formula>
    </cfRule>
    <cfRule type="cellIs" dxfId="14489" priority="13181" operator="equal">
      <formula>"1CL"</formula>
    </cfRule>
    <cfRule type="cellIs" dxfId="14488" priority="13182" operator="equal">
      <formula>"2EC"</formula>
    </cfRule>
    <cfRule type="cellIs" dxfId="14487" priority="13183" operator="equal">
      <formula>"1EC"</formula>
    </cfRule>
    <cfRule type="cellIs" dxfId="14486" priority="13184" operator="equal">
      <formula>"2BC"</formula>
    </cfRule>
    <cfRule type="cellIs" dxfId="14485" priority="13185" operator="equal">
      <formula>"1BC"</formula>
    </cfRule>
  </conditionalFormatting>
  <conditionalFormatting sqref="Y213:AJ213 B213:S213">
    <cfRule type="cellIs" dxfId="21497" priority="13170" operator="equal">
      <formula>"D"</formula>
    </cfRule>
  </conditionalFormatting>
  <conditionalFormatting sqref="N213">
    <cfRule type="cellIs" dxfId="21496" priority="13155" operator="equal">
      <formula>"2AC"</formula>
    </cfRule>
    <cfRule type="cellIs" dxfId="21495" priority="13156" operator="equal">
      <formula>"1AC"</formula>
    </cfRule>
    <cfRule type="cellIs" dxfId="21494" priority="13157" operator="equal">
      <formula>"2AL"</formula>
    </cfRule>
    <cfRule type="cellIs" dxfId="14484" priority="13158" operator="equal">
      <formula>"2GL"</formula>
    </cfRule>
    <cfRule type="cellIs" dxfId="14483" priority="13159" operator="equal">
      <formula>"1AL"</formula>
    </cfRule>
    <cfRule type="cellIs" dxfId="14482" priority="13160" operator="equal">
      <formula>"2EL"</formula>
    </cfRule>
    <cfRule type="cellIs" dxfId="14481" priority="13161" operator="equal">
      <formula>"1EL"</formula>
    </cfRule>
    <cfRule type="cellIs" dxfId="14480" priority="13162" operator="equal">
      <formula>"2DL"</formula>
    </cfRule>
    <cfRule type="cellIs" dxfId="14479" priority="13163" operator="equal">
      <formula>"1DL"</formula>
    </cfRule>
    <cfRule type="cellIs" dxfId="14478" priority="13164" operator="equal">
      <formula>"2CL"</formula>
    </cfRule>
    <cfRule type="cellIs" dxfId="14477" priority="13165" operator="equal">
      <formula>"1CL"</formula>
    </cfRule>
    <cfRule type="cellIs" dxfId="14476" priority="13166" operator="equal">
      <formula>"2EC"</formula>
    </cfRule>
    <cfRule type="cellIs" dxfId="14475" priority="13167" operator="equal">
      <formula>"1EC"</formula>
    </cfRule>
    <cfRule type="cellIs" dxfId="14474" priority="13168" operator="equal">
      <formula>"2BC"</formula>
    </cfRule>
    <cfRule type="cellIs" dxfId="14473" priority="13169" operator="equal">
      <formula>"1BC"</formula>
    </cfRule>
  </conditionalFormatting>
  <conditionalFormatting sqref="H213">
    <cfRule type="cellIs" dxfId="21493" priority="13140" operator="equal">
      <formula>"2AC"</formula>
    </cfRule>
    <cfRule type="cellIs" dxfId="21492" priority="13141" operator="equal">
      <formula>"1AC"</formula>
    </cfRule>
    <cfRule type="cellIs" dxfId="21491" priority="13142" operator="equal">
      <formula>"2AL"</formula>
    </cfRule>
    <cfRule type="cellIs" dxfId="14472" priority="13143" operator="equal">
      <formula>"2GL"</formula>
    </cfRule>
    <cfRule type="cellIs" dxfId="14471" priority="13144" operator="equal">
      <formula>"1AL"</formula>
    </cfRule>
    <cfRule type="cellIs" dxfId="14470" priority="13145" operator="equal">
      <formula>"2EL"</formula>
    </cfRule>
    <cfRule type="cellIs" dxfId="14469" priority="13146" operator="equal">
      <formula>"1EL"</formula>
    </cfRule>
    <cfRule type="cellIs" dxfId="14468" priority="13147" operator="equal">
      <formula>"2DL"</formula>
    </cfRule>
    <cfRule type="cellIs" dxfId="14467" priority="13148" operator="equal">
      <formula>"1DL"</formula>
    </cfRule>
    <cfRule type="cellIs" dxfId="14466" priority="13149" operator="equal">
      <formula>"2CL"</formula>
    </cfRule>
    <cfRule type="cellIs" dxfId="14465" priority="13150" operator="equal">
      <formula>"1CL"</formula>
    </cfRule>
    <cfRule type="cellIs" dxfId="14464" priority="13151" operator="equal">
      <formula>"2EC"</formula>
    </cfRule>
    <cfRule type="cellIs" dxfId="14463" priority="13152" operator="equal">
      <formula>"1EC"</formula>
    </cfRule>
    <cfRule type="cellIs" dxfId="14462" priority="13153" operator="equal">
      <formula>"2BC"</formula>
    </cfRule>
    <cfRule type="cellIs" dxfId="14461" priority="13154" operator="equal">
      <formula>"1BC"</formula>
    </cfRule>
  </conditionalFormatting>
  <conditionalFormatting sqref="T213:X213">
    <cfRule type="cellIs" dxfId="21490" priority="13125" operator="equal">
      <formula>"2AC"</formula>
    </cfRule>
    <cfRule type="cellIs" dxfId="21489" priority="13126" operator="equal">
      <formula>"1AC"</formula>
    </cfRule>
    <cfRule type="cellIs" dxfId="21488" priority="13127" operator="equal">
      <formula>"2AL"</formula>
    </cfRule>
    <cfRule type="cellIs" dxfId="14460" priority="13128" operator="equal">
      <formula>"2GL"</formula>
    </cfRule>
    <cfRule type="cellIs" dxfId="14459" priority="13129" operator="equal">
      <formula>"1AL"</formula>
    </cfRule>
    <cfRule type="cellIs" dxfId="14458" priority="13130" operator="equal">
      <formula>"2EL"</formula>
    </cfRule>
    <cfRule type="cellIs" dxfId="14457" priority="13131" operator="equal">
      <formula>"1EL"</formula>
    </cfRule>
    <cfRule type="cellIs" dxfId="14456" priority="13132" operator="equal">
      <formula>"2DL"</formula>
    </cfRule>
    <cfRule type="cellIs" dxfId="14455" priority="13133" operator="equal">
      <formula>"1DL"</formula>
    </cfRule>
    <cfRule type="cellIs" dxfId="14454" priority="13134" operator="equal">
      <formula>"2CL"</formula>
    </cfRule>
    <cfRule type="cellIs" dxfId="14453" priority="13135" operator="equal">
      <formula>"1CL"</formula>
    </cfRule>
    <cfRule type="cellIs" dxfId="14452" priority="13136" operator="equal">
      <formula>"2EC"</formula>
    </cfRule>
    <cfRule type="cellIs" dxfId="14451" priority="13137" operator="equal">
      <formula>"1EC"</formula>
    </cfRule>
    <cfRule type="cellIs" dxfId="14450" priority="13138" operator="equal">
      <formula>"2BC"</formula>
    </cfRule>
    <cfRule type="cellIs" dxfId="14449" priority="13139" operator="equal">
      <formula>"1BC"</formula>
    </cfRule>
  </conditionalFormatting>
  <conditionalFormatting sqref="T213:X213">
    <cfRule type="cellIs" dxfId="21487" priority="13124" operator="equal">
      <formula>"D"</formula>
    </cfRule>
  </conditionalFormatting>
  <conditionalFormatting sqref="I214:AE214 B214:G214">
    <cfRule type="cellIs" dxfId="21486" priority="13109" operator="equal">
      <formula>"2AC"</formula>
    </cfRule>
    <cfRule type="cellIs" dxfId="21485" priority="13110" operator="equal">
      <formula>"1AC"</formula>
    </cfRule>
    <cfRule type="cellIs" dxfId="21484" priority="13111" operator="equal">
      <formula>"2AL"</formula>
    </cfRule>
    <cfRule type="cellIs" dxfId="14448" priority="13112" operator="equal">
      <formula>"2GL"</formula>
    </cfRule>
    <cfRule type="cellIs" dxfId="14447" priority="13113" operator="equal">
      <formula>"1AL"</formula>
    </cfRule>
    <cfRule type="cellIs" dxfId="14446" priority="13114" operator="equal">
      <formula>"2EL"</formula>
    </cfRule>
    <cfRule type="cellIs" dxfId="14445" priority="13115" operator="equal">
      <formula>"1EL"</formula>
    </cfRule>
    <cfRule type="cellIs" dxfId="14444" priority="13116" operator="equal">
      <formula>"2DL"</formula>
    </cfRule>
    <cfRule type="cellIs" dxfId="14443" priority="13117" operator="equal">
      <formula>"1DL"</formula>
    </cfRule>
    <cfRule type="cellIs" dxfId="14442" priority="13118" operator="equal">
      <formula>"2CL"</formula>
    </cfRule>
    <cfRule type="cellIs" dxfId="14441" priority="13119" operator="equal">
      <formula>"1CL"</formula>
    </cfRule>
    <cfRule type="cellIs" dxfId="14440" priority="13120" operator="equal">
      <formula>"2EC"</formula>
    </cfRule>
    <cfRule type="cellIs" dxfId="14439" priority="13121" operator="equal">
      <formula>"1EC"</formula>
    </cfRule>
    <cfRule type="cellIs" dxfId="14438" priority="13122" operator="equal">
      <formula>"2BC"</formula>
    </cfRule>
    <cfRule type="cellIs" dxfId="14437" priority="13123" operator="equal">
      <formula>"1BC"</formula>
    </cfRule>
  </conditionalFormatting>
  <conditionalFormatting sqref="H214">
    <cfRule type="cellIs" dxfId="21483" priority="13094" operator="equal">
      <formula>"2AC"</formula>
    </cfRule>
    <cfRule type="cellIs" dxfId="21482" priority="13095" operator="equal">
      <formula>"1AC"</formula>
    </cfRule>
    <cfRule type="cellIs" dxfId="21481" priority="13096" operator="equal">
      <formula>"2AL"</formula>
    </cfRule>
    <cfRule type="cellIs" dxfId="14436" priority="13097" operator="equal">
      <formula>"2GL"</formula>
    </cfRule>
    <cfRule type="cellIs" dxfId="14435" priority="13098" operator="equal">
      <formula>"1AL"</formula>
    </cfRule>
    <cfRule type="cellIs" dxfId="14434" priority="13099" operator="equal">
      <formula>"2EL"</formula>
    </cfRule>
    <cfRule type="cellIs" dxfId="14433" priority="13100" operator="equal">
      <formula>"1EL"</formula>
    </cfRule>
    <cfRule type="cellIs" dxfId="14432" priority="13101" operator="equal">
      <formula>"2DL"</formula>
    </cfRule>
    <cfRule type="cellIs" dxfId="14431" priority="13102" operator="equal">
      <formula>"1DL"</formula>
    </cfRule>
    <cfRule type="cellIs" dxfId="14430" priority="13103" operator="equal">
      <formula>"2CL"</formula>
    </cfRule>
    <cfRule type="cellIs" dxfId="14429" priority="13104" operator="equal">
      <formula>"1CL"</formula>
    </cfRule>
    <cfRule type="cellIs" dxfId="14428" priority="13105" operator="equal">
      <formula>"2EC"</formula>
    </cfRule>
    <cfRule type="cellIs" dxfId="14427" priority="13106" operator="equal">
      <formula>"1EC"</formula>
    </cfRule>
    <cfRule type="cellIs" dxfId="14426" priority="13107" operator="equal">
      <formula>"2BC"</formula>
    </cfRule>
    <cfRule type="cellIs" dxfId="14425" priority="13108" operator="equal">
      <formula>"1BC"</formula>
    </cfRule>
  </conditionalFormatting>
  <conditionalFormatting sqref="B214:AE214">
    <cfRule type="cellIs" dxfId="21480" priority="13093" operator="equal">
      <formula>"D"</formula>
    </cfRule>
  </conditionalFormatting>
  <conditionalFormatting sqref="Z214">
    <cfRule type="cellIs" dxfId="21479" priority="13078" operator="equal">
      <formula>"2AC"</formula>
    </cfRule>
    <cfRule type="cellIs" dxfId="21478" priority="13079" operator="equal">
      <formula>"1AC"</formula>
    </cfRule>
    <cfRule type="cellIs" dxfId="21477" priority="13080" operator="equal">
      <formula>"2AL"</formula>
    </cfRule>
    <cfRule type="cellIs" dxfId="14424" priority="13081" operator="equal">
      <formula>"2GL"</formula>
    </cfRule>
    <cfRule type="cellIs" dxfId="14423" priority="13082" operator="equal">
      <formula>"1AL"</formula>
    </cfRule>
    <cfRule type="cellIs" dxfId="14422" priority="13083" operator="equal">
      <formula>"2EL"</formula>
    </cfRule>
    <cfRule type="cellIs" dxfId="14421" priority="13084" operator="equal">
      <formula>"1EL"</formula>
    </cfRule>
    <cfRule type="cellIs" dxfId="14420" priority="13085" operator="equal">
      <formula>"2DL"</formula>
    </cfRule>
    <cfRule type="cellIs" dxfId="14419" priority="13086" operator="equal">
      <formula>"1DL"</formula>
    </cfRule>
    <cfRule type="cellIs" dxfId="14418" priority="13087" operator="equal">
      <formula>"2CL"</formula>
    </cfRule>
    <cfRule type="cellIs" dxfId="14417" priority="13088" operator="equal">
      <formula>"1CL"</formula>
    </cfRule>
    <cfRule type="cellIs" dxfId="14416" priority="13089" operator="equal">
      <formula>"2EC"</formula>
    </cfRule>
    <cfRule type="cellIs" dxfId="14415" priority="13090" operator="equal">
      <formula>"1EC"</formula>
    </cfRule>
    <cfRule type="cellIs" dxfId="14414" priority="13091" operator="equal">
      <formula>"2BC"</formula>
    </cfRule>
    <cfRule type="cellIs" dxfId="14413" priority="13092" operator="equal">
      <formula>"1BC"</formula>
    </cfRule>
  </conditionalFormatting>
  <conditionalFormatting sqref="Z214">
    <cfRule type="cellIs" dxfId="21476" priority="13063" operator="equal">
      <formula>"2AC"</formula>
    </cfRule>
    <cfRule type="cellIs" dxfId="21475" priority="13064" operator="equal">
      <formula>"1AC"</formula>
    </cfRule>
    <cfRule type="cellIs" dxfId="21474" priority="13065" operator="equal">
      <formula>"2AL"</formula>
    </cfRule>
    <cfRule type="cellIs" dxfId="14412" priority="13066" operator="equal">
      <formula>"2GL"</formula>
    </cfRule>
    <cfRule type="cellIs" dxfId="14411" priority="13067" operator="equal">
      <formula>"1AL"</formula>
    </cfRule>
    <cfRule type="cellIs" dxfId="14410" priority="13068" operator="equal">
      <formula>"2EL"</formula>
    </cfRule>
    <cfRule type="cellIs" dxfId="14409" priority="13069" operator="equal">
      <formula>"1EL"</formula>
    </cfRule>
    <cfRule type="cellIs" dxfId="14408" priority="13070" operator="equal">
      <formula>"2DL"</formula>
    </cfRule>
    <cfRule type="cellIs" dxfId="14407" priority="13071" operator="equal">
      <formula>"1DL"</formula>
    </cfRule>
    <cfRule type="cellIs" dxfId="14406" priority="13072" operator="equal">
      <formula>"2CL"</formula>
    </cfRule>
    <cfRule type="cellIs" dxfId="14405" priority="13073" operator="equal">
      <formula>"1CL"</formula>
    </cfRule>
    <cfRule type="cellIs" dxfId="14404" priority="13074" operator="equal">
      <formula>"2EC"</formula>
    </cfRule>
    <cfRule type="cellIs" dxfId="14403" priority="13075" operator="equal">
      <formula>"1EC"</formula>
    </cfRule>
    <cfRule type="cellIs" dxfId="14402" priority="13076" operator="equal">
      <formula>"2BC"</formula>
    </cfRule>
    <cfRule type="cellIs" dxfId="14401" priority="13077" operator="equal">
      <formula>"1BC"</formula>
    </cfRule>
  </conditionalFormatting>
  <conditionalFormatting sqref="AH214:AJ214">
    <cfRule type="cellIs" dxfId="21473" priority="13048" operator="equal">
      <formula>"2AC"</formula>
    </cfRule>
    <cfRule type="cellIs" dxfId="21472" priority="13049" operator="equal">
      <formula>"1AC"</formula>
    </cfRule>
    <cfRule type="cellIs" dxfId="21471" priority="13050" operator="equal">
      <formula>"2AL"</formula>
    </cfRule>
    <cfRule type="cellIs" dxfId="14400" priority="13051" operator="equal">
      <formula>"2GL"</formula>
    </cfRule>
    <cfRule type="cellIs" dxfId="14399" priority="13052" operator="equal">
      <formula>"1AL"</formula>
    </cfRule>
    <cfRule type="cellIs" dxfId="14398" priority="13053" operator="equal">
      <formula>"2EL"</formula>
    </cfRule>
    <cfRule type="cellIs" dxfId="14397" priority="13054" operator="equal">
      <formula>"1EL"</formula>
    </cfRule>
    <cfRule type="cellIs" dxfId="14396" priority="13055" operator="equal">
      <formula>"2DL"</formula>
    </cfRule>
    <cfRule type="cellIs" dxfId="14395" priority="13056" operator="equal">
      <formula>"1DL"</formula>
    </cfRule>
    <cfRule type="cellIs" dxfId="14394" priority="13057" operator="equal">
      <formula>"2CL"</formula>
    </cfRule>
    <cfRule type="cellIs" dxfId="14393" priority="13058" operator="equal">
      <formula>"1CL"</formula>
    </cfRule>
    <cfRule type="cellIs" dxfId="14392" priority="13059" operator="equal">
      <formula>"2EC"</formula>
    </cfRule>
    <cfRule type="cellIs" dxfId="14391" priority="13060" operator="equal">
      <formula>"1EC"</formula>
    </cfRule>
    <cfRule type="cellIs" dxfId="14390" priority="13061" operator="equal">
      <formula>"2BC"</formula>
    </cfRule>
    <cfRule type="cellIs" dxfId="14389" priority="13062" operator="equal">
      <formula>"1BC"</formula>
    </cfRule>
  </conditionalFormatting>
  <conditionalFormatting sqref="AG214">
    <cfRule type="cellIs" dxfId="21470" priority="13033" operator="equal">
      <formula>"2AC"</formula>
    </cfRule>
    <cfRule type="cellIs" dxfId="21469" priority="13034" operator="equal">
      <formula>"1AC"</formula>
    </cfRule>
    <cfRule type="cellIs" dxfId="21468" priority="13035" operator="equal">
      <formula>"2AL"</formula>
    </cfRule>
    <cfRule type="cellIs" dxfId="14388" priority="13036" operator="equal">
      <formula>"2GL"</formula>
    </cfRule>
    <cfRule type="cellIs" dxfId="14387" priority="13037" operator="equal">
      <formula>"1AL"</formula>
    </cfRule>
    <cfRule type="cellIs" dxfId="14386" priority="13038" operator="equal">
      <formula>"2EL"</formula>
    </cfRule>
    <cfRule type="cellIs" dxfId="14385" priority="13039" operator="equal">
      <formula>"1EL"</formula>
    </cfRule>
    <cfRule type="cellIs" dxfId="14384" priority="13040" operator="equal">
      <formula>"2DL"</formula>
    </cfRule>
    <cfRule type="cellIs" dxfId="14383" priority="13041" operator="equal">
      <formula>"1DL"</formula>
    </cfRule>
    <cfRule type="cellIs" dxfId="14382" priority="13042" operator="equal">
      <formula>"2CL"</formula>
    </cfRule>
    <cfRule type="cellIs" dxfId="14381" priority="13043" operator="equal">
      <formula>"1CL"</formula>
    </cfRule>
    <cfRule type="cellIs" dxfId="14380" priority="13044" operator="equal">
      <formula>"2EC"</formula>
    </cfRule>
    <cfRule type="cellIs" dxfId="14379" priority="13045" operator="equal">
      <formula>"1EC"</formula>
    </cfRule>
    <cfRule type="cellIs" dxfId="14378" priority="13046" operator="equal">
      <formula>"2BC"</formula>
    </cfRule>
    <cfRule type="cellIs" dxfId="14377" priority="13047" operator="equal">
      <formula>"1BC"</formula>
    </cfRule>
  </conditionalFormatting>
  <conditionalFormatting sqref="AF214">
    <cfRule type="cellIs" dxfId="21467" priority="13018" operator="equal">
      <formula>"2AC"</formula>
    </cfRule>
    <cfRule type="cellIs" dxfId="21466" priority="13019" operator="equal">
      <formula>"1AC"</formula>
    </cfRule>
    <cfRule type="cellIs" dxfId="21465" priority="13020" operator="equal">
      <formula>"2AL"</formula>
    </cfRule>
    <cfRule type="cellIs" dxfId="14376" priority="13021" operator="equal">
      <formula>"2GL"</formula>
    </cfRule>
    <cfRule type="cellIs" dxfId="14375" priority="13022" operator="equal">
      <formula>"1AL"</formula>
    </cfRule>
    <cfRule type="cellIs" dxfId="14374" priority="13023" operator="equal">
      <formula>"2EL"</formula>
    </cfRule>
    <cfRule type="cellIs" dxfId="14373" priority="13024" operator="equal">
      <formula>"1EL"</formula>
    </cfRule>
    <cfRule type="cellIs" dxfId="14372" priority="13025" operator="equal">
      <formula>"2DL"</formula>
    </cfRule>
    <cfRule type="cellIs" dxfId="14371" priority="13026" operator="equal">
      <formula>"1DL"</formula>
    </cfRule>
    <cfRule type="cellIs" dxfId="14370" priority="13027" operator="equal">
      <formula>"2CL"</formula>
    </cfRule>
    <cfRule type="cellIs" dxfId="14369" priority="13028" operator="equal">
      <formula>"1CL"</formula>
    </cfRule>
    <cfRule type="cellIs" dxfId="14368" priority="13029" operator="equal">
      <formula>"2EC"</formula>
    </cfRule>
    <cfRule type="cellIs" dxfId="14367" priority="13030" operator="equal">
      <formula>"1EC"</formula>
    </cfRule>
    <cfRule type="cellIs" dxfId="14366" priority="13031" operator="equal">
      <formula>"2BC"</formula>
    </cfRule>
    <cfRule type="cellIs" dxfId="14365" priority="13032" operator="equal">
      <formula>"1BC"</formula>
    </cfRule>
  </conditionalFormatting>
  <conditionalFormatting sqref="AF214:AJ214">
    <cfRule type="cellIs" dxfId="21464" priority="13017" operator="equal">
      <formula>"D"</formula>
    </cfRule>
  </conditionalFormatting>
  <conditionalFormatting sqref="L215:M215 F215:G215 V215:AE215 AJ215 R215">
    <cfRule type="cellIs" dxfId="21463" priority="13002" operator="equal">
      <formula>"2AC"</formula>
    </cfRule>
    <cfRule type="cellIs" dxfId="21462" priority="13003" operator="equal">
      <formula>"1AC"</formula>
    </cfRule>
    <cfRule type="cellIs" dxfId="21461" priority="13004" operator="equal">
      <formula>"2AL"</formula>
    </cfRule>
    <cfRule type="cellIs" dxfId="14364" priority="13005" operator="equal">
      <formula>"2GL"</formula>
    </cfRule>
    <cfRule type="cellIs" dxfId="14363" priority="13006" operator="equal">
      <formula>"1AL"</formula>
    </cfRule>
    <cfRule type="cellIs" dxfId="14362" priority="13007" operator="equal">
      <formula>"2EL"</formula>
    </cfRule>
    <cfRule type="cellIs" dxfId="14361" priority="13008" operator="equal">
      <formula>"1EL"</formula>
    </cfRule>
    <cfRule type="cellIs" dxfId="14360" priority="13009" operator="equal">
      <formula>"2DL"</formula>
    </cfRule>
    <cfRule type="cellIs" dxfId="14359" priority="13010" operator="equal">
      <formula>"1DL"</formula>
    </cfRule>
    <cfRule type="cellIs" dxfId="14358" priority="13011" operator="equal">
      <formula>"2CL"</formula>
    </cfRule>
    <cfRule type="cellIs" dxfId="14357" priority="13012" operator="equal">
      <formula>"1CL"</formula>
    </cfRule>
    <cfRule type="cellIs" dxfId="14356" priority="13013" operator="equal">
      <formula>"2EC"</formula>
    </cfRule>
    <cfRule type="cellIs" dxfId="14355" priority="13014" operator="equal">
      <formula>"1EC"</formula>
    </cfRule>
    <cfRule type="cellIs" dxfId="14354" priority="13015" operator="equal">
      <formula>"2BC"</formula>
    </cfRule>
    <cfRule type="cellIs" dxfId="14353" priority="13016" operator="equal">
      <formula>"1BC"</formula>
    </cfRule>
  </conditionalFormatting>
  <conditionalFormatting sqref="F215">
    <cfRule type="cellIs" dxfId="21460" priority="12990" operator="equal">
      <formula>"2GL"</formula>
    </cfRule>
    <cfRule type="cellIs" dxfId="21459" priority="12991" operator="equal">
      <formula>"1GL"</formula>
    </cfRule>
    <cfRule type="cellIs" dxfId="21458" priority="12992" operator="equal">
      <formula>"2EL"</formula>
    </cfRule>
    <cfRule type="cellIs" dxfId="14352" priority="12993" operator="equal">
      <formula>"1EL"</formula>
    </cfRule>
    <cfRule type="cellIs" dxfId="14351" priority="12994" operator="equal">
      <formula>"2DL"</formula>
    </cfRule>
    <cfRule type="cellIs" dxfId="14350" priority="12995" operator="equal">
      <formula>"1DL"</formula>
    </cfRule>
    <cfRule type="cellIs" dxfId="14349" priority="12996" operator="equal">
      <formula>"2CL"</formula>
    </cfRule>
    <cfRule type="cellIs" dxfId="14348" priority="12997" operator="equal">
      <formula>"1CL"</formula>
    </cfRule>
    <cfRule type="cellIs" dxfId="14347" priority="12998" operator="equal">
      <formula>"2EC"</formula>
    </cfRule>
    <cfRule type="cellIs" dxfId="14346" priority="12999" operator="equal">
      <formula>"1EC"</formula>
    </cfRule>
    <cfRule type="cellIs" dxfId="14345" priority="13000" operator="equal">
      <formula>"2BC"</formula>
    </cfRule>
    <cfRule type="cellIs" dxfId="14344" priority="13001" operator="equal">
      <formula>"1BC"</formula>
    </cfRule>
  </conditionalFormatting>
  <conditionalFormatting sqref="AA215:AC215">
    <cfRule type="cellIs" dxfId="21457" priority="12978" operator="equal">
      <formula>"2GL"</formula>
    </cfRule>
    <cfRule type="cellIs" dxfId="21456" priority="12979" operator="equal">
      <formula>"1GL"</formula>
    </cfRule>
    <cfRule type="cellIs" dxfId="21455" priority="12980" operator="equal">
      <formula>"2EL"</formula>
    </cfRule>
    <cfRule type="cellIs" dxfId="14343" priority="12981" operator="equal">
      <formula>"1EL"</formula>
    </cfRule>
    <cfRule type="cellIs" dxfId="14342" priority="12982" operator="equal">
      <formula>"2DL"</formula>
    </cfRule>
    <cfRule type="cellIs" dxfId="14341" priority="12983" operator="equal">
      <formula>"1DL"</formula>
    </cfRule>
    <cfRule type="cellIs" dxfId="14340" priority="12984" operator="equal">
      <formula>"2CL"</formula>
    </cfRule>
    <cfRule type="cellIs" dxfId="14339" priority="12985" operator="equal">
      <formula>"1CL"</formula>
    </cfRule>
    <cfRule type="cellIs" dxfId="14338" priority="12986" operator="equal">
      <formula>"2EC"</formula>
    </cfRule>
    <cfRule type="cellIs" dxfId="14337" priority="12987" operator="equal">
      <formula>"1EC"</formula>
    </cfRule>
    <cfRule type="cellIs" dxfId="14336" priority="12988" operator="equal">
      <formula>"2BC"</formula>
    </cfRule>
    <cfRule type="cellIs" dxfId="14335" priority="12989" operator="equal">
      <formula>"1BC"</formula>
    </cfRule>
  </conditionalFormatting>
  <conditionalFormatting sqref="B215:E215 Z215:AC215 H215:K215 AF215:AI215 S215:W215">
    <cfRule type="cellIs" dxfId="21454" priority="12963" operator="equal">
      <formula>"2AC"</formula>
    </cfRule>
    <cfRule type="cellIs" dxfId="21453" priority="12964" operator="equal">
      <formula>"1AC"</formula>
    </cfRule>
    <cfRule type="cellIs" dxfId="21452" priority="12965" operator="equal">
      <formula>"2AL"</formula>
    </cfRule>
    <cfRule type="cellIs" dxfId="14334" priority="12966" operator="equal">
      <formula>"2GL"</formula>
    </cfRule>
    <cfRule type="cellIs" dxfId="14333" priority="12967" operator="equal">
      <formula>"1AL"</formula>
    </cfRule>
    <cfRule type="cellIs" dxfId="14332" priority="12968" operator="equal">
      <formula>"2EL"</formula>
    </cfRule>
    <cfRule type="cellIs" dxfId="14331" priority="12969" operator="equal">
      <formula>"1EL"</formula>
    </cfRule>
    <cfRule type="cellIs" dxfId="14330" priority="12970" operator="equal">
      <formula>"2DL"</formula>
    </cfRule>
    <cfRule type="cellIs" dxfId="14329" priority="12971" operator="equal">
      <formula>"1DL"</formula>
    </cfRule>
    <cfRule type="cellIs" dxfId="14328" priority="12972" operator="equal">
      <formula>"2CL"</formula>
    </cfRule>
    <cfRule type="cellIs" dxfId="14327" priority="12973" operator="equal">
      <formula>"1CL"</formula>
    </cfRule>
    <cfRule type="cellIs" dxfId="14326" priority="12974" operator="equal">
      <formula>"2EC"</formula>
    </cfRule>
    <cfRule type="cellIs" dxfId="14325" priority="12975" operator="equal">
      <formula>"1EC"</formula>
    </cfRule>
    <cfRule type="cellIs" dxfId="14324" priority="12976" operator="equal">
      <formula>"2BC"</formula>
    </cfRule>
    <cfRule type="cellIs" dxfId="14323" priority="12977" operator="equal">
      <formula>"1BC"</formula>
    </cfRule>
  </conditionalFormatting>
  <conditionalFormatting sqref="B215:M215 R215:AJ215">
    <cfRule type="cellIs" dxfId="21451" priority="12962" operator="equal">
      <formula>"D"</formula>
    </cfRule>
  </conditionalFormatting>
  <conditionalFormatting sqref="N215:Q215">
    <cfRule type="cellIs" dxfId="21450" priority="12947" operator="equal">
      <formula>"2AC"</formula>
    </cfRule>
    <cfRule type="cellIs" dxfId="21449" priority="12948" operator="equal">
      <formula>"1AC"</formula>
    </cfRule>
    <cfRule type="cellIs" dxfId="21448" priority="12949" operator="equal">
      <formula>"2AL"</formula>
    </cfRule>
    <cfRule type="cellIs" dxfId="14322" priority="12950" operator="equal">
      <formula>"2GL"</formula>
    </cfRule>
    <cfRule type="cellIs" dxfId="14321" priority="12951" operator="equal">
      <formula>"1AL"</formula>
    </cfRule>
    <cfRule type="cellIs" dxfId="14320" priority="12952" operator="equal">
      <formula>"2EL"</formula>
    </cfRule>
    <cfRule type="cellIs" dxfId="14319" priority="12953" operator="equal">
      <formula>"1EL"</formula>
    </cfRule>
    <cfRule type="cellIs" dxfId="14318" priority="12954" operator="equal">
      <formula>"2DL"</formula>
    </cfRule>
    <cfRule type="cellIs" dxfId="14317" priority="12955" operator="equal">
      <formula>"1DL"</formula>
    </cfRule>
    <cfRule type="cellIs" dxfId="14316" priority="12956" operator="equal">
      <formula>"2CL"</formula>
    </cfRule>
    <cfRule type="cellIs" dxfId="14315" priority="12957" operator="equal">
      <formula>"1CL"</formula>
    </cfRule>
    <cfRule type="cellIs" dxfId="14314" priority="12958" operator="equal">
      <formula>"2EC"</formula>
    </cfRule>
    <cfRule type="cellIs" dxfId="14313" priority="12959" operator="equal">
      <formula>"1EC"</formula>
    </cfRule>
    <cfRule type="cellIs" dxfId="14312" priority="12960" operator="equal">
      <formula>"2BC"</formula>
    </cfRule>
    <cfRule type="cellIs" dxfId="14311" priority="12961" operator="equal">
      <formula>"1BC"</formula>
    </cfRule>
  </conditionalFormatting>
  <conditionalFormatting sqref="N215:Q215">
    <cfRule type="cellIs" dxfId="21447" priority="12946" operator="equal">
      <formula>"D"</formula>
    </cfRule>
  </conditionalFormatting>
  <conditionalFormatting sqref="O216:T216 AG216:AJ216 AA216:AE216 W216:Y216 B216:M216">
    <cfRule type="cellIs" dxfId="21446" priority="12931" operator="equal">
      <formula>"2AC"</formula>
    </cfRule>
    <cfRule type="cellIs" dxfId="21445" priority="12932" operator="equal">
      <formula>"1AC"</formula>
    </cfRule>
    <cfRule type="cellIs" dxfId="21444" priority="12933" operator="equal">
      <formula>"2AL"</formula>
    </cfRule>
    <cfRule type="cellIs" dxfId="14310" priority="12934" operator="equal">
      <formula>"2GL"</formula>
    </cfRule>
    <cfRule type="cellIs" dxfId="14309" priority="12935" operator="equal">
      <formula>"1AL"</formula>
    </cfRule>
    <cfRule type="cellIs" dxfId="14308" priority="12936" operator="equal">
      <formula>"2EL"</formula>
    </cfRule>
    <cfRule type="cellIs" dxfId="14307" priority="12937" operator="equal">
      <formula>"1EL"</formula>
    </cfRule>
    <cfRule type="cellIs" dxfId="14306" priority="12938" operator="equal">
      <formula>"2DL"</formula>
    </cfRule>
    <cfRule type="cellIs" dxfId="14305" priority="12939" operator="equal">
      <formula>"1DL"</formula>
    </cfRule>
    <cfRule type="cellIs" dxfId="14304" priority="12940" operator="equal">
      <formula>"2CL"</formula>
    </cfRule>
    <cfRule type="cellIs" dxfId="14303" priority="12941" operator="equal">
      <formula>"1CL"</formula>
    </cfRule>
    <cfRule type="cellIs" dxfId="14302" priority="12942" operator="equal">
      <formula>"2EC"</formula>
    </cfRule>
    <cfRule type="cellIs" dxfId="14301" priority="12943" operator="equal">
      <formula>"1EC"</formula>
    </cfRule>
    <cfRule type="cellIs" dxfId="14300" priority="12944" operator="equal">
      <formula>"2BC"</formula>
    </cfRule>
    <cfRule type="cellIs" dxfId="14299" priority="12945" operator="equal">
      <formula>"1BC"</formula>
    </cfRule>
  </conditionalFormatting>
  <conditionalFormatting sqref="AF216">
    <cfRule type="cellIs" dxfId="21443" priority="12916" operator="equal">
      <formula>"2AC"</formula>
    </cfRule>
    <cfRule type="cellIs" dxfId="21442" priority="12917" operator="equal">
      <formula>"1AC"</formula>
    </cfRule>
    <cfRule type="cellIs" dxfId="21441" priority="12918" operator="equal">
      <formula>"2AL"</formula>
    </cfRule>
    <cfRule type="cellIs" dxfId="14298" priority="12919" operator="equal">
      <formula>"2GL"</formula>
    </cfRule>
    <cfRule type="cellIs" dxfId="14297" priority="12920" operator="equal">
      <formula>"1AL"</formula>
    </cfRule>
    <cfRule type="cellIs" dxfId="14296" priority="12921" operator="equal">
      <formula>"2EL"</formula>
    </cfRule>
    <cfRule type="cellIs" dxfId="14295" priority="12922" operator="equal">
      <formula>"1EL"</formula>
    </cfRule>
    <cfRule type="cellIs" dxfId="14294" priority="12923" operator="equal">
      <formula>"2DL"</formula>
    </cfRule>
    <cfRule type="cellIs" dxfId="14293" priority="12924" operator="equal">
      <formula>"1DL"</formula>
    </cfRule>
    <cfRule type="cellIs" dxfId="14292" priority="12925" operator="equal">
      <formula>"2CL"</formula>
    </cfRule>
    <cfRule type="cellIs" dxfId="14291" priority="12926" operator="equal">
      <formula>"1CL"</formula>
    </cfRule>
    <cfRule type="cellIs" dxfId="14290" priority="12927" operator="equal">
      <formula>"2EC"</formula>
    </cfRule>
    <cfRule type="cellIs" dxfId="14289" priority="12928" operator="equal">
      <formula>"1EC"</formula>
    </cfRule>
    <cfRule type="cellIs" dxfId="14288" priority="12929" operator="equal">
      <formula>"2BC"</formula>
    </cfRule>
    <cfRule type="cellIs" dxfId="14287" priority="12930" operator="equal">
      <formula>"1BC"</formula>
    </cfRule>
  </conditionalFormatting>
  <conditionalFormatting sqref="V216">
    <cfRule type="cellIs" dxfId="21440" priority="12901" operator="equal">
      <formula>"2AC"</formula>
    </cfRule>
    <cfRule type="cellIs" dxfId="21439" priority="12902" operator="equal">
      <formula>"1AC"</formula>
    </cfRule>
    <cfRule type="cellIs" dxfId="21438" priority="12903" operator="equal">
      <formula>"2AL"</formula>
    </cfRule>
    <cfRule type="cellIs" dxfId="14286" priority="12904" operator="equal">
      <formula>"2GL"</formula>
    </cfRule>
    <cfRule type="cellIs" dxfId="14285" priority="12905" operator="equal">
      <formula>"1AL"</formula>
    </cfRule>
    <cfRule type="cellIs" dxfId="14284" priority="12906" operator="equal">
      <formula>"2EL"</formula>
    </cfRule>
    <cfRule type="cellIs" dxfId="14283" priority="12907" operator="equal">
      <formula>"1EL"</formula>
    </cfRule>
    <cfRule type="cellIs" dxfId="14282" priority="12908" operator="equal">
      <formula>"2DL"</formula>
    </cfRule>
    <cfRule type="cellIs" dxfId="14281" priority="12909" operator="equal">
      <formula>"1DL"</formula>
    </cfRule>
    <cfRule type="cellIs" dxfId="14280" priority="12910" operator="equal">
      <formula>"2CL"</formula>
    </cfRule>
    <cfRule type="cellIs" dxfId="14279" priority="12911" operator="equal">
      <formula>"1CL"</formula>
    </cfRule>
    <cfRule type="cellIs" dxfId="14278" priority="12912" operator="equal">
      <formula>"2EC"</formula>
    </cfRule>
    <cfRule type="cellIs" dxfId="14277" priority="12913" operator="equal">
      <formula>"1EC"</formula>
    </cfRule>
    <cfRule type="cellIs" dxfId="14276" priority="12914" operator="equal">
      <formula>"2BC"</formula>
    </cfRule>
    <cfRule type="cellIs" dxfId="14275" priority="12915" operator="equal">
      <formula>"1BC"</formula>
    </cfRule>
  </conditionalFormatting>
  <conditionalFormatting sqref="U216">
    <cfRule type="cellIs" dxfId="21437" priority="12886" operator="equal">
      <formula>"2AC"</formula>
    </cfRule>
    <cfRule type="cellIs" dxfId="21436" priority="12887" operator="equal">
      <formula>"1AC"</formula>
    </cfRule>
    <cfRule type="cellIs" dxfId="21435" priority="12888" operator="equal">
      <formula>"2AL"</formula>
    </cfRule>
    <cfRule type="cellIs" dxfId="14274" priority="12889" operator="equal">
      <formula>"2GL"</formula>
    </cfRule>
    <cfRule type="cellIs" dxfId="14273" priority="12890" operator="equal">
      <formula>"1AL"</formula>
    </cfRule>
    <cfRule type="cellIs" dxfId="14272" priority="12891" operator="equal">
      <formula>"2EL"</formula>
    </cfRule>
    <cfRule type="cellIs" dxfId="14271" priority="12892" operator="equal">
      <formula>"1EL"</formula>
    </cfRule>
    <cfRule type="cellIs" dxfId="14270" priority="12893" operator="equal">
      <formula>"2DL"</formula>
    </cfRule>
    <cfRule type="cellIs" dxfId="14269" priority="12894" operator="equal">
      <formula>"1DL"</formula>
    </cfRule>
    <cfRule type="cellIs" dxfId="14268" priority="12895" operator="equal">
      <formula>"2CL"</formula>
    </cfRule>
    <cfRule type="cellIs" dxfId="14267" priority="12896" operator="equal">
      <formula>"1CL"</formula>
    </cfRule>
    <cfRule type="cellIs" dxfId="14266" priority="12897" operator="equal">
      <formula>"2EC"</formula>
    </cfRule>
    <cfRule type="cellIs" dxfId="14265" priority="12898" operator="equal">
      <formula>"1EC"</formula>
    </cfRule>
    <cfRule type="cellIs" dxfId="14264" priority="12899" operator="equal">
      <formula>"2BC"</formula>
    </cfRule>
    <cfRule type="cellIs" dxfId="14263" priority="12900" operator="equal">
      <formula>"1BC"</formula>
    </cfRule>
  </conditionalFormatting>
  <conditionalFormatting sqref="Z216">
    <cfRule type="cellIs" dxfId="21434" priority="12871" operator="equal">
      <formula>"2AC"</formula>
    </cfRule>
    <cfRule type="cellIs" dxfId="21433" priority="12872" operator="equal">
      <formula>"1AC"</formula>
    </cfRule>
    <cfRule type="cellIs" dxfId="21432" priority="12873" operator="equal">
      <formula>"2AL"</formula>
    </cfRule>
    <cfRule type="cellIs" dxfId="14262" priority="12874" operator="equal">
      <formula>"2GL"</formula>
    </cfRule>
    <cfRule type="cellIs" dxfId="14261" priority="12875" operator="equal">
      <formula>"1AL"</formula>
    </cfRule>
    <cfRule type="cellIs" dxfId="14260" priority="12876" operator="equal">
      <formula>"2EL"</formula>
    </cfRule>
    <cfRule type="cellIs" dxfId="14259" priority="12877" operator="equal">
      <formula>"1EL"</formula>
    </cfRule>
    <cfRule type="cellIs" dxfId="14258" priority="12878" operator="equal">
      <formula>"2DL"</formula>
    </cfRule>
    <cfRule type="cellIs" dxfId="14257" priority="12879" operator="equal">
      <formula>"1DL"</formula>
    </cfRule>
    <cfRule type="cellIs" dxfId="14256" priority="12880" operator="equal">
      <formula>"2CL"</formula>
    </cfRule>
    <cfRule type="cellIs" dxfId="14255" priority="12881" operator="equal">
      <formula>"1CL"</formula>
    </cfRule>
    <cfRule type="cellIs" dxfId="14254" priority="12882" operator="equal">
      <formula>"2EC"</formula>
    </cfRule>
    <cfRule type="cellIs" dxfId="14253" priority="12883" operator="equal">
      <formula>"1EC"</formula>
    </cfRule>
    <cfRule type="cellIs" dxfId="14252" priority="12884" operator="equal">
      <formula>"2BC"</formula>
    </cfRule>
    <cfRule type="cellIs" dxfId="14251" priority="12885" operator="equal">
      <formula>"1BC"</formula>
    </cfRule>
  </conditionalFormatting>
  <conditionalFormatting sqref="N216">
    <cfRule type="cellIs" dxfId="21431" priority="12856" operator="equal">
      <formula>"2AC"</formula>
    </cfRule>
    <cfRule type="cellIs" dxfId="21430" priority="12857" operator="equal">
      <formula>"1AC"</formula>
    </cfRule>
    <cfRule type="cellIs" dxfId="21429" priority="12858" operator="equal">
      <formula>"2AL"</formula>
    </cfRule>
    <cfRule type="cellIs" dxfId="14250" priority="12859" operator="equal">
      <formula>"2GL"</formula>
    </cfRule>
    <cfRule type="cellIs" dxfId="14249" priority="12860" operator="equal">
      <formula>"1AL"</formula>
    </cfRule>
    <cfRule type="cellIs" dxfId="14248" priority="12861" operator="equal">
      <formula>"2EL"</formula>
    </cfRule>
    <cfRule type="cellIs" dxfId="14247" priority="12862" operator="equal">
      <formula>"1EL"</formula>
    </cfRule>
    <cfRule type="cellIs" dxfId="14246" priority="12863" operator="equal">
      <formula>"2DL"</formula>
    </cfRule>
    <cfRule type="cellIs" dxfId="14245" priority="12864" operator="equal">
      <formula>"1DL"</formula>
    </cfRule>
    <cfRule type="cellIs" dxfId="14244" priority="12865" operator="equal">
      <formula>"2CL"</formula>
    </cfRule>
    <cfRule type="cellIs" dxfId="14243" priority="12866" operator="equal">
      <formula>"1CL"</formula>
    </cfRule>
    <cfRule type="cellIs" dxfId="14242" priority="12867" operator="equal">
      <formula>"2EC"</formula>
    </cfRule>
    <cfRule type="cellIs" dxfId="14241" priority="12868" operator="equal">
      <formula>"1EC"</formula>
    </cfRule>
    <cfRule type="cellIs" dxfId="14240" priority="12869" operator="equal">
      <formula>"2BC"</formula>
    </cfRule>
    <cfRule type="cellIs" dxfId="14239" priority="12870" operator="equal">
      <formula>"1BC"</formula>
    </cfRule>
  </conditionalFormatting>
  <conditionalFormatting sqref="B216:AJ216">
    <cfRule type="cellIs" dxfId="21428" priority="12855" operator="equal">
      <formula>"D"</formula>
    </cfRule>
  </conditionalFormatting>
  <conditionalFormatting sqref="AF216">
    <cfRule type="cellIs" dxfId="21427" priority="12840" operator="equal">
      <formula>"2AC"</formula>
    </cfRule>
    <cfRule type="cellIs" dxfId="21426" priority="12841" operator="equal">
      <formula>"1AC"</formula>
    </cfRule>
    <cfRule type="cellIs" dxfId="21425" priority="12842" operator="equal">
      <formula>"2AL"</formula>
    </cfRule>
    <cfRule type="cellIs" dxfId="14238" priority="12843" operator="equal">
      <formula>"2GL"</formula>
    </cfRule>
    <cfRule type="cellIs" dxfId="14237" priority="12844" operator="equal">
      <formula>"1AL"</formula>
    </cfRule>
    <cfRule type="cellIs" dxfId="14236" priority="12845" operator="equal">
      <formula>"2EL"</formula>
    </cfRule>
    <cfRule type="cellIs" dxfId="14235" priority="12846" operator="equal">
      <formula>"1EL"</formula>
    </cfRule>
    <cfRule type="cellIs" dxfId="14234" priority="12847" operator="equal">
      <formula>"2DL"</formula>
    </cfRule>
    <cfRule type="cellIs" dxfId="14233" priority="12848" operator="equal">
      <formula>"1DL"</formula>
    </cfRule>
    <cfRule type="cellIs" dxfId="14232" priority="12849" operator="equal">
      <formula>"2CL"</formula>
    </cfRule>
    <cfRule type="cellIs" dxfId="14231" priority="12850" operator="equal">
      <formula>"1CL"</formula>
    </cfRule>
    <cfRule type="cellIs" dxfId="14230" priority="12851" operator="equal">
      <formula>"2EC"</formula>
    </cfRule>
    <cfRule type="cellIs" dxfId="14229" priority="12852" operator="equal">
      <formula>"1EC"</formula>
    </cfRule>
    <cfRule type="cellIs" dxfId="14228" priority="12853" operator="equal">
      <formula>"2BC"</formula>
    </cfRule>
    <cfRule type="cellIs" dxfId="14227" priority="12854" operator="equal">
      <formula>"1BC"</formula>
    </cfRule>
  </conditionalFormatting>
  <conditionalFormatting sqref="B223:AJ223">
    <cfRule type="cellIs" dxfId="21424" priority="12825" operator="equal">
      <formula>"2AC"</formula>
    </cfRule>
    <cfRule type="cellIs" dxfId="21423" priority="12826" operator="equal">
      <formula>"1AC"</formula>
    </cfRule>
    <cfRule type="cellIs" dxfId="21422" priority="12827" operator="equal">
      <formula>"2AL"</formula>
    </cfRule>
    <cfRule type="cellIs" dxfId="14226" priority="12828" operator="equal">
      <formula>"2GL"</formula>
    </cfRule>
    <cfRule type="cellIs" dxfId="14225" priority="12829" operator="equal">
      <formula>"1AL"</formula>
    </cfRule>
    <cfRule type="cellIs" dxfId="14224" priority="12830" operator="equal">
      <formula>"2EL"</formula>
    </cfRule>
    <cfRule type="cellIs" dxfId="14223" priority="12831" operator="equal">
      <formula>"1EL"</formula>
    </cfRule>
    <cfRule type="cellIs" dxfId="14222" priority="12832" operator="equal">
      <formula>"2DL"</formula>
    </cfRule>
    <cfRule type="cellIs" dxfId="14221" priority="12833" operator="equal">
      <formula>"1DL"</formula>
    </cfRule>
    <cfRule type="cellIs" dxfId="14220" priority="12834" operator="equal">
      <formula>"2CL"</formula>
    </cfRule>
    <cfRule type="cellIs" dxfId="14219" priority="12835" operator="equal">
      <formula>"1CL"</formula>
    </cfRule>
    <cfRule type="cellIs" dxfId="14218" priority="12836" operator="equal">
      <formula>"2EC"</formula>
    </cfRule>
    <cfRule type="cellIs" dxfId="14217" priority="12837" operator="equal">
      <formula>"1EC"</formula>
    </cfRule>
    <cfRule type="cellIs" dxfId="14216" priority="12838" operator="equal">
      <formula>"2BC"</formula>
    </cfRule>
    <cfRule type="cellIs" dxfId="14215" priority="12839" operator="equal">
      <formula>"1BC"</formula>
    </cfRule>
  </conditionalFormatting>
  <conditionalFormatting sqref="B223:AJ223">
    <cfRule type="cellIs" dxfId="21421" priority="12824" operator="equal">
      <formula>"D"</formula>
    </cfRule>
  </conditionalFormatting>
  <conditionalFormatting sqref="B223:C223">
    <cfRule type="cellIs" dxfId="21420" priority="12809" operator="equal">
      <formula>"2AC"</formula>
    </cfRule>
    <cfRule type="cellIs" dxfId="21419" priority="12810" operator="equal">
      <formula>"1AC"</formula>
    </cfRule>
    <cfRule type="cellIs" dxfId="21418" priority="12811" operator="equal">
      <formula>"2AL"</formula>
    </cfRule>
    <cfRule type="cellIs" dxfId="14214" priority="12812" operator="equal">
      <formula>"2GL"</formula>
    </cfRule>
    <cfRule type="cellIs" dxfId="14213" priority="12813" operator="equal">
      <formula>"1AL"</formula>
    </cfRule>
    <cfRule type="cellIs" dxfId="14212" priority="12814" operator="equal">
      <formula>"2EL"</formula>
    </cfRule>
    <cfRule type="cellIs" dxfId="14211" priority="12815" operator="equal">
      <formula>"1EL"</formula>
    </cfRule>
    <cfRule type="cellIs" dxfId="14210" priority="12816" operator="equal">
      <formula>"2DL"</formula>
    </cfRule>
    <cfRule type="cellIs" dxfId="14209" priority="12817" operator="equal">
      <formula>"1DL"</formula>
    </cfRule>
    <cfRule type="cellIs" dxfId="14208" priority="12818" operator="equal">
      <formula>"2CL"</formula>
    </cfRule>
    <cfRule type="cellIs" dxfId="14207" priority="12819" operator="equal">
      <formula>"1CL"</formula>
    </cfRule>
    <cfRule type="cellIs" dxfId="14206" priority="12820" operator="equal">
      <formula>"2EC"</formula>
    </cfRule>
    <cfRule type="cellIs" dxfId="14205" priority="12821" operator="equal">
      <formula>"1EC"</formula>
    </cfRule>
    <cfRule type="cellIs" dxfId="14204" priority="12822" operator="equal">
      <formula>"2BC"</formula>
    </cfRule>
    <cfRule type="cellIs" dxfId="14203" priority="12823" operator="equal">
      <formula>"1BC"</formula>
    </cfRule>
  </conditionalFormatting>
  <conditionalFormatting sqref="T223">
    <cfRule type="cellIs" dxfId="21417" priority="12794" operator="equal">
      <formula>"2AC"</formula>
    </cfRule>
    <cfRule type="cellIs" dxfId="21416" priority="12795" operator="equal">
      <formula>"1AC"</formula>
    </cfRule>
    <cfRule type="cellIs" dxfId="21415" priority="12796" operator="equal">
      <formula>"2AL"</formula>
    </cfRule>
    <cfRule type="cellIs" dxfId="14202" priority="12797" operator="equal">
      <formula>"2GL"</formula>
    </cfRule>
    <cfRule type="cellIs" dxfId="14201" priority="12798" operator="equal">
      <formula>"1AL"</formula>
    </cfRule>
    <cfRule type="cellIs" dxfId="14200" priority="12799" operator="equal">
      <formula>"2EL"</formula>
    </cfRule>
    <cfRule type="cellIs" dxfId="14199" priority="12800" operator="equal">
      <formula>"1EL"</formula>
    </cfRule>
    <cfRule type="cellIs" dxfId="14198" priority="12801" operator="equal">
      <formula>"2DL"</formula>
    </cfRule>
    <cfRule type="cellIs" dxfId="14197" priority="12802" operator="equal">
      <formula>"1DL"</formula>
    </cfRule>
    <cfRule type="cellIs" dxfId="14196" priority="12803" operator="equal">
      <formula>"2CL"</formula>
    </cfRule>
    <cfRule type="cellIs" dxfId="14195" priority="12804" operator="equal">
      <formula>"1CL"</formula>
    </cfRule>
    <cfRule type="cellIs" dxfId="14194" priority="12805" operator="equal">
      <formula>"2EC"</formula>
    </cfRule>
    <cfRule type="cellIs" dxfId="14193" priority="12806" operator="equal">
      <formula>"1EC"</formula>
    </cfRule>
    <cfRule type="cellIs" dxfId="14192" priority="12807" operator="equal">
      <formula>"2BC"</formula>
    </cfRule>
    <cfRule type="cellIs" dxfId="14191" priority="12808" operator="equal">
      <formula>"1BC"</formula>
    </cfRule>
  </conditionalFormatting>
  <conditionalFormatting sqref="T223">
    <cfRule type="cellIs" dxfId="21414" priority="12779" operator="equal">
      <formula>"2AC"</formula>
    </cfRule>
    <cfRule type="cellIs" dxfId="21413" priority="12780" operator="equal">
      <formula>"1AC"</formula>
    </cfRule>
    <cfRule type="cellIs" dxfId="21412" priority="12781" operator="equal">
      <formula>"2AL"</formula>
    </cfRule>
    <cfRule type="cellIs" dxfId="14190" priority="12782" operator="equal">
      <formula>"2GL"</formula>
    </cfRule>
    <cfRule type="cellIs" dxfId="14189" priority="12783" operator="equal">
      <formula>"1AL"</formula>
    </cfRule>
    <cfRule type="cellIs" dxfId="14188" priority="12784" operator="equal">
      <formula>"2EL"</formula>
    </cfRule>
    <cfRule type="cellIs" dxfId="14187" priority="12785" operator="equal">
      <formula>"1EL"</formula>
    </cfRule>
    <cfRule type="cellIs" dxfId="14186" priority="12786" operator="equal">
      <formula>"2DL"</formula>
    </cfRule>
    <cfRule type="cellIs" dxfId="14185" priority="12787" operator="equal">
      <formula>"1DL"</formula>
    </cfRule>
    <cfRule type="cellIs" dxfId="14184" priority="12788" operator="equal">
      <formula>"2CL"</formula>
    </cfRule>
    <cfRule type="cellIs" dxfId="14183" priority="12789" operator="equal">
      <formula>"1CL"</formula>
    </cfRule>
    <cfRule type="cellIs" dxfId="14182" priority="12790" operator="equal">
      <formula>"2EC"</formula>
    </cfRule>
    <cfRule type="cellIs" dxfId="14181" priority="12791" operator="equal">
      <formula>"1EC"</formula>
    </cfRule>
    <cfRule type="cellIs" dxfId="14180" priority="12792" operator="equal">
      <formula>"2BC"</formula>
    </cfRule>
    <cfRule type="cellIs" dxfId="14179" priority="12793" operator="equal">
      <formula>"1BC"</formula>
    </cfRule>
  </conditionalFormatting>
  <conditionalFormatting sqref="Z223">
    <cfRule type="cellIs" dxfId="21411" priority="12764" operator="equal">
      <formula>"2AC"</formula>
    </cfRule>
    <cfRule type="cellIs" dxfId="21410" priority="12765" operator="equal">
      <formula>"1AC"</formula>
    </cfRule>
    <cfRule type="cellIs" dxfId="21409" priority="12766" operator="equal">
      <formula>"2AL"</formula>
    </cfRule>
    <cfRule type="cellIs" dxfId="14178" priority="12767" operator="equal">
      <formula>"2GL"</formula>
    </cfRule>
    <cfRule type="cellIs" dxfId="14177" priority="12768" operator="equal">
      <formula>"1AL"</formula>
    </cfRule>
    <cfRule type="cellIs" dxfId="14176" priority="12769" operator="equal">
      <formula>"2EL"</formula>
    </cfRule>
    <cfRule type="cellIs" dxfId="14175" priority="12770" operator="equal">
      <formula>"1EL"</formula>
    </cfRule>
    <cfRule type="cellIs" dxfId="14174" priority="12771" operator="equal">
      <formula>"2DL"</formula>
    </cfRule>
    <cfRule type="cellIs" dxfId="14173" priority="12772" operator="equal">
      <formula>"1DL"</formula>
    </cfRule>
    <cfRule type="cellIs" dxfId="14172" priority="12773" operator="equal">
      <formula>"2CL"</formula>
    </cfRule>
    <cfRule type="cellIs" dxfId="14171" priority="12774" operator="equal">
      <formula>"1CL"</formula>
    </cfRule>
    <cfRule type="cellIs" dxfId="14170" priority="12775" operator="equal">
      <formula>"2EC"</formula>
    </cfRule>
    <cfRule type="cellIs" dxfId="14169" priority="12776" operator="equal">
      <formula>"1EC"</formula>
    </cfRule>
    <cfRule type="cellIs" dxfId="14168" priority="12777" operator="equal">
      <formula>"2BC"</formula>
    </cfRule>
    <cfRule type="cellIs" dxfId="14167" priority="12778" operator="equal">
      <formula>"1BC"</formula>
    </cfRule>
  </conditionalFormatting>
  <conditionalFormatting sqref="Z223">
    <cfRule type="cellIs" dxfId="21408" priority="12749" operator="equal">
      <formula>"2AC"</formula>
    </cfRule>
    <cfRule type="cellIs" dxfId="21407" priority="12750" operator="equal">
      <formula>"1AC"</formula>
    </cfRule>
    <cfRule type="cellIs" dxfId="21406" priority="12751" operator="equal">
      <formula>"2AL"</formula>
    </cfRule>
    <cfRule type="cellIs" dxfId="14166" priority="12752" operator="equal">
      <formula>"2GL"</formula>
    </cfRule>
    <cfRule type="cellIs" dxfId="14165" priority="12753" operator="equal">
      <formula>"1AL"</formula>
    </cfRule>
    <cfRule type="cellIs" dxfId="14164" priority="12754" operator="equal">
      <formula>"2EL"</formula>
    </cfRule>
    <cfRule type="cellIs" dxfId="14163" priority="12755" operator="equal">
      <formula>"1EL"</formula>
    </cfRule>
    <cfRule type="cellIs" dxfId="14162" priority="12756" operator="equal">
      <formula>"2DL"</formula>
    </cfRule>
    <cfRule type="cellIs" dxfId="14161" priority="12757" operator="equal">
      <formula>"1DL"</formula>
    </cfRule>
    <cfRule type="cellIs" dxfId="14160" priority="12758" operator="equal">
      <formula>"2CL"</formula>
    </cfRule>
    <cfRule type="cellIs" dxfId="14159" priority="12759" operator="equal">
      <formula>"1CL"</formula>
    </cfRule>
    <cfRule type="cellIs" dxfId="14158" priority="12760" operator="equal">
      <formula>"2EC"</formula>
    </cfRule>
    <cfRule type="cellIs" dxfId="14157" priority="12761" operator="equal">
      <formula>"1EC"</formula>
    </cfRule>
    <cfRule type="cellIs" dxfId="14156" priority="12762" operator="equal">
      <formula>"2BC"</formula>
    </cfRule>
    <cfRule type="cellIs" dxfId="14155" priority="12763" operator="equal">
      <formula>"1BC"</formula>
    </cfRule>
  </conditionalFormatting>
  <conditionalFormatting sqref="B224:G224 N224:AJ224">
    <cfRule type="cellIs" dxfId="21405" priority="12734" operator="equal">
      <formula>"2AC"</formula>
    </cfRule>
    <cfRule type="cellIs" dxfId="21404" priority="12735" operator="equal">
      <formula>"1AC"</formula>
    </cfRule>
    <cfRule type="cellIs" dxfId="21403" priority="12736" operator="equal">
      <formula>"2AL"</formula>
    </cfRule>
    <cfRule type="cellIs" dxfId="14154" priority="12737" operator="equal">
      <formula>"2GL"</formula>
    </cfRule>
    <cfRule type="cellIs" dxfId="14153" priority="12738" operator="equal">
      <formula>"1AL"</formula>
    </cfRule>
    <cfRule type="cellIs" dxfId="14152" priority="12739" operator="equal">
      <formula>"2EL"</formula>
    </cfRule>
    <cfRule type="cellIs" dxfId="14151" priority="12740" operator="equal">
      <formula>"1EL"</formula>
    </cfRule>
    <cfRule type="cellIs" dxfId="14150" priority="12741" operator="equal">
      <formula>"2DL"</formula>
    </cfRule>
    <cfRule type="cellIs" dxfId="14149" priority="12742" operator="equal">
      <formula>"1DL"</formula>
    </cfRule>
    <cfRule type="cellIs" dxfId="14148" priority="12743" operator="equal">
      <formula>"2CL"</formula>
    </cfRule>
    <cfRule type="cellIs" dxfId="14147" priority="12744" operator="equal">
      <formula>"1CL"</formula>
    </cfRule>
    <cfRule type="cellIs" dxfId="14146" priority="12745" operator="equal">
      <formula>"2EC"</formula>
    </cfRule>
    <cfRule type="cellIs" dxfId="14145" priority="12746" operator="equal">
      <formula>"1EC"</formula>
    </cfRule>
    <cfRule type="cellIs" dxfId="14144" priority="12747" operator="equal">
      <formula>"2BC"</formula>
    </cfRule>
    <cfRule type="cellIs" dxfId="14143" priority="12748" operator="equal">
      <formula>"1BC"</formula>
    </cfRule>
  </conditionalFormatting>
  <conditionalFormatting sqref="B224:G224 N224:AJ224">
    <cfRule type="cellIs" dxfId="21402" priority="12733" operator="equal">
      <formula>"D"</formula>
    </cfRule>
  </conditionalFormatting>
  <conditionalFormatting sqref="T224">
    <cfRule type="cellIs" dxfId="21401" priority="12718" operator="equal">
      <formula>"2AC"</formula>
    </cfRule>
    <cfRule type="cellIs" dxfId="21400" priority="12719" operator="equal">
      <formula>"1AC"</formula>
    </cfRule>
    <cfRule type="cellIs" dxfId="21399" priority="12720" operator="equal">
      <formula>"2AL"</formula>
    </cfRule>
    <cfRule type="cellIs" dxfId="14142" priority="12721" operator="equal">
      <formula>"2GL"</formula>
    </cfRule>
    <cfRule type="cellIs" dxfId="14141" priority="12722" operator="equal">
      <formula>"1AL"</formula>
    </cfRule>
    <cfRule type="cellIs" dxfId="14140" priority="12723" operator="equal">
      <formula>"2EL"</formula>
    </cfRule>
    <cfRule type="cellIs" dxfId="14139" priority="12724" operator="equal">
      <formula>"1EL"</formula>
    </cfRule>
    <cfRule type="cellIs" dxfId="14138" priority="12725" operator="equal">
      <formula>"2DL"</formula>
    </cfRule>
    <cfRule type="cellIs" dxfId="14137" priority="12726" operator="equal">
      <formula>"1DL"</formula>
    </cfRule>
    <cfRule type="cellIs" dxfId="14136" priority="12727" operator="equal">
      <formula>"2CL"</formula>
    </cfRule>
    <cfRule type="cellIs" dxfId="14135" priority="12728" operator="equal">
      <formula>"1CL"</formula>
    </cfRule>
    <cfRule type="cellIs" dxfId="14134" priority="12729" operator="equal">
      <formula>"2EC"</formula>
    </cfRule>
    <cfRule type="cellIs" dxfId="14133" priority="12730" operator="equal">
      <formula>"1EC"</formula>
    </cfRule>
    <cfRule type="cellIs" dxfId="14132" priority="12731" operator="equal">
      <formula>"2BC"</formula>
    </cfRule>
    <cfRule type="cellIs" dxfId="14131" priority="12732" operator="equal">
      <formula>"1BC"</formula>
    </cfRule>
  </conditionalFormatting>
  <conditionalFormatting sqref="Z224">
    <cfRule type="cellIs" dxfId="21398" priority="12703" operator="equal">
      <formula>"2AC"</formula>
    </cfRule>
    <cfRule type="cellIs" dxfId="21397" priority="12704" operator="equal">
      <formula>"1AC"</formula>
    </cfRule>
    <cfRule type="cellIs" dxfId="21396" priority="12705" operator="equal">
      <formula>"2AL"</formula>
    </cfRule>
    <cfRule type="cellIs" dxfId="14130" priority="12706" operator="equal">
      <formula>"2GL"</formula>
    </cfRule>
    <cfRule type="cellIs" dxfId="14129" priority="12707" operator="equal">
      <formula>"1AL"</formula>
    </cfRule>
    <cfRule type="cellIs" dxfId="14128" priority="12708" operator="equal">
      <formula>"2EL"</formula>
    </cfRule>
    <cfRule type="cellIs" dxfId="14127" priority="12709" operator="equal">
      <formula>"1EL"</formula>
    </cfRule>
    <cfRule type="cellIs" dxfId="14126" priority="12710" operator="equal">
      <formula>"2DL"</formula>
    </cfRule>
    <cfRule type="cellIs" dxfId="14125" priority="12711" operator="equal">
      <formula>"1DL"</formula>
    </cfRule>
    <cfRule type="cellIs" dxfId="14124" priority="12712" operator="equal">
      <formula>"2CL"</formula>
    </cfRule>
    <cfRule type="cellIs" dxfId="14123" priority="12713" operator="equal">
      <formula>"1CL"</formula>
    </cfRule>
    <cfRule type="cellIs" dxfId="14122" priority="12714" operator="equal">
      <formula>"2EC"</formula>
    </cfRule>
    <cfRule type="cellIs" dxfId="14121" priority="12715" operator="equal">
      <formula>"1EC"</formula>
    </cfRule>
    <cfRule type="cellIs" dxfId="14120" priority="12716" operator="equal">
      <formula>"2BC"</formula>
    </cfRule>
    <cfRule type="cellIs" dxfId="14119" priority="12717" operator="equal">
      <formula>"1BC"</formula>
    </cfRule>
  </conditionalFormatting>
  <conditionalFormatting sqref="H224:M224">
    <cfRule type="cellIs" dxfId="21395" priority="12688" operator="equal">
      <formula>"2AC"</formula>
    </cfRule>
    <cfRule type="cellIs" dxfId="21394" priority="12689" operator="equal">
      <formula>"1AC"</formula>
    </cfRule>
    <cfRule type="cellIs" dxfId="21393" priority="12690" operator="equal">
      <formula>"2AL"</formula>
    </cfRule>
    <cfRule type="cellIs" dxfId="14118" priority="12691" operator="equal">
      <formula>"2GL"</formula>
    </cfRule>
    <cfRule type="cellIs" dxfId="14117" priority="12692" operator="equal">
      <formula>"1AL"</formula>
    </cfRule>
    <cfRule type="cellIs" dxfId="14116" priority="12693" operator="equal">
      <formula>"2EL"</formula>
    </cfRule>
    <cfRule type="cellIs" dxfId="14115" priority="12694" operator="equal">
      <formula>"1EL"</formula>
    </cfRule>
    <cfRule type="cellIs" dxfId="14114" priority="12695" operator="equal">
      <formula>"2DL"</formula>
    </cfRule>
    <cfRule type="cellIs" dxfId="14113" priority="12696" operator="equal">
      <formula>"1DL"</formula>
    </cfRule>
    <cfRule type="cellIs" dxfId="14112" priority="12697" operator="equal">
      <formula>"2CL"</formula>
    </cfRule>
    <cfRule type="cellIs" dxfId="14111" priority="12698" operator="equal">
      <formula>"1CL"</formula>
    </cfRule>
    <cfRule type="cellIs" dxfId="14110" priority="12699" operator="equal">
      <formula>"2EC"</formula>
    </cfRule>
    <cfRule type="cellIs" dxfId="14109" priority="12700" operator="equal">
      <formula>"1EC"</formula>
    </cfRule>
    <cfRule type="cellIs" dxfId="14108" priority="12701" operator="equal">
      <formula>"2BC"</formula>
    </cfRule>
    <cfRule type="cellIs" dxfId="14107" priority="12702" operator="equal">
      <formula>"1BC"</formula>
    </cfRule>
  </conditionalFormatting>
  <conditionalFormatting sqref="H224:M224">
    <cfRule type="cellIs" dxfId="21392" priority="12687" operator="equal">
      <formula>"D"</formula>
    </cfRule>
  </conditionalFormatting>
  <conditionalFormatting sqref="H224">
    <cfRule type="cellIs" dxfId="21391" priority="12672" operator="equal">
      <formula>"2AC"</formula>
    </cfRule>
    <cfRule type="cellIs" dxfId="21390" priority="12673" operator="equal">
      <formula>"1AC"</formula>
    </cfRule>
    <cfRule type="cellIs" dxfId="21389" priority="12674" operator="equal">
      <formula>"2AL"</formula>
    </cfRule>
    <cfRule type="cellIs" dxfId="14106" priority="12675" operator="equal">
      <formula>"2GL"</formula>
    </cfRule>
    <cfRule type="cellIs" dxfId="14105" priority="12676" operator="equal">
      <formula>"1AL"</formula>
    </cfRule>
    <cfRule type="cellIs" dxfId="14104" priority="12677" operator="equal">
      <formula>"2EL"</formula>
    </cfRule>
    <cfRule type="cellIs" dxfId="14103" priority="12678" operator="equal">
      <formula>"1EL"</formula>
    </cfRule>
    <cfRule type="cellIs" dxfId="14102" priority="12679" operator="equal">
      <formula>"2DL"</formula>
    </cfRule>
    <cfRule type="cellIs" dxfId="14101" priority="12680" operator="equal">
      <formula>"1DL"</formula>
    </cfRule>
    <cfRule type="cellIs" dxfId="14100" priority="12681" operator="equal">
      <formula>"2CL"</formula>
    </cfRule>
    <cfRule type="cellIs" dxfId="14099" priority="12682" operator="equal">
      <formula>"1CL"</formula>
    </cfRule>
    <cfRule type="cellIs" dxfId="14098" priority="12683" operator="equal">
      <formula>"2EC"</formula>
    </cfRule>
    <cfRule type="cellIs" dxfId="14097" priority="12684" operator="equal">
      <formula>"1EC"</formula>
    </cfRule>
    <cfRule type="cellIs" dxfId="14096" priority="12685" operator="equal">
      <formula>"2BC"</formula>
    </cfRule>
    <cfRule type="cellIs" dxfId="14095" priority="12686" operator="equal">
      <formula>"1BC"</formula>
    </cfRule>
  </conditionalFormatting>
  <conditionalFormatting sqref="F225:H225 M225:AJ225">
    <cfRule type="cellIs" dxfId="21388" priority="12657" operator="equal">
      <formula>"2AC"</formula>
    </cfRule>
    <cfRule type="cellIs" dxfId="21387" priority="12658" operator="equal">
      <formula>"1AC"</formula>
    </cfRule>
    <cfRule type="cellIs" dxfId="21386" priority="12659" operator="equal">
      <formula>"2AL"</formula>
    </cfRule>
    <cfRule type="cellIs" dxfId="14094" priority="12660" operator="equal">
      <formula>"2GL"</formula>
    </cfRule>
    <cfRule type="cellIs" dxfId="14093" priority="12661" operator="equal">
      <formula>"1AL"</formula>
    </cfRule>
    <cfRule type="cellIs" dxfId="14092" priority="12662" operator="equal">
      <formula>"2EL"</formula>
    </cfRule>
    <cfRule type="cellIs" dxfId="14091" priority="12663" operator="equal">
      <formula>"1EL"</formula>
    </cfRule>
    <cfRule type="cellIs" dxfId="14090" priority="12664" operator="equal">
      <formula>"2DL"</formula>
    </cfRule>
    <cfRule type="cellIs" dxfId="14089" priority="12665" operator="equal">
      <formula>"1DL"</formula>
    </cfRule>
    <cfRule type="cellIs" dxfId="14088" priority="12666" operator="equal">
      <formula>"2CL"</formula>
    </cfRule>
    <cfRule type="cellIs" dxfId="14087" priority="12667" operator="equal">
      <formula>"1CL"</formula>
    </cfRule>
    <cfRule type="cellIs" dxfId="14086" priority="12668" operator="equal">
      <formula>"2EC"</formula>
    </cfRule>
    <cfRule type="cellIs" dxfId="14085" priority="12669" operator="equal">
      <formula>"1EC"</formula>
    </cfRule>
    <cfRule type="cellIs" dxfId="14084" priority="12670" operator="equal">
      <formula>"2BC"</formula>
    </cfRule>
    <cfRule type="cellIs" dxfId="14083" priority="12671" operator="equal">
      <formula>"1BC"</formula>
    </cfRule>
  </conditionalFormatting>
  <conditionalFormatting sqref="AD225">
    <cfRule type="cellIs" dxfId="21385" priority="12645" operator="equal">
      <formula>"2GL"</formula>
    </cfRule>
    <cfRule type="cellIs" dxfId="21384" priority="12646" operator="equal">
      <formula>"1GL"</formula>
    </cfRule>
    <cfRule type="cellIs" dxfId="21383" priority="12647" operator="equal">
      <formula>"2EL"</formula>
    </cfRule>
    <cfRule type="cellIs" dxfId="14082" priority="12648" operator="equal">
      <formula>"1EL"</formula>
    </cfRule>
    <cfRule type="cellIs" dxfId="14081" priority="12649" operator="equal">
      <formula>"2DL"</formula>
    </cfRule>
    <cfRule type="cellIs" dxfId="14080" priority="12650" operator="equal">
      <formula>"1DL"</formula>
    </cfRule>
    <cfRule type="cellIs" dxfId="14079" priority="12651" operator="equal">
      <formula>"2CL"</formula>
    </cfRule>
    <cfRule type="cellIs" dxfId="14078" priority="12652" operator="equal">
      <formula>"1CL"</formula>
    </cfRule>
    <cfRule type="cellIs" dxfId="14077" priority="12653" operator="equal">
      <formula>"2EC"</formula>
    </cfRule>
    <cfRule type="cellIs" dxfId="14076" priority="12654" operator="equal">
      <formula>"1EC"</formula>
    </cfRule>
    <cfRule type="cellIs" dxfId="14075" priority="12655" operator="equal">
      <formula>"2BC"</formula>
    </cfRule>
    <cfRule type="cellIs" dxfId="14074" priority="12656" operator="equal">
      <formula>"1BC"</formula>
    </cfRule>
  </conditionalFormatting>
  <conditionalFormatting sqref="B225:E225">
    <cfRule type="cellIs" dxfId="21382" priority="12630" operator="equal">
      <formula>"2AC"</formula>
    </cfRule>
    <cfRule type="cellIs" dxfId="21381" priority="12631" operator="equal">
      <formula>"1AC"</formula>
    </cfRule>
    <cfRule type="cellIs" dxfId="21380" priority="12632" operator="equal">
      <formula>"2AL"</formula>
    </cfRule>
    <cfRule type="cellIs" dxfId="14073" priority="12633" operator="equal">
      <formula>"2GL"</formula>
    </cfRule>
    <cfRule type="cellIs" dxfId="14072" priority="12634" operator="equal">
      <formula>"1AL"</formula>
    </cfRule>
    <cfRule type="cellIs" dxfId="14071" priority="12635" operator="equal">
      <formula>"2EL"</formula>
    </cfRule>
    <cfRule type="cellIs" dxfId="14070" priority="12636" operator="equal">
      <formula>"1EL"</formula>
    </cfRule>
    <cfRule type="cellIs" dxfId="14069" priority="12637" operator="equal">
      <formula>"2DL"</formula>
    </cfRule>
    <cfRule type="cellIs" dxfId="14068" priority="12638" operator="equal">
      <formula>"1DL"</formula>
    </cfRule>
    <cfRule type="cellIs" dxfId="14067" priority="12639" operator="equal">
      <formula>"2CL"</formula>
    </cfRule>
    <cfRule type="cellIs" dxfId="14066" priority="12640" operator="equal">
      <formula>"1CL"</formula>
    </cfRule>
    <cfRule type="cellIs" dxfId="14065" priority="12641" operator="equal">
      <formula>"2EC"</formula>
    </cfRule>
    <cfRule type="cellIs" dxfId="14064" priority="12642" operator="equal">
      <formula>"1EC"</formula>
    </cfRule>
    <cfRule type="cellIs" dxfId="14063" priority="12643" operator="equal">
      <formula>"2BC"</formula>
    </cfRule>
    <cfRule type="cellIs" dxfId="14062" priority="12644" operator="equal">
      <formula>"1BC"</formula>
    </cfRule>
  </conditionalFormatting>
  <conditionalFormatting sqref="M225:AJ225 B225:H225">
    <cfRule type="cellIs" dxfId="21379" priority="12629" operator="equal">
      <formula>"D"</formula>
    </cfRule>
  </conditionalFormatting>
  <conditionalFormatting sqref="I225:L225">
    <cfRule type="cellIs" dxfId="21378" priority="12614" operator="equal">
      <formula>"2AC"</formula>
    </cfRule>
    <cfRule type="cellIs" dxfId="21377" priority="12615" operator="equal">
      <formula>"1AC"</formula>
    </cfRule>
    <cfRule type="cellIs" dxfId="21376" priority="12616" operator="equal">
      <formula>"2AL"</formula>
    </cfRule>
    <cfRule type="cellIs" dxfId="14061" priority="12617" operator="equal">
      <formula>"2GL"</formula>
    </cfRule>
    <cfRule type="cellIs" dxfId="14060" priority="12618" operator="equal">
      <formula>"1AL"</formula>
    </cfRule>
    <cfRule type="cellIs" dxfId="14059" priority="12619" operator="equal">
      <formula>"2EL"</formula>
    </cfRule>
    <cfRule type="cellIs" dxfId="14058" priority="12620" operator="equal">
      <formula>"1EL"</formula>
    </cfRule>
    <cfRule type="cellIs" dxfId="14057" priority="12621" operator="equal">
      <formula>"2DL"</formula>
    </cfRule>
    <cfRule type="cellIs" dxfId="14056" priority="12622" operator="equal">
      <formula>"1DL"</formula>
    </cfRule>
    <cfRule type="cellIs" dxfId="14055" priority="12623" operator="equal">
      <formula>"2CL"</formula>
    </cfRule>
    <cfRule type="cellIs" dxfId="14054" priority="12624" operator="equal">
      <formula>"1CL"</formula>
    </cfRule>
    <cfRule type="cellIs" dxfId="14053" priority="12625" operator="equal">
      <formula>"2EC"</formula>
    </cfRule>
    <cfRule type="cellIs" dxfId="14052" priority="12626" operator="equal">
      <formula>"1EC"</formula>
    </cfRule>
    <cfRule type="cellIs" dxfId="14051" priority="12627" operator="equal">
      <formula>"2BC"</formula>
    </cfRule>
    <cfRule type="cellIs" dxfId="14050" priority="12628" operator="equal">
      <formula>"1BC"</formula>
    </cfRule>
  </conditionalFormatting>
  <conditionalFormatting sqref="I225:L225">
    <cfRule type="cellIs" dxfId="21375" priority="12613" operator="equal">
      <formula>"D"</formula>
    </cfRule>
  </conditionalFormatting>
  <conditionalFormatting sqref="B226:AJ226">
    <cfRule type="cellIs" dxfId="21374" priority="12598" operator="equal">
      <formula>"2AC"</formula>
    </cfRule>
    <cfRule type="cellIs" dxfId="21373" priority="12599" operator="equal">
      <formula>"1AC"</formula>
    </cfRule>
    <cfRule type="cellIs" dxfId="21372" priority="12600" operator="equal">
      <formula>"2AL"</formula>
    </cfRule>
    <cfRule type="cellIs" dxfId="14049" priority="12601" operator="equal">
      <formula>"2GL"</formula>
    </cfRule>
    <cfRule type="cellIs" dxfId="14048" priority="12602" operator="equal">
      <formula>"1AL"</formula>
    </cfRule>
    <cfRule type="cellIs" dxfId="14047" priority="12603" operator="equal">
      <formula>"2EL"</formula>
    </cfRule>
    <cfRule type="cellIs" dxfId="14046" priority="12604" operator="equal">
      <formula>"1EL"</formula>
    </cfRule>
    <cfRule type="cellIs" dxfId="14045" priority="12605" operator="equal">
      <formula>"2DL"</formula>
    </cfRule>
    <cfRule type="cellIs" dxfId="14044" priority="12606" operator="equal">
      <formula>"1DL"</formula>
    </cfRule>
    <cfRule type="cellIs" dxfId="14043" priority="12607" operator="equal">
      <formula>"2CL"</formula>
    </cfRule>
    <cfRule type="cellIs" dxfId="14042" priority="12608" operator="equal">
      <formula>"1CL"</formula>
    </cfRule>
    <cfRule type="cellIs" dxfId="14041" priority="12609" operator="equal">
      <formula>"2EC"</formula>
    </cfRule>
    <cfRule type="cellIs" dxfId="14040" priority="12610" operator="equal">
      <formula>"1EC"</formula>
    </cfRule>
    <cfRule type="cellIs" dxfId="14039" priority="12611" operator="equal">
      <formula>"2BC"</formula>
    </cfRule>
    <cfRule type="cellIs" dxfId="14038" priority="12612" operator="equal">
      <formula>"1BC"</formula>
    </cfRule>
  </conditionalFormatting>
  <conditionalFormatting sqref="B226:AJ226">
    <cfRule type="cellIs" dxfId="21371" priority="12597" operator="equal">
      <formula>"D"</formula>
    </cfRule>
  </conditionalFormatting>
  <conditionalFormatting sqref="T226">
    <cfRule type="cellIs" dxfId="21370" priority="12582" operator="equal">
      <formula>"2AC"</formula>
    </cfRule>
    <cfRule type="cellIs" dxfId="21369" priority="12583" operator="equal">
      <formula>"1AC"</formula>
    </cfRule>
    <cfRule type="cellIs" dxfId="21368" priority="12584" operator="equal">
      <formula>"2AL"</formula>
    </cfRule>
    <cfRule type="cellIs" dxfId="14037" priority="12585" operator="equal">
      <formula>"2GL"</formula>
    </cfRule>
    <cfRule type="cellIs" dxfId="14036" priority="12586" operator="equal">
      <formula>"1AL"</formula>
    </cfRule>
    <cfRule type="cellIs" dxfId="14035" priority="12587" operator="equal">
      <formula>"2EL"</formula>
    </cfRule>
    <cfRule type="cellIs" dxfId="14034" priority="12588" operator="equal">
      <formula>"1EL"</formula>
    </cfRule>
    <cfRule type="cellIs" dxfId="14033" priority="12589" operator="equal">
      <formula>"2DL"</formula>
    </cfRule>
    <cfRule type="cellIs" dxfId="14032" priority="12590" operator="equal">
      <formula>"1DL"</formula>
    </cfRule>
    <cfRule type="cellIs" dxfId="14031" priority="12591" operator="equal">
      <formula>"2CL"</formula>
    </cfRule>
    <cfRule type="cellIs" dxfId="14030" priority="12592" operator="equal">
      <formula>"1CL"</formula>
    </cfRule>
    <cfRule type="cellIs" dxfId="14029" priority="12593" operator="equal">
      <formula>"2EC"</formula>
    </cfRule>
    <cfRule type="cellIs" dxfId="14028" priority="12594" operator="equal">
      <formula>"1EC"</formula>
    </cfRule>
    <cfRule type="cellIs" dxfId="14027" priority="12595" operator="equal">
      <formula>"2BC"</formula>
    </cfRule>
    <cfRule type="cellIs" dxfId="14026" priority="12596" operator="equal">
      <formula>"1BC"</formula>
    </cfRule>
  </conditionalFormatting>
  <conditionalFormatting sqref="S227:U228 W227:AJ228 K227:M228 B227:H228">
    <cfRule type="cellIs" dxfId="21367" priority="12567" operator="equal">
      <formula>"2AC"</formula>
    </cfRule>
    <cfRule type="cellIs" dxfId="21366" priority="12568" operator="equal">
      <formula>"1AC"</formula>
    </cfRule>
    <cfRule type="cellIs" dxfId="21365" priority="12569" operator="equal">
      <formula>"2AL"</formula>
    </cfRule>
    <cfRule type="cellIs" dxfId="14025" priority="12570" operator="equal">
      <formula>"2GL"</formula>
    </cfRule>
    <cfRule type="cellIs" dxfId="14024" priority="12571" operator="equal">
      <formula>"1AL"</formula>
    </cfRule>
    <cfRule type="cellIs" dxfId="14023" priority="12572" operator="equal">
      <formula>"2EL"</formula>
    </cfRule>
    <cfRule type="cellIs" dxfId="14022" priority="12573" operator="equal">
      <formula>"1EL"</formula>
    </cfRule>
    <cfRule type="cellIs" dxfId="14021" priority="12574" operator="equal">
      <formula>"2DL"</formula>
    </cfRule>
    <cfRule type="cellIs" dxfId="14020" priority="12575" operator="equal">
      <formula>"1DL"</formula>
    </cfRule>
    <cfRule type="cellIs" dxfId="14019" priority="12576" operator="equal">
      <formula>"2CL"</formula>
    </cfRule>
    <cfRule type="cellIs" dxfId="14018" priority="12577" operator="equal">
      <formula>"1CL"</formula>
    </cfRule>
    <cfRule type="cellIs" dxfId="14017" priority="12578" operator="equal">
      <formula>"2EC"</formula>
    </cfRule>
    <cfRule type="cellIs" dxfId="14016" priority="12579" operator="equal">
      <formula>"1EC"</formula>
    </cfRule>
    <cfRule type="cellIs" dxfId="14015" priority="12580" operator="equal">
      <formula>"2BC"</formula>
    </cfRule>
    <cfRule type="cellIs" dxfId="14014" priority="12581" operator="equal">
      <formula>"1BC"</formula>
    </cfRule>
  </conditionalFormatting>
  <conditionalFormatting sqref="I227:I228">
    <cfRule type="cellIs" dxfId="21364" priority="12552" operator="equal">
      <formula>"2AC"</formula>
    </cfRule>
    <cfRule type="cellIs" dxfId="21363" priority="12553" operator="equal">
      <formula>"1AC"</formula>
    </cfRule>
    <cfRule type="cellIs" dxfId="21362" priority="12554" operator="equal">
      <formula>"2AL"</formula>
    </cfRule>
    <cfRule type="cellIs" dxfId="14013" priority="12555" operator="equal">
      <formula>"2GL"</formula>
    </cfRule>
    <cfRule type="cellIs" dxfId="14012" priority="12556" operator="equal">
      <formula>"1AL"</formula>
    </cfRule>
    <cfRule type="cellIs" dxfId="14011" priority="12557" operator="equal">
      <formula>"2EL"</formula>
    </cfRule>
    <cfRule type="cellIs" dxfId="14010" priority="12558" operator="equal">
      <formula>"1EL"</formula>
    </cfRule>
    <cfRule type="cellIs" dxfId="14009" priority="12559" operator="equal">
      <formula>"2DL"</formula>
    </cfRule>
    <cfRule type="cellIs" dxfId="14008" priority="12560" operator="equal">
      <formula>"1DL"</formula>
    </cfRule>
    <cfRule type="cellIs" dxfId="14007" priority="12561" operator="equal">
      <formula>"2CL"</formula>
    </cfRule>
    <cfRule type="cellIs" dxfId="14006" priority="12562" operator="equal">
      <formula>"1CL"</formula>
    </cfRule>
    <cfRule type="cellIs" dxfId="14005" priority="12563" operator="equal">
      <formula>"2EC"</formula>
    </cfRule>
    <cfRule type="cellIs" dxfId="14004" priority="12564" operator="equal">
      <formula>"1EC"</formula>
    </cfRule>
    <cfRule type="cellIs" dxfId="14003" priority="12565" operator="equal">
      <formula>"2BC"</formula>
    </cfRule>
    <cfRule type="cellIs" dxfId="14002" priority="12566" operator="equal">
      <formula>"1BC"</formula>
    </cfRule>
  </conditionalFormatting>
  <conditionalFormatting sqref="J227:J228">
    <cfRule type="cellIs" dxfId="21361" priority="12537" operator="equal">
      <formula>"2AC"</formula>
    </cfRule>
    <cfRule type="cellIs" dxfId="21360" priority="12538" operator="equal">
      <formula>"1AC"</formula>
    </cfRule>
    <cfRule type="cellIs" dxfId="21359" priority="12539" operator="equal">
      <formula>"2AL"</formula>
    </cfRule>
    <cfRule type="cellIs" dxfId="14001" priority="12540" operator="equal">
      <formula>"2GL"</formula>
    </cfRule>
    <cfRule type="cellIs" dxfId="14000" priority="12541" operator="equal">
      <formula>"1AL"</formula>
    </cfRule>
    <cfRule type="cellIs" dxfId="13999" priority="12542" operator="equal">
      <formula>"2EL"</formula>
    </cfRule>
    <cfRule type="cellIs" dxfId="13998" priority="12543" operator="equal">
      <formula>"1EL"</formula>
    </cfRule>
    <cfRule type="cellIs" dxfId="13997" priority="12544" operator="equal">
      <formula>"2DL"</formula>
    </cfRule>
    <cfRule type="cellIs" dxfId="13996" priority="12545" operator="equal">
      <formula>"1DL"</formula>
    </cfRule>
    <cfRule type="cellIs" dxfId="13995" priority="12546" operator="equal">
      <formula>"2CL"</formula>
    </cfRule>
    <cfRule type="cellIs" dxfId="13994" priority="12547" operator="equal">
      <formula>"1CL"</formula>
    </cfRule>
    <cfRule type="cellIs" dxfId="13993" priority="12548" operator="equal">
      <formula>"2EC"</formula>
    </cfRule>
    <cfRule type="cellIs" dxfId="13992" priority="12549" operator="equal">
      <formula>"1EC"</formula>
    </cfRule>
    <cfRule type="cellIs" dxfId="13991" priority="12550" operator="equal">
      <formula>"2BC"</formula>
    </cfRule>
    <cfRule type="cellIs" dxfId="13990" priority="12551" operator="equal">
      <formula>"1BC"</formula>
    </cfRule>
  </conditionalFormatting>
  <conditionalFormatting sqref="V227:V228">
    <cfRule type="cellIs" dxfId="21358" priority="12522" operator="equal">
      <formula>"2AC"</formula>
    </cfRule>
    <cfRule type="cellIs" dxfId="21357" priority="12523" operator="equal">
      <formula>"1AC"</formula>
    </cfRule>
    <cfRule type="cellIs" dxfId="21356" priority="12524" operator="equal">
      <formula>"2AL"</formula>
    </cfRule>
    <cfRule type="cellIs" dxfId="13989" priority="12525" operator="equal">
      <formula>"2GL"</formula>
    </cfRule>
    <cfRule type="cellIs" dxfId="13988" priority="12526" operator="equal">
      <formula>"1AL"</formula>
    </cfRule>
    <cfRule type="cellIs" dxfId="13987" priority="12527" operator="equal">
      <formula>"2EL"</formula>
    </cfRule>
    <cfRule type="cellIs" dxfId="13986" priority="12528" operator="equal">
      <formula>"1EL"</formula>
    </cfRule>
    <cfRule type="cellIs" dxfId="13985" priority="12529" operator="equal">
      <formula>"2DL"</formula>
    </cfRule>
    <cfRule type="cellIs" dxfId="13984" priority="12530" operator="equal">
      <formula>"1DL"</formula>
    </cfRule>
    <cfRule type="cellIs" dxfId="13983" priority="12531" operator="equal">
      <formula>"2CL"</formula>
    </cfRule>
    <cfRule type="cellIs" dxfId="13982" priority="12532" operator="equal">
      <formula>"1CL"</formula>
    </cfRule>
    <cfRule type="cellIs" dxfId="13981" priority="12533" operator="equal">
      <formula>"2EC"</formula>
    </cfRule>
    <cfRule type="cellIs" dxfId="13980" priority="12534" operator="equal">
      <formula>"1EC"</formula>
    </cfRule>
    <cfRule type="cellIs" dxfId="13979" priority="12535" operator="equal">
      <formula>"2BC"</formula>
    </cfRule>
    <cfRule type="cellIs" dxfId="13978" priority="12536" operator="equal">
      <formula>"1BC"</formula>
    </cfRule>
  </conditionalFormatting>
  <conditionalFormatting sqref="B227:M228 S227:AJ228">
    <cfRule type="cellIs" dxfId="21355" priority="12521" operator="equal">
      <formula>"D"</formula>
    </cfRule>
  </conditionalFormatting>
  <conditionalFormatting sqref="O227:R228">
    <cfRule type="cellIs" dxfId="21354" priority="12506" operator="equal">
      <formula>"2AC"</formula>
    </cfRule>
    <cfRule type="cellIs" dxfId="21353" priority="12507" operator="equal">
      <formula>"1AC"</formula>
    </cfRule>
    <cfRule type="cellIs" dxfId="21352" priority="12508" operator="equal">
      <formula>"2AL"</formula>
    </cfRule>
    <cfRule type="cellIs" dxfId="13977" priority="12509" operator="equal">
      <formula>"2GL"</formula>
    </cfRule>
    <cfRule type="cellIs" dxfId="13976" priority="12510" operator="equal">
      <formula>"1AL"</formula>
    </cfRule>
    <cfRule type="cellIs" dxfId="13975" priority="12511" operator="equal">
      <formula>"2EL"</formula>
    </cfRule>
    <cfRule type="cellIs" dxfId="13974" priority="12512" operator="equal">
      <formula>"1EL"</formula>
    </cfRule>
    <cfRule type="cellIs" dxfId="13973" priority="12513" operator="equal">
      <formula>"2DL"</formula>
    </cfRule>
    <cfRule type="cellIs" dxfId="13972" priority="12514" operator="equal">
      <formula>"1DL"</formula>
    </cfRule>
    <cfRule type="cellIs" dxfId="13971" priority="12515" operator="equal">
      <formula>"2CL"</formula>
    </cfRule>
    <cfRule type="cellIs" dxfId="13970" priority="12516" operator="equal">
      <formula>"1CL"</formula>
    </cfRule>
    <cfRule type="cellIs" dxfId="13969" priority="12517" operator="equal">
      <formula>"2EC"</formula>
    </cfRule>
    <cfRule type="cellIs" dxfId="13968" priority="12518" operator="equal">
      <formula>"1EC"</formula>
    </cfRule>
    <cfRule type="cellIs" dxfId="13967" priority="12519" operator="equal">
      <formula>"2BC"</formula>
    </cfRule>
    <cfRule type="cellIs" dxfId="13966" priority="12520" operator="equal">
      <formula>"1BC"</formula>
    </cfRule>
  </conditionalFormatting>
  <conditionalFormatting sqref="N227:N228">
    <cfRule type="cellIs" dxfId="21351" priority="12491" operator="equal">
      <formula>"2AC"</formula>
    </cfRule>
    <cfRule type="cellIs" dxfId="21350" priority="12492" operator="equal">
      <formula>"1AC"</formula>
    </cfRule>
    <cfRule type="cellIs" dxfId="21349" priority="12493" operator="equal">
      <formula>"2AL"</formula>
    </cfRule>
    <cfRule type="cellIs" dxfId="13965" priority="12494" operator="equal">
      <formula>"2GL"</formula>
    </cfRule>
    <cfRule type="cellIs" dxfId="13964" priority="12495" operator="equal">
      <formula>"1AL"</formula>
    </cfRule>
    <cfRule type="cellIs" dxfId="13963" priority="12496" operator="equal">
      <formula>"2EL"</formula>
    </cfRule>
    <cfRule type="cellIs" dxfId="13962" priority="12497" operator="equal">
      <formula>"1EL"</formula>
    </cfRule>
    <cfRule type="cellIs" dxfId="13961" priority="12498" operator="equal">
      <formula>"2DL"</formula>
    </cfRule>
    <cfRule type="cellIs" dxfId="13960" priority="12499" operator="equal">
      <formula>"1DL"</formula>
    </cfRule>
    <cfRule type="cellIs" dxfId="13959" priority="12500" operator="equal">
      <formula>"2CL"</formula>
    </cfRule>
    <cfRule type="cellIs" dxfId="13958" priority="12501" operator="equal">
      <formula>"1CL"</formula>
    </cfRule>
    <cfRule type="cellIs" dxfId="13957" priority="12502" operator="equal">
      <formula>"2EC"</formula>
    </cfRule>
    <cfRule type="cellIs" dxfId="13956" priority="12503" operator="equal">
      <formula>"1EC"</formula>
    </cfRule>
    <cfRule type="cellIs" dxfId="13955" priority="12504" operator="equal">
      <formula>"2BC"</formula>
    </cfRule>
    <cfRule type="cellIs" dxfId="13954" priority="12505" operator="equal">
      <formula>"1BC"</formula>
    </cfRule>
  </conditionalFormatting>
  <conditionalFormatting sqref="N227:R228">
    <cfRule type="cellIs" dxfId="21348" priority="12490" operator="equal">
      <formula>"D"</formula>
    </cfRule>
  </conditionalFormatting>
  <conditionalFormatting sqref="N227:N228">
    <cfRule type="cellIs" dxfId="21347" priority="12475" operator="equal">
      <formula>"2AC"</formula>
    </cfRule>
    <cfRule type="cellIs" dxfId="21346" priority="12476" operator="equal">
      <formula>"1AC"</formula>
    </cfRule>
    <cfRule type="cellIs" dxfId="21345" priority="12477" operator="equal">
      <formula>"2AL"</formula>
    </cfRule>
    <cfRule type="cellIs" dxfId="13953" priority="12478" operator="equal">
      <formula>"2GL"</formula>
    </cfRule>
    <cfRule type="cellIs" dxfId="13952" priority="12479" operator="equal">
      <formula>"1AL"</formula>
    </cfRule>
    <cfRule type="cellIs" dxfId="13951" priority="12480" operator="equal">
      <formula>"2EL"</formula>
    </cfRule>
    <cfRule type="cellIs" dxfId="13950" priority="12481" operator="equal">
      <formula>"1EL"</formula>
    </cfRule>
    <cfRule type="cellIs" dxfId="13949" priority="12482" operator="equal">
      <formula>"2DL"</formula>
    </cfRule>
    <cfRule type="cellIs" dxfId="13948" priority="12483" operator="equal">
      <formula>"1DL"</formula>
    </cfRule>
    <cfRule type="cellIs" dxfId="13947" priority="12484" operator="equal">
      <formula>"2CL"</formula>
    </cfRule>
    <cfRule type="cellIs" dxfId="13946" priority="12485" operator="equal">
      <formula>"1CL"</formula>
    </cfRule>
    <cfRule type="cellIs" dxfId="13945" priority="12486" operator="equal">
      <formula>"2EC"</formula>
    </cfRule>
    <cfRule type="cellIs" dxfId="13944" priority="12487" operator="equal">
      <formula>"1EC"</formula>
    </cfRule>
    <cfRule type="cellIs" dxfId="13943" priority="12488" operator="equal">
      <formula>"2BC"</formula>
    </cfRule>
    <cfRule type="cellIs" dxfId="13942" priority="12489" operator="equal">
      <formula>"1BC"</formula>
    </cfRule>
  </conditionalFormatting>
  <conditionalFormatting sqref="B217:AJ217">
    <cfRule type="cellIs" dxfId="21344" priority="12460" operator="equal">
      <formula>"2AC"</formula>
    </cfRule>
    <cfRule type="cellIs" dxfId="21343" priority="12461" operator="equal">
      <formula>"1AC"</formula>
    </cfRule>
    <cfRule type="cellIs" dxfId="21342" priority="12462" operator="equal">
      <formula>"2AL"</formula>
    </cfRule>
    <cfRule type="cellIs" dxfId="13941" priority="12463" operator="equal">
      <formula>"2GL"</formula>
    </cfRule>
    <cfRule type="cellIs" dxfId="13940" priority="12464" operator="equal">
      <formula>"1AL"</formula>
    </cfRule>
    <cfRule type="cellIs" dxfId="13939" priority="12465" operator="equal">
      <formula>"2EL"</formula>
    </cfRule>
    <cfRule type="cellIs" dxfId="13938" priority="12466" operator="equal">
      <formula>"1EL"</formula>
    </cfRule>
    <cfRule type="cellIs" dxfId="13937" priority="12467" operator="equal">
      <formula>"2DL"</formula>
    </cfRule>
    <cfRule type="cellIs" dxfId="13936" priority="12468" operator="equal">
      <formula>"1DL"</formula>
    </cfRule>
    <cfRule type="cellIs" dxfId="13935" priority="12469" operator="equal">
      <formula>"2CL"</formula>
    </cfRule>
    <cfRule type="cellIs" dxfId="13934" priority="12470" operator="equal">
      <formula>"1CL"</formula>
    </cfRule>
    <cfRule type="cellIs" dxfId="13933" priority="12471" operator="equal">
      <formula>"2EC"</formula>
    </cfRule>
    <cfRule type="cellIs" dxfId="13932" priority="12472" operator="equal">
      <formula>"1EC"</formula>
    </cfRule>
    <cfRule type="cellIs" dxfId="13931" priority="12473" operator="equal">
      <formula>"2BC"</formula>
    </cfRule>
    <cfRule type="cellIs" dxfId="13930" priority="12474" operator="equal">
      <formula>"1BC"</formula>
    </cfRule>
  </conditionalFormatting>
  <conditionalFormatting sqref="B217:AJ217">
    <cfRule type="cellIs" dxfId="21341" priority="12459" operator="equal">
      <formula>"D"</formula>
    </cfRule>
  </conditionalFormatting>
  <conditionalFormatting sqref="T217">
    <cfRule type="cellIs" dxfId="21340" priority="12444" operator="equal">
      <formula>"2AC"</formula>
    </cfRule>
    <cfRule type="cellIs" dxfId="21339" priority="12445" operator="equal">
      <formula>"1AC"</formula>
    </cfRule>
    <cfRule type="cellIs" dxfId="21338" priority="12446" operator="equal">
      <formula>"2AL"</formula>
    </cfRule>
    <cfRule type="cellIs" dxfId="13929" priority="12447" operator="equal">
      <formula>"2GL"</formula>
    </cfRule>
    <cfRule type="cellIs" dxfId="13928" priority="12448" operator="equal">
      <formula>"1AL"</formula>
    </cfRule>
    <cfRule type="cellIs" dxfId="13927" priority="12449" operator="equal">
      <formula>"2EL"</formula>
    </cfRule>
    <cfRule type="cellIs" dxfId="13926" priority="12450" operator="equal">
      <formula>"1EL"</formula>
    </cfRule>
    <cfRule type="cellIs" dxfId="13925" priority="12451" operator="equal">
      <formula>"2DL"</formula>
    </cfRule>
    <cfRule type="cellIs" dxfId="13924" priority="12452" operator="equal">
      <formula>"1DL"</formula>
    </cfRule>
    <cfRule type="cellIs" dxfId="13923" priority="12453" operator="equal">
      <formula>"2CL"</formula>
    </cfRule>
    <cfRule type="cellIs" dxfId="13922" priority="12454" operator="equal">
      <formula>"1CL"</formula>
    </cfRule>
    <cfRule type="cellIs" dxfId="13921" priority="12455" operator="equal">
      <formula>"2EC"</formula>
    </cfRule>
    <cfRule type="cellIs" dxfId="13920" priority="12456" operator="equal">
      <formula>"1EC"</formula>
    </cfRule>
    <cfRule type="cellIs" dxfId="13919" priority="12457" operator="equal">
      <formula>"2BC"</formula>
    </cfRule>
    <cfRule type="cellIs" dxfId="13918" priority="12458" operator="equal">
      <formula>"1BC"</formula>
    </cfRule>
  </conditionalFormatting>
  <conditionalFormatting sqref="F218:G218 M218:S218 Y218:AJ218">
    <cfRule type="cellIs" dxfId="21337" priority="12429" operator="equal">
      <formula>"2AC"</formula>
    </cfRule>
    <cfRule type="cellIs" dxfId="21336" priority="12430" operator="equal">
      <formula>"1AC"</formula>
    </cfRule>
    <cfRule type="cellIs" dxfId="21335" priority="12431" operator="equal">
      <formula>"2AL"</formula>
    </cfRule>
    <cfRule type="cellIs" dxfId="13917" priority="12432" operator="equal">
      <formula>"2GL"</formula>
    </cfRule>
    <cfRule type="cellIs" dxfId="13916" priority="12433" operator="equal">
      <formula>"1AL"</formula>
    </cfRule>
    <cfRule type="cellIs" dxfId="13915" priority="12434" operator="equal">
      <formula>"2EL"</formula>
    </cfRule>
    <cfRule type="cellIs" dxfId="13914" priority="12435" operator="equal">
      <formula>"1EL"</formula>
    </cfRule>
    <cfRule type="cellIs" dxfId="13913" priority="12436" operator="equal">
      <formula>"2DL"</formula>
    </cfRule>
    <cfRule type="cellIs" dxfId="13912" priority="12437" operator="equal">
      <formula>"1DL"</formula>
    </cfRule>
    <cfRule type="cellIs" dxfId="13911" priority="12438" operator="equal">
      <formula>"2CL"</formula>
    </cfRule>
    <cfRule type="cellIs" dxfId="13910" priority="12439" operator="equal">
      <formula>"1CL"</formula>
    </cfRule>
    <cfRule type="cellIs" dxfId="13909" priority="12440" operator="equal">
      <formula>"2EC"</formula>
    </cfRule>
    <cfRule type="cellIs" dxfId="13908" priority="12441" operator="equal">
      <formula>"1EC"</formula>
    </cfRule>
    <cfRule type="cellIs" dxfId="13907" priority="12442" operator="equal">
      <formula>"2BC"</formula>
    </cfRule>
    <cfRule type="cellIs" dxfId="13906" priority="12443" operator="equal">
      <formula>"1BC"</formula>
    </cfRule>
  </conditionalFormatting>
  <conditionalFormatting sqref="AD218">
    <cfRule type="cellIs" dxfId="21334" priority="12417" operator="equal">
      <formula>"2GL"</formula>
    </cfRule>
    <cfRule type="cellIs" dxfId="21333" priority="12418" operator="equal">
      <formula>"1GL"</formula>
    </cfRule>
    <cfRule type="cellIs" dxfId="21332" priority="12419" operator="equal">
      <formula>"2EL"</formula>
    </cfRule>
    <cfRule type="cellIs" dxfId="13905" priority="12420" operator="equal">
      <formula>"1EL"</formula>
    </cfRule>
    <cfRule type="cellIs" dxfId="13904" priority="12421" operator="equal">
      <formula>"2DL"</formula>
    </cfRule>
    <cfRule type="cellIs" dxfId="13903" priority="12422" operator="equal">
      <formula>"1DL"</formula>
    </cfRule>
    <cfRule type="cellIs" dxfId="13902" priority="12423" operator="equal">
      <formula>"2CL"</formula>
    </cfRule>
    <cfRule type="cellIs" dxfId="13901" priority="12424" operator="equal">
      <formula>"1CL"</formula>
    </cfRule>
    <cfRule type="cellIs" dxfId="13900" priority="12425" operator="equal">
      <formula>"2EC"</formula>
    </cfRule>
    <cfRule type="cellIs" dxfId="13899" priority="12426" operator="equal">
      <formula>"1EC"</formula>
    </cfRule>
    <cfRule type="cellIs" dxfId="13898" priority="12427" operator="equal">
      <formula>"2BC"</formula>
    </cfRule>
    <cfRule type="cellIs" dxfId="13897" priority="12428" operator="equal">
      <formula>"1BC"</formula>
    </cfRule>
  </conditionalFormatting>
  <conditionalFormatting sqref="B218:E218">
    <cfRule type="cellIs" dxfId="21331" priority="12402" operator="equal">
      <formula>"2AC"</formula>
    </cfRule>
    <cfRule type="cellIs" dxfId="21330" priority="12403" operator="equal">
      <formula>"1AC"</formula>
    </cfRule>
    <cfRule type="cellIs" dxfId="21329" priority="12404" operator="equal">
      <formula>"2AL"</formula>
    </cfRule>
    <cfRule type="cellIs" dxfId="13896" priority="12405" operator="equal">
      <formula>"2GL"</formula>
    </cfRule>
    <cfRule type="cellIs" dxfId="13895" priority="12406" operator="equal">
      <formula>"1AL"</formula>
    </cfRule>
    <cfRule type="cellIs" dxfId="13894" priority="12407" operator="equal">
      <formula>"2EL"</formula>
    </cfRule>
    <cfRule type="cellIs" dxfId="13893" priority="12408" operator="equal">
      <formula>"1EL"</formula>
    </cfRule>
    <cfRule type="cellIs" dxfId="13892" priority="12409" operator="equal">
      <formula>"2DL"</formula>
    </cfRule>
    <cfRule type="cellIs" dxfId="13891" priority="12410" operator="equal">
      <formula>"1DL"</formula>
    </cfRule>
    <cfRule type="cellIs" dxfId="13890" priority="12411" operator="equal">
      <formula>"2CL"</formula>
    </cfRule>
    <cfRule type="cellIs" dxfId="13889" priority="12412" operator="equal">
      <formula>"1CL"</formula>
    </cfRule>
    <cfRule type="cellIs" dxfId="13888" priority="12413" operator="equal">
      <formula>"2EC"</formula>
    </cfRule>
    <cfRule type="cellIs" dxfId="13887" priority="12414" operator="equal">
      <formula>"1EC"</formula>
    </cfRule>
    <cfRule type="cellIs" dxfId="13886" priority="12415" operator="equal">
      <formula>"2BC"</formula>
    </cfRule>
    <cfRule type="cellIs" dxfId="13885" priority="12416" operator="equal">
      <formula>"1BC"</formula>
    </cfRule>
  </conditionalFormatting>
  <conditionalFormatting sqref="M218:S218 Y218:AJ218 B218:G218">
    <cfRule type="cellIs" dxfId="21328" priority="12401" operator="equal">
      <formula>"D"</formula>
    </cfRule>
  </conditionalFormatting>
  <conditionalFormatting sqref="T218:X218">
    <cfRule type="cellIs" dxfId="21327" priority="12386" operator="equal">
      <formula>"2AC"</formula>
    </cfRule>
    <cfRule type="cellIs" dxfId="21326" priority="12387" operator="equal">
      <formula>"1AC"</formula>
    </cfRule>
    <cfRule type="cellIs" dxfId="21325" priority="12388" operator="equal">
      <formula>"2AL"</formula>
    </cfRule>
    <cfRule type="cellIs" dxfId="13884" priority="12389" operator="equal">
      <formula>"2GL"</formula>
    </cfRule>
    <cfRule type="cellIs" dxfId="13883" priority="12390" operator="equal">
      <formula>"1AL"</formula>
    </cfRule>
    <cfRule type="cellIs" dxfId="13882" priority="12391" operator="equal">
      <formula>"2EL"</formula>
    </cfRule>
    <cfRule type="cellIs" dxfId="13881" priority="12392" operator="equal">
      <formula>"1EL"</formula>
    </cfRule>
    <cfRule type="cellIs" dxfId="13880" priority="12393" operator="equal">
      <formula>"2DL"</formula>
    </cfRule>
    <cfRule type="cellIs" dxfId="13879" priority="12394" operator="equal">
      <formula>"1DL"</formula>
    </cfRule>
    <cfRule type="cellIs" dxfId="13878" priority="12395" operator="equal">
      <formula>"2CL"</formula>
    </cfRule>
    <cfRule type="cellIs" dxfId="13877" priority="12396" operator="equal">
      <formula>"1CL"</formula>
    </cfRule>
    <cfRule type="cellIs" dxfId="13876" priority="12397" operator="equal">
      <formula>"2EC"</formula>
    </cfRule>
    <cfRule type="cellIs" dxfId="13875" priority="12398" operator="equal">
      <formula>"1EC"</formula>
    </cfRule>
    <cfRule type="cellIs" dxfId="13874" priority="12399" operator="equal">
      <formula>"2BC"</formula>
    </cfRule>
    <cfRule type="cellIs" dxfId="13873" priority="12400" operator="equal">
      <formula>"1BC"</formula>
    </cfRule>
  </conditionalFormatting>
  <conditionalFormatting sqref="T218:X218">
    <cfRule type="cellIs" dxfId="21324" priority="12385" operator="equal">
      <formula>"D"</formula>
    </cfRule>
  </conditionalFormatting>
  <conditionalFormatting sqref="H218:L218">
    <cfRule type="cellIs" dxfId="21323" priority="12370" operator="equal">
      <formula>"2AC"</formula>
    </cfRule>
    <cfRule type="cellIs" dxfId="21322" priority="12371" operator="equal">
      <formula>"1AC"</formula>
    </cfRule>
    <cfRule type="cellIs" dxfId="21321" priority="12372" operator="equal">
      <formula>"2AL"</formula>
    </cfRule>
    <cfRule type="cellIs" dxfId="13872" priority="12373" operator="equal">
      <formula>"2GL"</formula>
    </cfRule>
    <cfRule type="cellIs" dxfId="13871" priority="12374" operator="equal">
      <formula>"1AL"</formula>
    </cfRule>
    <cfRule type="cellIs" dxfId="13870" priority="12375" operator="equal">
      <formula>"2EL"</formula>
    </cfRule>
    <cfRule type="cellIs" dxfId="13869" priority="12376" operator="equal">
      <formula>"1EL"</formula>
    </cfRule>
    <cfRule type="cellIs" dxfId="13868" priority="12377" operator="equal">
      <formula>"2DL"</formula>
    </cfRule>
    <cfRule type="cellIs" dxfId="13867" priority="12378" operator="equal">
      <formula>"1DL"</formula>
    </cfRule>
    <cfRule type="cellIs" dxfId="13866" priority="12379" operator="equal">
      <formula>"2CL"</formula>
    </cfRule>
    <cfRule type="cellIs" dxfId="13865" priority="12380" operator="equal">
      <formula>"1CL"</formula>
    </cfRule>
    <cfRule type="cellIs" dxfId="13864" priority="12381" operator="equal">
      <formula>"2EC"</formula>
    </cfRule>
    <cfRule type="cellIs" dxfId="13863" priority="12382" operator="equal">
      <formula>"1EC"</formula>
    </cfRule>
    <cfRule type="cellIs" dxfId="13862" priority="12383" operator="equal">
      <formula>"2BC"</formula>
    </cfRule>
    <cfRule type="cellIs" dxfId="13861" priority="12384" operator="equal">
      <formula>"1BC"</formula>
    </cfRule>
  </conditionalFormatting>
  <conditionalFormatting sqref="H218:L218">
    <cfRule type="cellIs" dxfId="21320" priority="12369" operator="equal">
      <formula>"D"</formula>
    </cfRule>
  </conditionalFormatting>
  <conditionalFormatting sqref="AD219:AJ219 W219:AB219 L219:S219 B219:H219">
    <cfRule type="cellIs" dxfId="21319" priority="12354" operator="equal">
      <formula>"2AC"</formula>
    </cfRule>
    <cfRule type="cellIs" dxfId="21318" priority="12355" operator="equal">
      <formula>"1AC"</formula>
    </cfRule>
    <cfRule type="cellIs" dxfId="21317" priority="12356" operator="equal">
      <formula>"2AL"</formula>
    </cfRule>
    <cfRule type="cellIs" dxfId="13860" priority="12357" operator="equal">
      <formula>"2GL"</formula>
    </cfRule>
    <cfRule type="cellIs" dxfId="13859" priority="12358" operator="equal">
      <formula>"1AL"</formula>
    </cfRule>
    <cfRule type="cellIs" dxfId="13858" priority="12359" operator="equal">
      <formula>"2EL"</formula>
    </cfRule>
    <cfRule type="cellIs" dxfId="13857" priority="12360" operator="equal">
      <formula>"1EL"</formula>
    </cfRule>
    <cfRule type="cellIs" dxfId="13856" priority="12361" operator="equal">
      <formula>"2DL"</formula>
    </cfRule>
    <cfRule type="cellIs" dxfId="13855" priority="12362" operator="equal">
      <formula>"1DL"</formula>
    </cfRule>
    <cfRule type="cellIs" dxfId="13854" priority="12363" operator="equal">
      <formula>"2CL"</formula>
    </cfRule>
    <cfRule type="cellIs" dxfId="13853" priority="12364" operator="equal">
      <formula>"1CL"</formula>
    </cfRule>
    <cfRule type="cellIs" dxfId="13852" priority="12365" operator="equal">
      <formula>"2EC"</formula>
    </cfRule>
    <cfRule type="cellIs" dxfId="13851" priority="12366" operator="equal">
      <formula>"1EC"</formula>
    </cfRule>
    <cfRule type="cellIs" dxfId="13850" priority="12367" operator="equal">
      <formula>"2BC"</formula>
    </cfRule>
    <cfRule type="cellIs" dxfId="13849" priority="12368" operator="equal">
      <formula>"1BC"</formula>
    </cfRule>
  </conditionalFormatting>
  <conditionalFormatting sqref="AC219">
    <cfRule type="cellIs" dxfId="21316" priority="12339" operator="equal">
      <formula>"2AC"</formula>
    </cfRule>
    <cfRule type="cellIs" dxfId="21315" priority="12340" operator="equal">
      <formula>"1AC"</formula>
    </cfRule>
    <cfRule type="cellIs" dxfId="21314" priority="12341" operator="equal">
      <formula>"2AL"</formula>
    </cfRule>
    <cfRule type="cellIs" dxfId="13848" priority="12342" operator="equal">
      <formula>"2GL"</formula>
    </cfRule>
    <cfRule type="cellIs" dxfId="13847" priority="12343" operator="equal">
      <formula>"1AL"</formula>
    </cfRule>
    <cfRule type="cellIs" dxfId="13846" priority="12344" operator="equal">
      <formula>"2EL"</formula>
    </cfRule>
    <cfRule type="cellIs" dxfId="13845" priority="12345" operator="equal">
      <formula>"1EL"</formula>
    </cfRule>
    <cfRule type="cellIs" dxfId="13844" priority="12346" operator="equal">
      <formula>"2DL"</formula>
    </cfRule>
    <cfRule type="cellIs" dxfId="13843" priority="12347" operator="equal">
      <formula>"1DL"</formula>
    </cfRule>
    <cfRule type="cellIs" dxfId="13842" priority="12348" operator="equal">
      <formula>"2CL"</formula>
    </cfRule>
    <cfRule type="cellIs" dxfId="13841" priority="12349" operator="equal">
      <formula>"1CL"</formula>
    </cfRule>
    <cfRule type="cellIs" dxfId="13840" priority="12350" operator="equal">
      <formula>"2EC"</formula>
    </cfRule>
    <cfRule type="cellIs" dxfId="13839" priority="12351" operator="equal">
      <formula>"1EC"</formula>
    </cfRule>
    <cfRule type="cellIs" dxfId="13838" priority="12352" operator="equal">
      <formula>"2BC"</formula>
    </cfRule>
    <cfRule type="cellIs" dxfId="13837" priority="12353" operator="equal">
      <formula>"1BC"</formula>
    </cfRule>
  </conditionalFormatting>
  <conditionalFormatting sqref="I219 K219">
    <cfRule type="cellIs" dxfId="21313" priority="12324" operator="equal">
      <formula>"2AC"</formula>
    </cfRule>
    <cfRule type="cellIs" dxfId="21312" priority="12325" operator="equal">
      <formula>"1AC"</formula>
    </cfRule>
    <cfRule type="cellIs" dxfId="21311" priority="12326" operator="equal">
      <formula>"2AL"</formula>
    </cfRule>
    <cfRule type="cellIs" dxfId="13836" priority="12327" operator="equal">
      <formula>"2GL"</formula>
    </cfRule>
    <cfRule type="cellIs" dxfId="13835" priority="12328" operator="equal">
      <formula>"1AL"</formula>
    </cfRule>
    <cfRule type="cellIs" dxfId="13834" priority="12329" operator="equal">
      <formula>"2EL"</formula>
    </cfRule>
    <cfRule type="cellIs" dxfId="13833" priority="12330" operator="equal">
      <formula>"1EL"</formula>
    </cfRule>
    <cfRule type="cellIs" dxfId="13832" priority="12331" operator="equal">
      <formula>"2DL"</formula>
    </cfRule>
    <cfRule type="cellIs" dxfId="13831" priority="12332" operator="equal">
      <formula>"1DL"</formula>
    </cfRule>
    <cfRule type="cellIs" dxfId="13830" priority="12333" operator="equal">
      <formula>"2CL"</formula>
    </cfRule>
    <cfRule type="cellIs" dxfId="13829" priority="12334" operator="equal">
      <formula>"1CL"</formula>
    </cfRule>
    <cfRule type="cellIs" dxfId="13828" priority="12335" operator="equal">
      <formula>"2EC"</formula>
    </cfRule>
    <cfRule type="cellIs" dxfId="13827" priority="12336" operator="equal">
      <formula>"1EC"</formula>
    </cfRule>
    <cfRule type="cellIs" dxfId="13826" priority="12337" operator="equal">
      <formula>"2BC"</formula>
    </cfRule>
    <cfRule type="cellIs" dxfId="13825" priority="12338" operator="equal">
      <formula>"1BC"</formula>
    </cfRule>
  </conditionalFormatting>
  <conditionalFormatting sqref="T219:V219">
    <cfRule type="cellIs" dxfId="21310" priority="12309" operator="equal">
      <formula>"2AC"</formula>
    </cfRule>
    <cfRule type="cellIs" dxfId="21309" priority="12310" operator="equal">
      <formula>"1AC"</formula>
    </cfRule>
    <cfRule type="cellIs" dxfId="21308" priority="12311" operator="equal">
      <formula>"2AL"</formula>
    </cfRule>
    <cfRule type="cellIs" dxfId="13824" priority="12312" operator="equal">
      <formula>"2GL"</formula>
    </cfRule>
    <cfRule type="cellIs" dxfId="13823" priority="12313" operator="equal">
      <formula>"1AL"</formula>
    </cfRule>
    <cfRule type="cellIs" dxfId="13822" priority="12314" operator="equal">
      <formula>"2EL"</formula>
    </cfRule>
    <cfRule type="cellIs" dxfId="13821" priority="12315" operator="equal">
      <formula>"1EL"</formula>
    </cfRule>
    <cfRule type="cellIs" dxfId="13820" priority="12316" operator="equal">
      <formula>"2DL"</formula>
    </cfRule>
    <cfRule type="cellIs" dxfId="13819" priority="12317" operator="equal">
      <formula>"1DL"</formula>
    </cfRule>
    <cfRule type="cellIs" dxfId="13818" priority="12318" operator="equal">
      <formula>"2CL"</formula>
    </cfRule>
    <cfRule type="cellIs" dxfId="13817" priority="12319" operator="equal">
      <formula>"1CL"</formula>
    </cfRule>
    <cfRule type="cellIs" dxfId="13816" priority="12320" operator="equal">
      <formula>"2EC"</formula>
    </cfRule>
    <cfRule type="cellIs" dxfId="13815" priority="12321" operator="equal">
      <formula>"1EC"</formula>
    </cfRule>
    <cfRule type="cellIs" dxfId="13814" priority="12322" operator="equal">
      <formula>"2BC"</formula>
    </cfRule>
    <cfRule type="cellIs" dxfId="13813" priority="12323" operator="equal">
      <formula>"1BC"</formula>
    </cfRule>
  </conditionalFormatting>
  <conditionalFormatting sqref="B219:I219 K219:AJ219">
    <cfRule type="cellIs" dxfId="21307" priority="12308" operator="equal">
      <formula>"D"</formula>
    </cfRule>
  </conditionalFormatting>
  <conditionalFormatting sqref="J219">
    <cfRule type="cellIs" dxfId="21306" priority="12293" operator="equal">
      <formula>"2AC"</formula>
    </cfRule>
    <cfRule type="cellIs" dxfId="21305" priority="12294" operator="equal">
      <formula>"1AC"</formula>
    </cfRule>
    <cfRule type="cellIs" dxfId="21304" priority="12295" operator="equal">
      <formula>"2AL"</formula>
    </cfRule>
    <cfRule type="cellIs" dxfId="13812" priority="12296" operator="equal">
      <formula>"2GL"</formula>
    </cfRule>
    <cfRule type="cellIs" dxfId="13811" priority="12297" operator="equal">
      <formula>"1AL"</formula>
    </cfRule>
    <cfRule type="cellIs" dxfId="13810" priority="12298" operator="equal">
      <formula>"2EL"</formula>
    </cfRule>
    <cfRule type="cellIs" dxfId="13809" priority="12299" operator="equal">
      <formula>"1EL"</formula>
    </cfRule>
    <cfRule type="cellIs" dxfId="13808" priority="12300" operator="equal">
      <formula>"2DL"</formula>
    </cfRule>
    <cfRule type="cellIs" dxfId="13807" priority="12301" operator="equal">
      <formula>"1DL"</formula>
    </cfRule>
    <cfRule type="cellIs" dxfId="13806" priority="12302" operator="equal">
      <formula>"2CL"</formula>
    </cfRule>
    <cfRule type="cellIs" dxfId="13805" priority="12303" operator="equal">
      <formula>"1CL"</formula>
    </cfRule>
    <cfRule type="cellIs" dxfId="13804" priority="12304" operator="equal">
      <formula>"2EC"</formula>
    </cfRule>
    <cfRule type="cellIs" dxfId="13803" priority="12305" operator="equal">
      <formula>"1EC"</formula>
    </cfRule>
    <cfRule type="cellIs" dxfId="13802" priority="12306" operator="equal">
      <formula>"2BC"</formula>
    </cfRule>
    <cfRule type="cellIs" dxfId="13801" priority="12307" operator="equal">
      <formula>"1BC"</formula>
    </cfRule>
  </conditionalFormatting>
  <conditionalFormatting sqref="J219">
    <cfRule type="cellIs" dxfId="21303" priority="12292" operator="equal">
      <formula>"D"</formula>
    </cfRule>
  </conditionalFormatting>
  <conditionalFormatting sqref="B231:AJ231">
    <cfRule type="cellIs" dxfId="21302" priority="12277" operator="equal">
      <formula>"2AC"</formula>
    </cfRule>
    <cfRule type="cellIs" dxfId="21301" priority="12278" operator="equal">
      <formula>"1AC"</formula>
    </cfRule>
    <cfRule type="cellIs" dxfId="21300" priority="12279" operator="equal">
      <formula>"2AL"</formula>
    </cfRule>
    <cfRule type="cellIs" dxfId="13800" priority="12280" operator="equal">
      <formula>"2GL"</formula>
    </cfRule>
    <cfRule type="cellIs" dxfId="13799" priority="12281" operator="equal">
      <formula>"1AL"</formula>
    </cfRule>
    <cfRule type="cellIs" dxfId="13798" priority="12282" operator="equal">
      <formula>"2EL"</formula>
    </cfRule>
    <cfRule type="cellIs" dxfId="13797" priority="12283" operator="equal">
      <formula>"1EL"</formula>
    </cfRule>
    <cfRule type="cellIs" dxfId="13796" priority="12284" operator="equal">
      <formula>"2DL"</formula>
    </cfRule>
    <cfRule type="cellIs" dxfId="13795" priority="12285" operator="equal">
      <formula>"1DL"</formula>
    </cfRule>
    <cfRule type="cellIs" dxfId="13794" priority="12286" operator="equal">
      <formula>"2CL"</formula>
    </cfRule>
    <cfRule type="cellIs" dxfId="13793" priority="12287" operator="equal">
      <formula>"1CL"</formula>
    </cfRule>
    <cfRule type="cellIs" dxfId="13792" priority="12288" operator="equal">
      <formula>"2EC"</formula>
    </cfRule>
    <cfRule type="cellIs" dxfId="13791" priority="12289" operator="equal">
      <formula>"1EC"</formula>
    </cfRule>
    <cfRule type="cellIs" dxfId="13790" priority="12290" operator="equal">
      <formula>"2BC"</formula>
    </cfRule>
    <cfRule type="cellIs" dxfId="13789" priority="12291" operator="equal">
      <formula>"1BC"</formula>
    </cfRule>
  </conditionalFormatting>
  <conditionalFormatting sqref="F231">
    <cfRule type="cellIs" dxfId="21299" priority="12265" operator="equal">
      <formula>"2GL"</formula>
    </cfRule>
    <cfRule type="cellIs" dxfId="21298" priority="12266" operator="equal">
      <formula>"1GL"</formula>
    </cfRule>
    <cfRule type="cellIs" dxfId="21297" priority="12267" operator="equal">
      <formula>"2EL"</formula>
    </cfRule>
    <cfRule type="cellIs" dxfId="13788" priority="12268" operator="equal">
      <formula>"1EL"</formula>
    </cfRule>
    <cfRule type="cellIs" dxfId="13787" priority="12269" operator="equal">
      <formula>"2DL"</formula>
    </cfRule>
    <cfRule type="cellIs" dxfId="13786" priority="12270" operator="equal">
      <formula>"1DL"</formula>
    </cfRule>
    <cfRule type="cellIs" dxfId="13785" priority="12271" operator="equal">
      <formula>"2CL"</formula>
    </cfRule>
    <cfRule type="cellIs" dxfId="13784" priority="12272" operator="equal">
      <formula>"1CL"</formula>
    </cfRule>
    <cfRule type="cellIs" dxfId="13783" priority="12273" operator="equal">
      <formula>"2EC"</formula>
    </cfRule>
    <cfRule type="cellIs" dxfId="13782" priority="12274" operator="equal">
      <formula>"1EC"</formula>
    </cfRule>
    <cfRule type="cellIs" dxfId="13781" priority="12275" operator="equal">
      <formula>"2BC"</formula>
    </cfRule>
    <cfRule type="cellIs" dxfId="13780" priority="12276" operator="equal">
      <formula>"1BC"</formula>
    </cfRule>
  </conditionalFormatting>
  <conditionalFormatting sqref="B231:AJ231">
    <cfRule type="cellIs" dxfId="21296" priority="12264" operator="equal">
      <formula>"D"</formula>
    </cfRule>
  </conditionalFormatting>
  <conditionalFormatting sqref="Q232:S232 L232:M232 B232:G232 X232:Y232 AC232:AJ232">
    <cfRule type="cellIs" dxfId="21295" priority="12249" operator="equal">
      <formula>"2AC"</formula>
    </cfRule>
    <cfRule type="cellIs" dxfId="21294" priority="12250" operator="equal">
      <formula>"1AC"</formula>
    </cfRule>
    <cfRule type="cellIs" dxfId="21293" priority="12251" operator="equal">
      <formula>"2AL"</formula>
    </cfRule>
    <cfRule type="cellIs" dxfId="13779" priority="12252" operator="equal">
      <formula>"2GL"</formula>
    </cfRule>
    <cfRule type="cellIs" dxfId="13778" priority="12253" operator="equal">
      <formula>"1AL"</formula>
    </cfRule>
    <cfRule type="cellIs" dxfId="13777" priority="12254" operator="equal">
      <formula>"2EL"</formula>
    </cfRule>
    <cfRule type="cellIs" dxfId="13776" priority="12255" operator="equal">
      <formula>"1EL"</formula>
    </cfRule>
    <cfRule type="cellIs" dxfId="13775" priority="12256" operator="equal">
      <formula>"2DL"</formula>
    </cfRule>
    <cfRule type="cellIs" dxfId="13774" priority="12257" operator="equal">
      <formula>"1DL"</formula>
    </cfRule>
    <cfRule type="cellIs" dxfId="13773" priority="12258" operator="equal">
      <formula>"2CL"</formula>
    </cfRule>
    <cfRule type="cellIs" dxfId="13772" priority="12259" operator="equal">
      <formula>"1CL"</formula>
    </cfRule>
    <cfRule type="cellIs" dxfId="13771" priority="12260" operator="equal">
      <formula>"2EC"</formula>
    </cfRule>
    <cfRule type="cellIs" dxfId="13770" priority="12261" operator="equal">
      <formula>"1EC"</formula>
    </cfRule>
    <cfRule type="cellIs" dxfId="13769" priority="12262" operator="equal">
      <formula>"2BC"</formula>
    </cfRule>
    <cfRule type="cellIs" dxfId="13768" priority="12263" operator="equal">
      <formula>"1BC"</formula>
    </cfRule>
  </conditionalFormatting>
  <conditionalFormatting sqref="AC232">
    <cfRule type="cellIs" dxfId="21292" priority="12234" operator="equal">
      <formula>"2AC"</formula>
    </cfRule>
    <cfRule type="cellIs" dxfId="21291" priority="12235" operator="equal">
      <formula>"1AC"</formula>
    </cfRule>
    <cfRule type="cellIs" dxfId="21290" priority="12236" operator="equal">
      <formula>"2AL"</formula>
    </cfRule>
    <cfRule type="cellIs" dxfId="13767" priority="12237" operator="equal">
      <formula>"2GL"</formula>
    </cfRule>
    <cfRule type="cellIs" dxfId="13766" priority="12238" operator="equal">
      <formula>"1AL"</formula>
    </cfRule>
    <cfRule type="cellIs" dxfId="13765" priority="12239" operator="equal">
      <formula>"2EL"</formula>
    </cfRule>
    <cfRule type="cellIs" dxfId="13764" priority="12240" operator="equal">
      <formula>"1EL"</formula>
    </cfRule>
    <cfRule type="cellIs" dxfId="13763" priority="12241" operator="equal">
      <formula>"2DL"</formula>
    </cfRule>
    <cfRule type="cellIs" dxfId="13762" priority="12242" operator="equal">
      <formula>"1DL"</formula>
    </cfRule>
    <cfRule type="cellIs" dxfId="13761" priority="12243" operator="equal">
      <formula>"2CL"</formula>
    </cfRule>
    <cfRule type="cellIs" dxfId="13760" priority="12244" operator="equal">
      <formula>"1CL"</formula>
    </cfRule>
    <cfRule type="cellIs" dxfId="13759" priority="12245" operator="equal">
      <formula>"2EC"</formula>
    </cfRule>
    <cfRule type="cellIs" dxfId="13758" priority="12246" operator="equal">
      <formula>"1EC"</formula>
    </cfRule>
    <cfRule type="cellIs" dxfId="13757" priority="12247" operator="equal">
      <formula>"2BC"</formula>
    </cfRule>
    <cfRule type="cellIs" dxfId="13756" priority="12248" operator="equal">
      <formula>"1BC"</formula>
    </cfRule>
  </conditionalFormatting>
  <conditionalFormatting sqref="Q232:S232 L232:M232 B232:G232 AC232:AJ232 X232:Y232">
    <cfRule type="cellIs" dxfId="21289" priority="12233" operator="equal">
      <formula>"D"</formula>
    </cfRule>
  </conditionalFormatting>
  <conditionalFormatting sqref="N232:P232 H232:J232 Z232:AB232 T232:W232">
    <cfRule type="cellIs" dxfId="21288" priority="12218" operator="equal">
      <formula>"2AC"</formula>
    </cfRule>
    <cfRule type="cellIs" dxfId="21287" priority="12219" operator="equal">
      <formula>"1AC"</formula>
    </cfRule>
    <cfRule type="cellIs" dxfId="21286" priority="12220" operator="equal">
      <formula>"2AL"</formula>
    </cfRule>
    <cfRule type="cellIs" dxfId="13755" priority="12221" operator="equal">
      <formula>"2GL"</formula>
    </cfRule>
    <cfRule type="cellIs" dxfId="13754" priority="12222" operator="equal">
      <formula>"1AL"</formula>
    </cfRule>
    <cfRule type="cellIs" dxfId="13753" priority="12223" operator="equal">
      <formula>"2EL"</formula>
    </cfRule>
    <cfRule type="cellIs" dxfId="13752" priority="12224" operator="equal">
      <formula>"1EL"</formula>
    </cfRule>
    <cfRule type="cellIs" dxfId="13751" priority="12225" operator="equal">
      <formula>"2DL"</formula>
    </cfRule>
    <cfRule type="cellIs" dxfId="13750" priority="12226" operator="equal">
      <formula>"1DL"</formula>
    </cfRule>
    <cfRule type="cellIs" dxfId="13749" priority="12227" operator="equal">
      <formula>"2CL"</formula>
    </cfRule>
    <cfRule type="cellIs" dxfId="13748" priority="12228" operator="equal">
      <formula>"1CL"</formula>
    </cfRule>
    <cfRule type="cellIs" dxfId="13747" priority="12229" operator="equal">
      <formula>"2EC"</formula>
    </cfRule>
    <cfRule type="cellIs" dxfId="13746" priority="12230" operator="equal">
      <formula>"1EC"</formula>
    </cfRule>
    <cfRule type="cellIs" dxfId="13745" priority="12231" operator="equal">
      <formula>"2BC"</formula>
    </cfRule>
    <cfRule type="cellIs" dxfId="13744" priority="12232" operator="equal">
      <formula>"1BC"</formula>
    </cfRule>
  </conditionalFormatting>
  <conditionalFormatting sqref="K232">
    <cfRule type="cellIs" dxfId="21285" priority="12203" operator="equal">
      <formula>"2AC"</formula>
    </cfRule>
    <cfRule type="cellIs" dxfId="21284" priority="12204" operator="equal">
      <formula>"1AC"</formula>
    </cfRule>
    <cfRule type="cellIs" dxfId="21283" priority="12205" operator="equal">
      <formula>"2AL"</formula>
    </cfRule>
    <cfRule type="cellIs" dxfId="13743" priority="12206" operator="equal">
      <formula>"2GL"</formula>
    </cfRule>
    <cfRule type="cellIs" dxfId="13742" priority="12207" operator="equal">
      <formula>"1AL"</formula>
    </cfRule>
    <cfRule type="cellIs" dxfId="13741" priority="12208" operator="equal">
      <formula>"2EL"</formula>
    </cfRule>
    <cfRule type="cellIs" dxfId="13740" priority="12209" operator="equal">
      <formula>"1EL"</formula>
    </cfRule>
    <cfRule type="cellIs" dxfId="13739" priority="12210" operator="equal">
      <formula>"2DL"</formula>
    </cfRule>
    <cfRule type="cellIs" dxfId="13738" priority="12211" operator="equal">
      <formula>"1DL"</formula>
    </cfRule>
    <cfRule type="cellIs" dxfId="13737" priority="12212" operator="equal">
      <formula>"2CL"</formula>
    </cfRule>
    <cfRule type="cellIs" dxfId="13736" priority="12213" operator="equal">
      <formula>"1CL"</formula>
    </cfRule>
    <cfRule type="cellIs" dxfId="13735" priority="12214" operator="equal">
      <formula>"2EC"</formula>
    </cfRule>
    <cfRule type="cellIs" dxfId="13734" priority="12215" operator="equal">
      <formula>"1EC"</formula>
    </cfRule>
    <cfRule type="cellIs" dxfId="13733" priority="12216" operator="equal">
      <formula>"2BC"</formula>
    </cfRule>
    <cfRule type="cellIs" dxfId="13732" priority="12217" operator="equal">
      <formula>"1BC"</formula>
    </cfRule>
  </conditionalFormatting>
  <conditionalFormatting sqref="H232:K232 N232:P232 Z232:AB232 T232:W232">
    <cfRule type="cellIs" dxfId="21282" priority="12202" operator="equal">
      <formula>"D"</formula>
    </cfRule>
  </conditionalFormatting>
  <conditionalFormatting sqref="F233:H233 N233:AJ233">
    <cfRule type="cellIs" dxfId="21281" priority="12187" operator="equal">
      <formula>"2AC"</formula>
    </cfRule>
    <cfRule type="cellIs" dxfId="21280" priority="12188" operator="equal">
      <formula>"1AC"</formula>
    </cfRule>
    <cfRule type="cellIs" dxfId="21279" priority="12189" operator="equal">
      <formula>"2AL"</formula>
    </cfRule>
    <cfRule type="cellIs" dxfId="13731" priority="12190" operator="equal">
      <formula>"2GL"</formula>
    </cfRule>
    <cfRule type="cellIs" dxfId="13730" priority="12191" operator="equal">
      <formula>"1AL"</formula>
    </cfRule>
    <cfRule type="cellIs" dxfId="13729" priority="12192" operator="equal">
      <formula>"2EL"</formula>
    </cfRule>
    <cfRule type="cellIs" dxfId="13728" priority="12193" operator="equal">
      <formula>"1EL"</formula>
    </cfRule>
    <cfRule type="cellIs" dxfId="13727" priority="12194" operator="equal">
      <formula>"2DL"</formula>
    </cfRule>
    <cfRule type="cellIs" dxfId="13726" priority="12195" operator="equal">
      <formula>"1DL"</formula>
    </cfRule>
    <cfRule type="cellIs" dxfId="13725" priority="12196" operator="equal">
      <formula>"2CL"</formula>
    </cfRule>
    <cfRule type="cellIs" dxfId="13724" priority="12197" operator="equal">
      <formula>"1CL"</formula>
    </cfRule>
    <cfRule type="cellIs" dxfId="13723" priority="12198" operator="equal">
      <formula>"2EC"</formula>
    </cfRule>
    <cfRule type="cellIs" dxfId="13722" priority="12199" operator="equal">
      <formula>"1EC"</formula>
    </cfRule>
    <cfRule type="cellIs" dxfId="13721" priority="12200" operator="equal">
      <formula>"2BC"</formula>
    </cfRule>
    <cfRule type="cellIs" dxfId="13720" priority="12201" operator="equal">
      <formula>"1BC"</formula>
    </cfRule>
  </conditionalFormatting>
  <conditionalFormatting sqref="AD233">
    <cfRule type="cellIs" dxfId="21278" priority="12175" operator="equal">
      <formula>"2GL"</formula>
    </cfRule>
    <cfRule type="cellIs" dxfId="21277" priority="12176" operator="equal">
      <formula>"1GL"</formula>
    </cfRule>
    <cfRule type="cellIs" dxfId="21276" priority="12177" operator="equal">
      <formula>"2EL"</formula>
    </cfRule>
    <cfRule type="cellIs" dxfId="13719" priority="12178" operator="equal">
      <formula>"1EL"</formula>
    </cfRule>
    <cfRule type="cellIs" dxfId="13718" priority="12179" operator="equal">
      <formula>"2DL"</formula>
    </cfRule>
    <cfRule type="cellIs" dxfId="13717" priority="12180" operator="equal">
      <formula>"1DL"</formula>
    </cfRule>
    <cfRule type="cellIs" dxfId="13716" priority="12181" operator="equal">
      <formula>"2CL"</formula>
    </cfRule>
    <cfRule type="cellIs" dxfId="13715" priority="12182" operator="equal">
      <formula>"1CL"</formula>
    </cfRule>
    <cfRule type="cellIs" dxfId="13714" priority="12183" operator="equal">
      <formula>"2EC"</formula>
    </cfRule>
    <cfRule type="cellIs" dxfId="13713" priority="12184" operator="equal">
      <formula>"1EC"</formula>
    </cfRule>
    <cfRule type="cellIs" dxfId="13712" priority="12185" operator="equal">
      <formula>"2BC"</formula>
    </cfRule>
    <cfRule type="cellIs" dxfId="13711" priority="12186" operator="equal">
      <formula>"1BC"</formula>
    </cfRule>
  </conditionalFormatting>
  <conditionalFormatting sqref="B233:E233">
    <cfRule type="cellIs" dxfId="21275" priority="12160" operator="equal">
      <formula>"2AC"</formula>
    </cfRule>
    <cfRule type="cellIs" dxfId="21274" priority="12161" operator="equal">
      <formula>"1AC"</formula>
    </cfRule>
    <cfRule type="cellIs" dxfId="21273" priority="12162" operator="equal">
      <formula>"2AL"</formula>
    </cfRule>
    <cfRule type="cellIs" dxfId="13710" priority="12163" operator="equal">
      <formula>"2GL"</formula>
    </cfRule>
    <cfRule type="cellIs" dxfId="13709" priority="12164" operator="equal">
      <formula>"1AL"</formula>
    </cfRule>
    <cfRule type="cellIs" dxfId="13708" priority="12165" operator="equal">
      <formula>"2EL"</formula>
    </cfRule>
    <cfRule type="cellIs" dxfId="13707" priority="12166" operator="equal">
      <formula>"1EL"</formula>
    </cfRule>
    <cfRule type="cellIs" dxfId="13706" priority="12167" operator="equal">
      <formula>"2DL"</formula>
    </cfRule>
    <cfRule type="cellIs" dxfId="13705" priority="12168" operator="equal">
      <formula>"1DL"</formula>
    </cfRule>
    <cfRule type="cellIs" dxfId="13704" priority="12169" operator="equal">
      <formula>"2CL"</formula>
    </cfRule>
    <cfRule type="cellIs" dxfId="13703" priority="12170" operator="equal">
      <formula>"1CL"</formula>
    </cfRule>
    <cfRule type="cellIs" dxfId="13702" priority="12171" operator="equal">
      <formula>"2EC"</formula>
    </cfRule>
    <cfRule type="cellIs" dxfId="13701" priority="12172" operator="equal">
      <formula>"1EC"</formula>
    </cfRule>
    <cfRule type="cellIs" dxfId="13700" priority="12173" operator="equal">
      <formula>"2BC"</formula>
    </cfRule>
    <cfRule type="cellIs" dxfId="13699" priority="12174" operator="equal">
      <formula>"1BC"</formula>
    </cfRule>
  </conditionalFormatting>
  <conditionalFormatting sqref="N233:AJ233 B233:H233">
    <cfRule type="cellIs" dxfId="21272" priority="12159" operator="equal">
      <formula>"D"</formula>
    </cfRule>
  </conditionalFormatting>
  <conditionalFormatting sqref="I233:M233">
    <cfRule type="cellIs" dxfId="21271" priority="12144" operator="equal">
      <formula>"2AC"</formula>
    </cfRule>
    <cfRule type="cellIs" dxfId="21270" priority="12145" operator="equal">
      <formula>"1AC"</formula>
    </cfRule>
    <cfRule type="cellIs" dxfId="21269" priority="12146" operator="equal">
      <formula>"2AL"</formula>
    </cfRule>
    <cfRule type="cellIs" dxfId="13698" priority="12147" operator="equal">
      <formula>"2GL"</formula>
    </cfRule>
    <cfRule type="cellIs" dxfId="13697" priority="12148" operator="equal">
      <formula>"1AL"</formula>
    </cfRule>
    <cfRule type="cellIs" dxfId="13696" priority="12149" operator="equal">
      <formula>"2EL"</formula>
    </cfRule>
    <cfRule type="cellIs" dxfId="13695" priority="12150" operator="equal">
      <formula>"1EL"</formula>
    </cfRule>
    <cfRule type="cellIs" dxfId="13694" priority="12151" operator="equal">
      <formula>"2DL"</formula>
    </cfRule>
    <cfRule type="cellIs" dxfId="13693" priority="12152" operator="equal">
      <formula>"1DL"</formula>
    </cfRule>
    <cfRule type="cellIs" dxfId="13692" priority="12153" operator="equal">
      <formula>"2CL"</formula>
    </cfRule>
    <cfRule type="cellIs" dxfId="13691" priority="12154" operator="equal">
      <formula>"1CL"</formula>
    </cfRule>
    <cfRule type="cellIs" dxfId="13690" priority="12155" operator="equal">
      <formula>"2EC"</formula>
    </cfRule>
    <cfRule type="cellIs" dxfId="13689" priority="12156" operator="equal">
      <formula>"1EC"</formula>
    </cfRule>
    <cfRule type="cellIs" dxfId="13688" priority="12157" operator="equal">
      <formula>"2BC"</formula>
    </cfRule>
    <cfRule type="cellIs" dxfId="13687" priority="12158" operator="equal">
      <formula>"1BC"</formula>
    </cfRule>
  </conditionalFormatting>
  <conditionalFormatting sqref="I233:M233">
    <cfRule type="cellIs" dxfId="21268" priority="12143" operator="equal">
      <formula>"D"</formula>
    </cfRule>
  </conditionalFormatting>
  <conditionalFormatting sqref="B234:AE234">
    <cfRule type="cellIs" dxfId="21267" priority="12128" operator="equal">
      <formula>"2AC"</formula>
    </cfRule>
    <cfRule type="cellIs" dxfId="21266" priority="12129" operator="equal">
      <formula>"1AC"</formula>
    </cfRule>
    <cfRule type="cellIs" dxfId="21265" priority="12130" operator="equal">
      <formula>"2AL"</formula>
    </cfRule>
    <cfRule type="cellIs" dxfId="13686" priority="12131" operator="equal">
      <formula>"2GL"</formula>
    </cfRule>
    <cfRule type="cellIs" dxfId="13685" priority="12132" operator="equal">
      <formula>"1AL"</formula>
    </cfRule>
    <cfRule type="cellIs" dxfId="13684" priority="12133" operator="equal">
      <formula>"2EL"</formula>
    </cfRule>
    <cfRule type="cellIs" dxfId="13683" priority="12134" operator="equal">
      <formula>"1EL"</formula>
    </cfRule>
    <cfRule type="cellIs" dxfId="13682" priority="12135" operator="equal">
      <formula>"2DL"</formula>
    </cfRule>
    <cfRule type="cellIs" dxfId="13681" priority="12136" operator="equal">
      <formula>"1DL"</formula>
    </cfRule>
    <cfRule type="cellIs" dxfId="13680" priority="12137" operator="equal">
      <formula>"2CL"</formula>
    </cfRule>
    <cfRule type="cellIs" dxfId="13679" priority="12138" operator="equal">
      <formula>"1CL"</formula>
    </cfRule>
    <cfRule type="cellIs" dxfId="13678" priority="12139" operator="equal">
      <formula>"2EC"</formula>
    </cfRule>
    <cfRule type="cellIs" dxfId="13677" priority="12140" operator="equal">
      <formula>"1EC"</formula>
    </cfRule>
    <cfRule type="cellIs" dxfId="13676" priority="12141" operator="equal">
      <formula>"2BC"</formula>
    </cfRule>
    <cfRule type="cellIs" dxfId="13675" priority="12142" operator="equal">
      <formula>"1BC"</formula>
    </cfRule>
  </conditionalFormatting>
  <conditionalFormatting sqref="F234">
    <cfRule type="cellIs" dxfId="21264" priority="12116" operator="equal">
      <formula>"2GL"</formula>
    </cfRule>
    <cfRule type="cellIs" dxfId="21263" priority="12117" operator="equal">
      <formula>"1GL"</formula>
    </cfRule>
    <cfRule type="cellIs" dxfId="21262" priority="12118" operator="equal">
      <formula>"2EL"</formula>
    </cfRule>
    <cfRule type="cellIs" dxfId="13674" priority="12119" operator="equal">
      <formula>"1EL"</formula>
    </cfRule>
    <cfRule type="cellIs" dxfId="13673" priority="12120" operator="equal">
      <formula>"2DL"</formula>
    </cfRule>
    <cfRule type="cellIs" dxfId="13672" priority="12121" operator="equal">
      <formula>"1DL"</formula>
    </cfRule>
    <cfRule type="cellIs" dxfId="13671" priority="12122" operator="equal">
      <formula>"2CL"</formula>
    </cfRule>
    <cfRule type="cellIs" dxfId="13670" priority="12123" operator="equal">
      <formula>"1CL"</formula>
    </cfRule>
    <cfRule type="cellIs" dxfId="13669" priority="12124" operator="equal">
      <formula>"2EC"</formula>
    </cfRule>
    <cfRule type="cellIs" dxfId="13668" priority="12125" operator="equal">
      <formula>"1EC"</formula>
    </cfRule>
    <cfRule type="cellIs" dxfId="13667" priority="12126" operator="equal">
      <formula>"2BC"</formula>
    </cfRule>
    <cfRule type="cellIs" dxfId="13666" priority="12127" operator="equal">
      <formula>"1BC"</formula>
    </cfRule>
  </conditionalFormatting>
  <conditionalFormatting sqref="AA234:AC234">
    <cfRule type="cellIs" dxfId="21261" priority="12104" operator="equal">
      <formula>"2GL"</formula>
    </cfRule>
    <cfRule type="cellIs" dxfId="21260" priority="12105" operator="equal">
      <formula>"1GL"</formula>
    </cfRule>
    <cfRule type="cellIs" dxfId="21259" priority="12106" operator="equal">
      <formula>"2EL"</formula>
    </cfRule>
    <cfRule type="cellIs" dxfId="13665" priority="12107" operator="equal">
      <formula>"1EL"</formula>
    </cfRule>
    <cfRule type="cellIs" dxfId="13664" priority="12108" operator="equal">
      <formula>"2DL"</formula>
    </cfRule>
    <cfRule type="cellIs" dxfId="13663" priority="12109" operator="equal">
      <formula>"1DL"</formula>
    </cfRule>
    <cfRule type="cellIs" dxfId="13662" priority="12110" operator="equal">
      <formula>"2CL"</formula>
    </cfRule>
    <cfRule type="cellIs" dxfId="13661" priority="12111" operator="equal">
      <formula>"1CL"</formula>
    </cfRule>
    <cfRule type="cellIs" dxfId="13660" priority="12112" operator="equal">
      <formula>"2EC"</formula>
    </cfRule>
    <cfRule type="cellIs" dxfId="13659" priority="12113" operator="equal">
      <formula>"1EC"</formula>
    </cfRule>
    <cfRule type="cellIs" dxfId="13658" priority="12114" operator="equal">
      <formula>"2BC"</formula>
    </cfRule>
    <cfRule type="cellIs" dxfId="13657" priority="12115" operator="equal">
      <formula>"1BC"</formula>
    </cfRule>
  </conditionalFormatting>
  <conditionalFormatting sqref="B234:AE234">
    <cfRule type="cellIs" dxfId="21258" priority="12103" operator="equal">
      <formula>"D"</formula>
    </cfRule>
  </conditionalFormatting>
  <conditionalFormatting sqref="AF234:AJ234">
    <cfRule type="cellIs" dxfId="21257" priority="12088" operator="equal">
      <formula>"2AC"</formula>
    </cfRule>
    <cfRule type="cellIs" dxfId="21256" priority="12089" operator="equal">
      <formula>"1AC"</formula>
    </cfRule>
    <cfRule type="cellIs" dxfId="21255" priority="12090" operator="equal">
      <formula>"2AL"</formula>
    </cfRule>
    <cfRule type="cellIs" dxfId="13656" priority="12091" operator="equal">
      <formula>"2GL"</formula>
    </cfRule>
    <cfRule type="cellIs" dxfId="13655" priority="12092" operator="equal">
      <formula>"1AL"</formula>
    </cfRule>
    <cfRule type="cellIs" dxfId="13654" priority="12093" operator="equal">
      <formula>"2EL"</formula>
    </cfRule>
    <cfRule type="cellIs" dxfId="13653" priority="12094" operator="equal">
      <formula>"1EL"</formula>
    </cfRule>
    <cfRule type="cellIs" dxfId="13652" priority="12095" operator="equal">
      <formula>"2DL"</formula>
    </cfRule>
    <cfRule type="cellIs" dxfId="13651" priority="12096" operator="equal">
      <formula>"1DL"</formula>
    </cfRule>
    <cfRule type="cellIs" dxfId="13650" priority="12097" operator="equal">
      <formula>"2CL"</formula>
    </cfRule>
    <cfRule type="cellIs" dxfId="13649" priority="12098" operator="equal">
      <formula>"1CL"</formula>
    </cfRule>
    <cfRule type="cellIs" dxfId="13648" priority="12099" operator="equal">
      <formula>"2EC"</formula>
    </cfRule>
    <cfRule type="cellIs" dxfId="13647" priority="12100" operator="equal">
      <formula>"1EC"</formula>
    </cfRule>
    <cfRule type="cellIs" dxfId="13646" priority="12101" operator="equal">
      <formula>"2BC"</formula>
    </cfRule>
    <cfRule type="cellIs" dxfId="13645" priority="12102" operator="equal">
      <formula>"1BC"</formula>
    </cfRule>
  </conditionalFormatting>
  <conditionalFormatting sqref="AF234:AJ234">
    <cfRule type="cellIs" dxfId="21254" priority="12087" operator="equal">
      <formula>"D"</formula>
    </cfRule>
  </conditionalFormatting>
  <conditionalFormatting sqref="B235:AJ235">
    <cfRule type="cellIs" dxfId="21253" priority="12072" operator="equal">
      <formula>"2AC"</formula>
    </cfRule>
    <cfRule type="cellIs" dxfId="21252" priority="12073" operator="equal">
      <formula>"1AC"</formula>
    </cfRule>
    <cfRule type="cellIs" dxfId="21251" priority="12074" operator="equal">
      <formula>"2AL"</formula>
    </cfRule>
    <cfRule type="cellIs" dxfId="13644" priority="12075" operator="equal">
      <formula>"2GL"</formula>
    </cfRule>
    <cfRule type="cellIs" dxfId="13643" priority="12076" operator="equal">
      <formula>"1AL"</formula>
    </cfRule>
    <cfRule type="cellIs" dxfId="13642" priority="12077" operator="equal">
      <formula>"2EL"</formula>
    </cfRule>
    <cfRule type="cellIs" dxfId="13641" priority="12078" operator="equal">
      <formula>"1EL"</formula>
    </cfRule>
    <cfRule type="cellIs" dxfId="13640" priority="12079" operator="equal">
      <formula>"2DL"</formula>
    </cfRule>
    <cfRule type="cellIs" dxfId="13639" priority="12080" operator="equal">
      <formula>"1DL"</formula>
    </cfRule>
    <cfRule type="cellIs" dxfId="13638" priority="12081" operator="equal">
      <formula>"2CL"</formula>
    </cfRule>
    <cfRule type="cellIs" dxfId="13637" priority="12082" operator="equal">
      <formula>"1CL"</formula>
    </cfRule>
    <cfRule type="cellIs" dxfId="13636" priority="12083" operator="equal">
      <formula>"2EC"</formula>
    </cfRule>
    <cfRule type="cellIs" dxfId="13635" priority="12084" operator="equal">
      <formula>"1EC"</formula>
    </cfRule>
    <cfRule type="cellIs" dxfId="13634" priority="12085" operator="equal">
      <formula>"2BC"</formula>
    </cfRule>
    <cfRule type="cellIs" dxfId="13633" priority="12086" operator="equal">
      <formula>"1BC"</formula>
    </cfRule>
  </conditionalFormatting>
  <conditionalFormatting sqref="B235:AJ235">
    <cfRule type="cellIs" dxfId="21250" priority="12071" operator="equal">
      <formula>"D"</formula>
    </cfRule>
  </conditionalFormatting>
  <conditionalFormatting sqref="N235">
    <cfRule type="cellIs" dxfId="21249" priority="12056" operator="equal">
      <formula>"2AC"</formula>
    </cfRule>
    <cfRule type="cellIs" dxfId="21248" priority="12057" operator="equal">
      <formula>"1AC"</formula>
    </cfRule>
    <cfRule type="cellIs" dxfId="21247" priority="12058" operator="equal">
      <formula>"2AL"</formula>
    </cfRule>
    <cfRule type="cellIs" dxfId="13632" priority="12059" operator="equal">
      <formula>"2GL"</formula>
    </cfRule>
    <cfRule type="cellIs" dxfId="13631" priority="12060" operator="equal">
      <formula>"1AL"</formula>
    </cfRule>
    <cfRule type="cellIs" dxfId="13630" priority="12061" operator="equal">
      <formula>"2EL"</formula>
    </cfRule>
    <cfRule type="cellIs" dxfId="13629" priority="12062" operator="equal">
      <formula>"1EL"</formula>
    </cfRule>
    <cfRule type="cellIs" dxfId="13628" priority="12063" operator="equal">
      <formula>"2DL"</formula>
    </cfRule>
    <cfRule type="cellIs" dxfId="13627" priority="12064" operator="equal">
      <formula>"1DL"</formula>
    </cfRule>
    <cfRule type="cellIs" dxfId="13626" priority="12065" operator="equal">
      <formula>"2CL"</formula>
    </cfRule>
    <cfRule type="cellIs" dxfId="13625" priority="12066" operator="equal">
      <formula>"1CL"</formula>
    </cfRule>
    <cfRule type="cellIs" dxfId="13624" priority="12067" operator="equal">
      <formula>"2EC"</formula>
    </cfRule>
    <cfRule type="cellIs" dxfId="13623" priority="12068" operator="equal">
      <formula>"1EC"</formula>
    </cfRule>
    <cfRule type="cellIs" dxfId="13622" priority="12069" operator="equal">
      <formula>"2BC"</formula>
    </cfRule>
    <cfRule type="cellIs" dxfId="13621" priority="12070" operator="equal">
      <formula>"1BC"</formula>
    </cfRule>
  </conditionalFormatting>
  <conditionalFormatting sqref="F236:H236 M236:AJ236">
    <cfRule type="cellIs" dxfId="21246" priority="12041" operator="equal">
      <formula>"2AC"</formula>
    </cfRule>
    <cfRule type="cellIs" dxfId="21245" priority="12042" operator="equal">
      <formula>"1AC"</formula>
    </cfRule>
    <cfRule type="cellIs" dxfId="21244" priority="12043" operator="equal">
      <formula>"2AL"</formula>
    </cfRule>
    <cfRule type="cellIs" dxfId="13620" priority="12044" operator="equal">
      <formula>"2GL"</formula>
    </cfRule>
    <cfRule type="cellIs" dxfId="13619" priority="12045" operator="equal">
      <formula>"1AL"</formula>
    </cfRule>
    <cfRule type="cellIs" dxfId="13618" priority="12046" operator="equal">
      <formula>"2EL"</formula>
    </cfRule>
    <cfRule type="cellIs" dxfId="13617" priority="12047" operator="equal">
      <formula>"1EL"</formula>
    </cfRule>
    <cfRule type="cellIs" dxfId="13616" priority="12048" operator="equal">
      <formula>"2DL"</formula>
    </cfRule>
    <cfRule type="cellIs" dxfId="13615" priority="12049" operator="equal">
      <formula>"1DL"</formula>
    </cfRule>
    <cfRule type="cellIs" dxfId="13614" priority="12050" operator="equal">
      <formula>"2CL"</formula>
    </cfRule>
    <cfRule type="cellIs" dxfId="13613" priority="12051" operator="equal">
      <formula>"1CL"</formula>
    </cfRule>
    <cfRule type="cellIs" dxfId="13612" priority="12052" operator="equal">
      <formula>"2EC"</formula>
    </cfRule>
    <cfRule type="cellIs" dxfId="13611" priority="12053" operator="equal">
      <formula>"1EC"</formula>
    </cfRule>
    <cfRule type="cellIs" dxfId="13610" priority="12054" operator="equal">
      <formula>"2BC"</formula>
    </cfRule>
    <cfRule type="cellIs" dxfId="13609" priority="12055" operator="equal">
      <formula>"1BC"</formula>
    </cfRule>
  </conditionalFormatting>
  <conditionalFormatting sqref="AD236">
    <cfRule type="cellIs" dxfId="21243" priority="12029" operator="equal">
      <formula>"2GL"</formula>
    </cfRule>
    <cfRule type="cellIs" dxfId="21242" priority="12030" operator="equal">
      <formula>"1GL"</formula>
    </cfRule>
    <cfRule type="cellIs" dxfId="21241" priority="12031" operator="equal">
      <formula>"2EL"</formula>
    </cfRule>
    <cfRule type="cellIs" dxfId="13608" priority="12032" operator="equal">
      <formula>"1EL"</formula>
    </cfRule>
    <cfRule type="cellIs" dxfId="13607" priority="12033" operator="equal">
      <formula>"2DL"</formula>
    </cfRule>
    <cfRule type="cellIs" dxfId="13606" priority="12034" operator="equal">
      <formula>"1DL"</formula>
    </cfRule>
    <cfRule type="cellIs" dxfId="13605" priority="12035" operator="equal">
      <formula>"2CL"</formula>
    </cfRule>
    <cfRule type="cellIs" dxfId="13604" priority="12036" operator="equal">
      <formula>"1CL"</formula>
    </cfRule>
    <cfRule type="cellIs" dxfId="13603" priority="12037" operator="equal">
      <formula>"2EC"</formula>
    </cfRule>
    <cfRule type="cellIs" dxfId="13602" priority="12038" operator="equal">
      <formula>"1EC"</formula>
    </cfRule>
    <cfRule type="cellIs" dxfId="13601" priority="12039" operator="equal">
      <formula>"2BC"</formula>
    </cfRule>
    <cfRule type="cellIs" dxfId="13600" priority="12040" operator="equal">
      <formula>"1BC"</formula>
    </cfRule>
  </conditionalFormatting>
  <conditionalFormatting sqref="B236:E236">
    <cfRule type="cellIs" dxfId="21240" priority="12014" operator="equal">
      <formula>"2AC"</formula>
    </cfRule>
    <cfRule type="cellIs" dxfId="21239" priority="12015" operator="equal">
      <formula>"1AC"</formula>
    </cfRule>
    <cfRule type="cellIs" dxfId="21238" priority="12016" operator="equal">
      <formula>"2AL"</formula>
    </cfRule>
    <cfRule type="cellIs" dxfId="13599" priority="12017" operator="equal">
      <formula>"2GL"</formula>
    </cfRule>
    <cfRule type="cellIs" dxfId="13598" priority="12018" operator="equal">
      <formula>"1AL"</formula>
    </cfRule>
    <cfRule type="cellIs" dxfId="13597" priority="12019" operator="equal">
      <formula>"2EL"</formula>
    </cfRule>
    <cfRule type="cellIs" dxfId="13596" priority="12020" operator="equal">
      <formula>"1EL"</formula>
    </cfRule>
    <cfRule type="cellIs" dxfId="13595" priority="12021" operator="equal">
      <formula>"2DL"</formula>
    </cfRule>
    <cfRule type="cellIs" dxfId="13594" priority="12022" operator="equal">
      <formula>"1DL"</formula>
    </cfRule>
    <cfRule type="cellIs" dxfId="13593" priority="12023" operator="equal">
      <formula>"2CL"</formula>
    </cfRule>
    <cfRule type="cellIs" dxfId="13592" priority="12024" operator="equal">
      <formula>"1CL"</formula>
    </cfRule>
    <cfRule type="cellIs" dxfId="13591" priority="12025" operator="equal">
      <formula>"2EC"</formula>
    </cfRule>
    <cfRule type="cellIs" dxfId="13590" priority="12026" operator="equal">
      <formula>"1EC"</formula>
    </cfRule>
    <cfRule type="cellIs" dxfId="13589" priority="12027" operator="equal">
      <formula>"2BC"</formula>
    </cfRule>
    <cfRule type="cellIs" dxfId="13588" priority="12028" operator="equal">
      <formula>"1BC"</formula>
    </cfRule>
  </conditionalFormatting>
  <conditionalFormatting sqref="M236:AJ236 B236:H236">
    <cfRule type="cellIs" dxfId="21237" priority="12013" operator="equal">
      <formula>"D"</formula>
    </cfRule>
  </conditionalFormatting>
  <conditionalFormatting sqref="I236:L236">
    <cfRule type="cellIs" dxfId="21236" priority="11998" operator="equal">
      <formula>"2AC"</formula>
    </cfRule>
    <cfRule type="cellIs" dxfId="21235" priority="11999" operator="equal">
      <formula>"1AC"</formula>
    </cfRule>
    <cfRule type="cellIs" dxfId="21234" priority="12000" operator="equal">
      <formula>"2AL"</formula>
    </cfRule>
    <cfRule type="cellIs" dxfId="13587" priority="12001" operator="equal">
      <formula>"2GL"</formula>
    </cfRule>
    <cfRule type="cellIs" dxfId="13586" priority="12002" operator="equal">
      <formula>"1AL"</formula>
    </cfRule>
    <cfRule type="cellIs" dxfId="13585" priority="12003" operator="equal">
      <formula>"2EL"</formula>
    </cfRule>
    <cfRule type="cellIs" dxfId="13584" priority="12004" operator="equal">
      <formula>"1EL"</formula>
    </cfRule>
    <cfRule type="cellIs" dxfId="13583" priority="12005" operator="equal">
      <formula>"2DL"</formula>
    </cfRule>
    <cfRule type="cellIs" dxfId="13582" priority="12006" operator="equal">
      <formula>"1DL"</formula>
    </cfRule>
    <cfRule type="cellIs" dxfId="13581" priority="12007" operator="equal">
      <formula>"2CL"</formula>
    </cfRule>
    <cfRule type="cellIs" dxfId="13580" priority="12008" operator="equal">
      <formula>"1CL"</formula>
    </cfRule>
    <cfRule type="cellIs" dxfId="13579" priority="12009" operator="equal">
      <formula>"2EC"</formula>
    </cfRule>
    <cfRule type="cellIs" dxfId="13578" priority="12010" operator="equal">
      <formula>"1EC"</formula>
    </cfRule>
    <cfRule type="cellIs" dxfId="13577" priority="12011" operator="equal">
      <formula>"2BC"</formula>
    </cfRule>
    <cfRule type="cellIs" dxfId="13576" priority="12012" operator="equal">
      <formula>"1BC"</formula>
    </cfRule>
  </conditionalFormatting>
  <conditionalFormatting sqref="I236:L236">
    <cfRule type="cellIs" dxfId="21233" priority="11997" operator="equal">
      <formula>"D"</formula>
    </cfRule>
  </conditionalFormatting>
  <conditionalFormatting sqref="B237:AJ237">
    <cfRule type="cellIs" dxfId="21232" priority="11982" operator="equal">
      <formula>"2AC"</formula>
    </cfRule>
    <cfRule type="cellIs" dxfId="21231" priority="11983" operator="equal">
      <formula>"1AC"</formula>
    </cfRule>
    <cfRule type="cellIs" dxfId="21230" priority="11984" operator="equal">
      <formula>"2AL"</formula>
    </cfRule>
    <cfRule type="cellIs" dxfId="13575" priority="11985" operator="equal">
      <formula>"2GL"</formula>
    </cfRule>
    <cfRule type="cellIs" dxfId="13574" priority="11986" operator="equal">
      <formula>"1AL"</formula>
    </cfRule>
    <cfRule type="cellIs" dxfId="13573" priority="11987" operator="equal">
      <formula>"2EL"</formula>
    </cfRule>
    <cfRule type="cellIs" dxfId="13572" priority="11988" operator="equal">
      <formula>"1EL"</formula>
    </cfRule>
    <cfRule type="cellIs" dxfId="13571" priority="11989" operator="equal">
      <formula>"2DL"</formula>
    </cfRule>
    <cfRule type="cellIs" dxfId="13570" priority="11990" operator="equal">
      <formula>"1DL"</formula>
    </cfRule>
    <cfRule type="cellIs" dxfId="13569" priority="11991" operator="equal">
      <formula>"2CL"</formula>
    </cfRule>
    <cfRule type="cellIs" dxfId="13568" priority="11992" operator="equal">
      <formula>"1CL"</formula>
    </cfRule>
    <cfRule type="cellIs" dxfId="13567" priority="11993" operator="equal">
      <formula>"2EC"</formula>
    </cfRule>
    <cfRule type="cellIs" dxfId="13566" priority="11994" operator="equal">
      <formula>"1EC"</formula>
    </cfRule>
    <cfRule type="cellIs" dxfId="13565" priority="11995" operator="equal">
      <formula>"2BC"</formula>
    </cfRule>
    <cfRule type="cellIs" dxfId="13564" priority="11996" operator="equal">
      <formula>"1BC"</formula>
    </cfRule>
  </conditionalFormatting>
  <conditionalFormatting sqref="B237:AJ237">
    <cfRule type="cellIs" dxfId="21229" priority="11981" operator="equal">
      <formula>"D"</formula>
    </cfRule>
  </conditionalFormatting>
  <conditionalFormatting sqref="T237">
    <cfRule type="cellIs" dxfId="21228" priority="11966" operator="equal">
      <formula>"2AC"</formula>
    </cfRule>
    <cfRule type="cellIs" dxfId="21227" priority="11967" operator="equal">
      <formula>"1AC"</formula>
    </cfRule>
    <cfRule type="cellIs" dxfId="21226" priority="11968" operator="equal">
      <formula>"2AL"</formula>
    </cfRule>
    <cfRule type="cellIs" dxfId="13563" priority="11969" operator="equal">
      <formula>"2GL"</formula>
    </cfRule>
    <cfRule type="cellIs" dxfId="13562" priority="11970" operator="equal">
      <formula>"1AL"</formula>
    </cfRule>
    <cfRule type="cellIs" dxfId="13561" priority="11971" operator="equal">
      <formula>"2EL"</formula>
    </cfRule>
    <cfRule type="cellIs" dxfId="13560" priority="11972" operator="equal">
      <formula>"1EL"</formula>
    </cfRule>
    <cfRule type="cellIs" dxfId="13559" priority="11973" operator="equal">
      <formula>"2DL"</formula>
    </cfRule>
    <cfRule type="cellIs" dxfId="13558" priority="11974" operator="equal">
      <formula>"1DL"</formula>
    </cfRule>
    <cfRule type="cellIs" dxfId="13557" priority="11975" operator="equal">
      <formula>"2CL"</formula>
    </cfRule>
    <cfRule type="cellIs" dxfId="13556" priority="11976" operator="equal">
      <formula>"1CL"</formula>
    </cfRule>
    <cfRule type="cellIs" dxfId="13555" priority="11977" operator="equal">
      <formula>"2EC"</formula>
    </cfRule>
    <cfRule type="cellIs" dxfId="13554" priority="11978" operator="equal">
      <formula>"1EC"</formula>
    </cfRule>
    <cfRule type="cellIs" dxfId="13553" priority="11979" operator="equal">
      <formula>"2BC"</formula>
    </cfRule>
    <cfRule type="cellIs" dxfId="13552" priority="11980" operator="equal">
      <formula>"1BC"</formula>
    </cfRule>
  </conditionalFormatting>
  <conditionalFormatting sqref="AG238:AJ238 AB238:AE238 O238:Z238 J238:M238 B238:G238">
    <cfRule type="cellIs" dxfId="21225" priority="11951" operator="equal">
      <formula>"2AC"</formula>
    </cfRule>
    <cfRule type="cellIs" dxfId="21224" priority="11952" operator="equal">
      <formula>"1AC"</formula>
    </cfRule>
    <cfRule type="cellIs" dxfId="21223" priority="11953" operator="equal">
      <formula>"2AL"</formula>
    </cfRule>
    <cfRule type="cellIs" dxfId="13551" priority="11954" operator="equal">
      <formula>"2GL"</formula>
    </cfRule>
    <cfRule type="cellIs" dxfId="13550" priority="11955" operator="equal">
      <formula>"1AL"</formula>
    </cfRule>
    <cfRule type="cellIs" dxfId="13549" priority="11956" operator="equal">
      <formula>"2EL"</formula>
    </cfRule>
    <cfRule type="cellIs" dxfId="13548" priority="11957" operator="equal">
      <formula>"1EL"</formula>
    </cfRule>
    <cfRule type="cellIs" dxfId="13547" priority="11958" operator="equal">
      <formula>"2DL"</formula>
    </cfRule>
    <cfRule type="cellIs" dxfId="13546" priority="11959" operator="equal">
      <formula>"1DL"</formula>
    </cfRule>
    <cfRule type="cellIs" dxfId="13545" priority="11960" operator="equal">
      <formula>"2CL"</formula>
    </cfRule>
    <cfRule type="cellIs" dxfId="13544" priority="11961" operator="equal">
      <formula>"1CL"</formula>
    </cfRule>
    <cfRule type="cellIs" dxfId="13543" priority="11962" operator="equal">
      <formula>"2EC"</formula>
    </cfRule>
    <cfRule type="cellIs" dxfId="13542" priority="11963" operator="equal">
      <formula>"1EC"</formula>
    </cfRule>
    <cfRule type="cellIs" dxfId="13541" priority="11964" operator="equal">
      <formula>"2BC"</formula>
    </cfRule>
    <cfRule type="cellIs" dxfId="13540" priority="11965" operator="equal">
      <formula>"1BC"</formula>
    </cfRule>
  </conditionalFormatting>
  <conditionalFormatting sqref="AF238">
    <cfRule type="cellIs" dxfId="21222" priority="11936" operator="equal">
      <formula>"2AC"</formula>
    </cfRule>
    <cfRule type="cellIs" dxfId="21221" priority="11937" operator="equal">
      <formula>"1AC"</formula>
    </cfRule>
    <cfRule type="cellIs" dxfId="21220" priority="11938" operator="equal">
      <formula>"2AL"</formula>
    </cfRule>
    <cfRule type="cellIs" dxfId="13539" priority="11939" operator="equal">
      <formula>"2GL"</formula>
    </cfRule>
    <cfRule type="cellIs" dxfId="13538" priority="11940" operator="equal">
      <formula>"1AL"</formula>
    </cfRule>
    <cfRule type="cellIs" dxfId="13537" priority="11941" operator="equal">
      <formula>"2EL"</formula>
    </cfRule>
    <cfRule type="cellIs" dxfId="13536" priority="11942" operator="equal">
      <formula>"1EL"</formula>
    </cfRule>
    <cfRule type="cellIs" dxfId="13535" priority="11943" operator="equal">
      <formula>"2DL"</formula>
    </cfRule>
    <cfRule type="cellIs" dxfId="13534" priority="11944" operator="equal">
      <formula>"1DL"</formula>
    </cfRule>
    <cfRule type="cellIs" dxfId="13533" priority="11945" operator="equal">
      <formula>"2CL"</formula>
    </cfRule>
    <cfRule type="cellIs" dxfId="13532" priority="11946" operator="equal">
      <formula>"1CL"</formula>
    </cfRule>
    <cfRule type="cellIs" dxfId="13531" priority="11947" operator="equal">
      <formula>"2EC"</formula>
    </cfRule>
    <cfRule type="cellIs" dxfId="13530" priority="11948" operator="equal">
      <formula>"1EC"</formula>
    </cfRule>
    <cfRule type="cellIs" dxfId="13529" priority="11949" operator="equal">
      <formula>"2BC"</formula>
    </cfRule>
    <cfRule type="cellIs" dxfId="13528" priority="11950" operator="equal">
      <formula>"1BC"</formula>
    </cfRule>
  </conditionalFormatting>
  <conditionalFormatting sqref="I238">
    <cfRule type="cellIs" dxfId="21219" priority="11921" operator="equal">
      <formula>"2AC"</formula>
    </cfRule>
    <cfRule type="cellIs" dxfId="21218" priority="11922" operator="equal">
      <formula>"1AC"</formula>
    </cfRule>
    <cfRule type="cellIs" dxfId="21217" priority="11923" operator="equal">
      <formula>"2AL"</formula>
    </cfRule>
    <cfRule type="cellIs" dxfId="13527" priority="11924" operator="equal">
      <formula>"2GL"</formula>
    </cfRule>
    <cfRule type="cellIs" dxfId="13526" priority="11925" operator="equal">
      <formula>"1AL"</formula>
    </cfRule>
    <cfRule type="cellIs" dxfId="13525" priority="11926" operator="equal">
      <formula>"2EL"</formula>
    </cfRule>
    <cfRule type="cellIs" dxfId="13524" priority="11927" operator="equal">
      <formula>"1EL"</formula>
    </cfRule>
    <cfRule type="cellIs" dxfId="13523" priority="11928" operator="equal">
      <formula>"2DL"</formula>
    </cfRule>
    <cfRule type="cellIs" dxfId="13522" priority="11929" operator="equal">
      <formula>"1DL"</formula>
    </cfRule>
    <cfRule type="cellIs" dxfId="13521" priority="11930" operator="equal">
      <formula>"2CL"</formula>
    </cfRule>
    <cfRule type="cellIs" dxfId="13520" priority="11931" operator="equal">
      <formula>"1CL"</formula>
    </cfRule>
    <cfRule type="cellIs" dxfId="13519" priority="11932" operator="equal">
      <formula>"2EC"</formula>
    </cfRule>
    <cfRule type="cellIs" dxfId="13518" priority="11933" operator="equal">
      <formula>"1EC"</formula>
    </cfRule>
    <cfRule type="cellIs" dxfId="13517" priority="11934" operator="equal">
      <formula>"2BC"</formula>
    </cfRule>
    <cfRule type="cellIs" dxfId="13516" priority="11935" operator="equal">
      <formula>"1BC"</formula>
    </cfRule>
  </conditionalFormatting>
  <conditionalFormatting sqref="AA238">
    <cfRule type="cellIs" dxfId="21216" priority="11906" operator="equal">
      <formula>"2AC"</formula>
    </cfRule>
    <cfRule type="cellIs" dxfId="21215" priority="11907" operator="equal">
      <formula>"1AC"</formula>
    </cfRule>
    <cfRule type="cellIs" dxfId="21214" priority="11908" operator="equal">
      <formula>"2AL"</formula>
    </cfRule>
    <cfRule type="cellIs" dxfId="13515" priority="11909" operator="equal">
      <formula>"2GL"</formula>
    </cfRule>
    <cfRule type="cellIs" dxfId="13514" priority="11910" operator="equal">
      <formula>"1AL"</formula>
    </cfRule>
    <cfRule type="cellIs" dxfId="13513" priority="11911" operator="equal">
      <formula>"2EL"</formula>
    </cfRule>
    <cfRule type="cellIs" dxfId="13512" priority="11912" operator="equal">
      <formula>"1EL"</formula>
    </cfRule>
    <cfRule type="cellIs" dxfId="13511" priority="11913" operator="equal">
      <formula>"2DL"</formula>
    </cfRule>
    <cfRule type="cellIs" dxfId="13510" priority="11914" operator="equal">
      <formula>"1DL"</formula>
    </cfRule>
    <cfRule type="cellIs" dxfId="13509" priority="11915" operator="equal">
      <formula>"2CL"</formula>
    </cfRule>
    <cfRule type="cellIs" dxfId="13508" priority="11916" operator="equal">
      <formula>"1CL"</formula>
    </cfRule>
    <cfRule type="cellIs" dxfId="13507" priority="11917" operator="equal">
      <formula>"2EC"</formula>
    </cfRule>
    <cfRule type="cellIs" dxfId="13506" priority="11918" operator="equal">
      <formula>"1EC"</formula>
    </cfRule>
    <cfRule type="cellIs" dxfId="13505" priority="11919" operator="equal">
      <formula>"2BC"</formula>
    </cfRule>
    <cfRule type="cellIs" dxfId="13504" priority="11920" operator="equal">
      <formula>"1BC"</formula>
    </cfRule>
  </conditionalFormatting>
  <conditionalFormatting sqref="N238">
    <cfRule type="cellIs" dxfId="21213" priority="11891" operator="equal">
      <formula>"2AC"</formula>
    </cfRule>
    <cfRule type="cellIs" dxfId="21212" priority="11892" operator="equal">
      <formula>"1AC"</formula>
    </cfRule>
    <cfRule type="cellIs" dxfId="21211" priority="11893" operator="equal">
      <formula>"2AL"</formula>
    </cfRule>
    <cfRule type="cellIs" dxfId="13503" priority="11894" operator="equal">
      <formula>"2GL"</formula>
    </cfRule>
    <cfRule type="cellIs" dxfId="13502" priority="11895" operator="equal">
      <formula>"1AL"</formula>
    </cfRule>
    <cfRule type="cellIs" dxfId="13501" priority="11896" operator="equal">
      <formula>"2EL"</formula>
    </cfRule>
    <cfRule type="cellIs" dxfId="13500" priority="11897" operator="equal">
      <formula>"1EL"</formula>
    </cfRule>
    <cfRule type="cellIs" dxfId="13499" priority="11898" operator="equal">
      <formula>"2DL"</formula>
    </cfRule>
    <cfRule type="cellIs" dxfId="13498" priority="11899" operator="equal">
      <formula>"1DL"</formula>
    </cfRule>
    <cfRule type="cellIs" dxfId="13497" priority="11900" operator="equal">
      <formula>"2CL"</formula>
    </cfRule>
    <cfRule type="cellIs" dxfId="13496" priority="11901" operator="equal">
      <formula>"1CL"</formula>
    </cfRule>
    <cfRule type="cellIs" dxfId="13495" priority="11902" operator="equal">
      <formula>"2EC"</formula>
    </cfRule>
    <cfRule type="cellIs" dxfId="13494" priority="11903" operator="equal">
      <formula>"1EC"</formula>
    </cfRule>
    <cfRule type="cellIs" dxfId="13493" priority="11904" operator="equal">
      <formula>"2BC"</formula>
    </cfRule>
    <cfRule type="cellIs" dxfId="13492" priority="11905" operator="equal">
      <formula>"1BC"</formula>
    </cfRule>
  </conditionalFormatting>
  <conditionalFormatting sqref="H238">
    <cfRule type="cellIs" dxfId="21210" priority="11876" operator="equal">
      <formula>"2AC"</formula>
    </cfRule>
    <cfRule type="cellIs" dxfId="21209" priority="11877" operator="equal">
      <formula>"1AC"</formula>
    </cfRule>
    <cfRule type="cellIs" dxfId="21208" priority="11878" operator="equal">
      <formula>"2AL"</formula>
    </cfRule>
    <cfRule type="cellIs" dxfId="13491" priority="11879" operator="equal">
      <formula>"2GL"</formula>
    </cfRule>
    <cfRule type="cellIs" dxfId="13490" priority="11880" operator="equal">
      <formula>"1AL"</formula>
    </cfRule>
    <cfRule type="cellIs" dxfId="13489" priority="11881" operator="equal">
      <formula>"2EL"</formula>
    </cfRule>
    <cfRule type="cellIs" dxfId="13488" priority="11882" operator="equal">
      <formula>"1EL"</formula>
    </cfRule>
    <cfRule type="cellIs" dxfId="13487" priority="11883" operator="equal">
      <formula>"2DL"</formula>
    </cfRule>
    <cfRule type="cellIs" dxfId="13486" priority="11884" operator="equal">
      <formula>"1DL"</formula>
    </cfRule>
    <cfRule type="cellIs" dxfId="13485" priority="11885" operator="equal">
      <formula>"2CL"</formula>
    </cfRule>
    <cfRule type="cellIs" dxfId="13484" priority="11886" operator="equal">
      <formula>"1CL"</formula>
    </cfRule>
    <cfRule type="cellIs" dxfId="13483" priority="11887" operator="equal">
      <formula>"2EC"</formula>
    </cfRule>
    <cfRule type="cellIs" dxfId="13482" priority="11888" operator="equal">
      <formula>"1EC"</formula>
    </cfRule>
    <cfRule type="cellIs" dxfId="13481" priority="11889" operator="equal">
      <formula>"2BC"</formula>
    </cfRule>
    <cfRule type="cellIs" dxfId="13480" priority="11890" operator="equal">
      <formula>"1BC"</formula>
    </cfRule>
  </conditionalFormatting>
  <conditionalFormatting sqref="B238:AJ238">
    <cfRule type="cellIs" dxfId="21207" priority="11875" operator="equal">
      <formula>"D"</formula>
    </cfRule>
  </conditionalFormatting>
  <conditionalFormatting sqref="B239:AJ239">
    <cfRule type="cellIs" dxfId="21206" priority="11860" operator="equal">
      <formula>"2AC"</formula>
    </cfRule>
    <cfRule type="cellIs" dxfId="21205" priority="11861" operator="equal">
      <formula>"1AC"</formula>
    </cfRule>
    <cfRule type="cellIs" dxfId="21204" priority="11862" operator="equal">
      <formula>"2AL"</formula>
    </cfRule>
    <cfRule type="cellIs" dxfId="13479" priority="11863" operator="equal">
      <formula>"2GL"</formula>
    </cfRule>
    <cfRule type="cellIs" dxfId="13478" priority="11864" operator="equal">
      <formula>"1AL"</formula>
    </cfRule>
    <cfRule type="cellIs" dxfId="13477" priority="11865" operator="equal">
      <formula>"2EL"</formula>
    </cfRule>
    <cfRule type="cellIs" dxfId="13476" priority="11866" operator="equal">
      <formula>"1EL"</formula>
    </cfRule>
    <cfRule type="cellIs" dxfId="13475" priority="11867" operator="equal">
      <formula>"2DL"</formula>
    </cfRule>
    <cfRule type="cellIs" dxfId="13474" priority="11868" operator="equal">
      <formula>"1DL"</formula>
    </cfRule>
    <cfRule type="cellIs" dxfId="13473" priority="11869" operator="equal">
      <formula>"2CL"</formula>
    </cfRule>
    <cfRule type="cellIs" dxfId="13472" priority="11870" operator="equal">
      <formula>"1CL"</formula>
    </cfRule>
    <cfRule type="cellIs" dxfId="13471" priority="11871" operator="equal">
      <formula>"2EC"</formula>
    </cfRule>
    <cfRule type="cellIs" dxfId="13470" priority="11872" operator="equal">
      <formula>"1EC"</formula>
    </cfRule>
    <cfRule type="cellIs" dxfId="13469" priority="11873" operator="equal">
      <formula>"2BC"</formula>
    </cfRule>
    <cfRule type="cellIs" dxfId="13468" priority="11874" operator="equal">
      <formula>"1BC"</formula>
    </cfRule>
  </conditionalFormatting>
  <conditionalFormatting sqref="T239:W239">
    <cfRule type="cellIs" dxfId="21203" priority="11848" operator="equal">
      <formula>"2GL"</formula>
    </cfRule>
    <cfRule type="cellIs" dxfId="21202" priority="11849" operator="equal">
      <formula>"1GL"</formula>
    </cfRule>
    <cfRule type="cellIs" dxfId="21201" priority="11850" operator="equal">
      <formula>"2EL"</formula>
    </cfRule>
    <cfRule type="cellIs" dxfId="13467" priority="11851" operator="equal">
      <formula>"1EL"</formula>
    </cfRule>
    <cfRule type="cellIs" dxfId="13466" priority="11852" operator="equal">
      <formula>"2DL"</formula>
    </cfRule>
    <cfRule type="cellIs" dxfId="13465" priority="11853" operator="equal">
      <formula>"1DL"</formula>
    </cfRule>
    <cfRule type="cellIs" dxfId="13464" priority="11854" operator="equal">
      <formula>"2CL"</formula>
    </cfRule>
    <cfRule type="cellIs" dxfId="13463" priority="11855" operator="equal">
      <formula>"1CL"</formula>
    </cfRule>
    <cfRule type="cellIs" dxfId="13462" priority="11856" operator="equal">
      <formula>"2EC"</formula>
    </cfRule>
    <cfRule type="cellIs" dxfId="13461" priority="11857" operator="equal">
      <formula>"1EC"</formula>
    </cfRule>
    <cfRule type="cellIs" dxfId="13460" priority="11858" operator="equal">
      <formula>"2BC"</formula>
    </cfRule>
    <cfRule type="cellIs" dxfId="13459" priority="11859" operator="equal">
      <formula>"1BC"</formula>
    </cfRule>
  </conditionalFormatting>
  <conditionalFormatting sqref="V239:W239">
    <cfRule type="cellIs" dxfId="21200" priority="11836" operator="equal">
      <formula>"2GL"</formula>
    </cfRule>
    <cfRule type="cellIs" dxfId="21199" priority="11837" operator="equal">
      <formula>"1GL"</formula>
    </cfRule>
    <cfRule type="cellIs" dxfId="21198" priority="11838" operator="equal">
      <formula>"2EL"</formula>
    </cfRule>
    <cfRule type="cellIs" dxfId="13458" priority="11839" operator="equal">
      <formula>"1EL"</formula>
    </cfRule>
    <cfRule type="cellIs" dxfId="13457" priority="11840" operator="equal">
      <formula>"2DL"</formula>
    </cfRule>
    <cfRule type="cellIs" dxfId="13456" priority="11841" operator="equal">
      <formula>"1DL"</formula>
    </cfRule>
    <cfRule type="cellIs" dxfId="13455" priority="11842" operator="equal">
      <formula>"2CL"</formula>
    </cfRule>
    <cfRule type="cellIs" dxfId="13454" priority="11843" operator="equal">
      <formula>"1CL"</formula>
    </cfRule>
    <cfRule type="cellIs" dxfId="13453" priority="11844" operator="equal">
      <formula>"2EC"</formula>
    </cfRule>
    <cfRule type="cellIs" dxfId="13452" priority="11845" operator="equal">
      <formula>"1EC"</formula>
    </cfRule>
    <cfRule type="cellIs" dxfId="13451" priority="11846" operator="equal">
      <formula>"2BC"</formula>
    </cfRule>
    <cfRule type="cellIs" dxfId="13450" priority="11847" operator="equal">
      <formula>"1BC"</formula>
    </cfRule>
  </conditionalFormatting>
  <conditionalFormatting sqref="B239:AJ239">
    <cfRule type="cellIs" dxfId="21197" priority="11835" operator="equal">
      <formula>"D"</formula>
    </cfRule>
  </conditionalFormatting>
  <conditionalFormatting sqref="B240:S240 Y240:AJ240">
    <cfRule type="cellIs" dxfId="21196" priority="11820" operator="equal">
      <formula>"2AC"</formula>
    </cfRule>
    <cfRule type="cellIs" dxfId="21195" priority="11821" operator="equal">
      <formula>"1AC"</formula>
    </cfRule>
    <cfRule type="cellIs" dxfId="21194" priority="11822" operator="equal">
      <formula>"2AL"</formula>
    </cfRule>
    <cfRule type="cellIs" dxfId="13449" priority="11823" operator="equal">
      <formula>"2GL"</formula>
    </cfRule>
    <cfRule type="cellIs" dxfId="13448" priority="11824" operator="equal">
      <formula>"1AL"</formula>
    </cfRule>
    <cfRule type="cellIs" dxfId="13447" priority="11825" operator="equal">
      <formula>"2EL"</formula>
    </cfRule>
    <cfRule type="cellIs" dxfId="13446" priority="11826" operator="equal">
      <formula>"1EL"</formula>
    </cfRule>
    <cfRule type="cellIs" dxfId="13445" priority="11827" operator="equal">
      <formula>"2DL"</formula>
    </cfRule>
    <cfRule type="cellIs" dxfId="13444" priority="11828" operator="equal">
      <formula>"1DL"</formula>
    </cfRule>
    <cfRule type="cellIs" dxfId="13443" priority="11829" operator="equal">
      <formula>"2CL"</formula>
    </cfRule>
    <cfRule type="cellIs" dxfId="13442" priority="11830" operator="equal">
      <formula>"1CL"</formula>
    </cfRule>
    <cfRule type="cellIs" dxfId="13441" priority="11831" operator="equal">
      <formula>"2EC"</formula>
    </cfRule>
    <cfRule type="cellIs" dxfId="13440" priority="11832" operator="equal">
      <formula>"1EC"</formula>
    </cfRule>
    <cfRule type="cellIs" dxfId="13439" priority="11833" operator="equal">
      <formula>"2BC"</formula>
    </cfRule>
    <cfRule type="cellIs" dxfId="13438" priority="11834" operator="equal">
      <formula>"1BC"</formula>
    </cfRule>
  </conditionalFormatting>
  <conditionalFormatting sqref="B240:S240 Y240:AJ240">
    <cfRule type="cellIs" dxfId="21193" priority="11819" operator="equal">
      <formula>"D"</formula>
    </cfRule>
  </conditionalFormatting>
  <conditionalFormatting sqref="N240">
    <cfRule type="cellIs" dxfId="21192" priority="11804" operator="equal">
      <formula>"2AC"</formula>
    </cfRule>
    <cfRule type="cellIs" dxfId="21191" priority="11805" operator="equal">
      <formula>"1AC"</formula>
    </cfRule>
    <cfRule type="cellIs" dxfId="21190" priority="11806" operator="equal">
      <formula>"2AL"</formula>
    </cfRule>
    <cfRule type="cellIs" dxfId="13437" priority="11807" operator="equal">
      <formula>"2GL"</formula>
    </cfRule>
    <cfRule type="cellIs" dxfId="13436" priority="11808" operator="equal">
      <formula>"1AL"</formula>
    </cfRule>
    <cfRule type="cellIs" dxfId="13435" priority="11809" operator="equal">
      <formula>"2EL"</formula>
    </cfRule>
    <cfRule type="cellIs" dxfId="13434" priority="11810" operator="equal">
      <formula>"1EL"</formula>
    </cfRule>
    <cfRule type="cellIs" dxfId="13433" priority="11811" operator="equal">
      <formula>"2DL"</formula>
    </cfRule>
    <cfRule type="cellIs" dxfId="13432" priority="11812" operator="equal">
      <formula>"1DL"</formula>
    </cfRule>
    <cfRule type="cellIs" dxfId="13431" priority="11813" operator="equal">
      <formula>"2CL"</formula>
    </cfRule>
    <cfRule type="cellIs" dxfId="13430" priority="11814" operator="equal">
      <formula>"1CL"</formula>
    </cfRule>
    <cfRule type="cellIs" dxfId="13429" priority="11815" operator="equal">
      <formula>"2EC"</formula>
    </cfRule>
    <cfRule type="cellIs" dxfId="13428" priority="11816" operator="equal">
      <formula>"1EC"</formula>
    </cfRule>
    <cfRule type="cellIs" dxfId="13427" priority="11817" operator="equal">
      <formula>"2BC"</formula>
    </cfRule>
    <cfRule type="cellIs" dxfId="13426" priority="11818" operator="equal">
      <formula>"1BC"</formula>
    </cfRule>
  </conditionalFormatting>
  <conditionalFormatting sqref="W240">
    <cfRule type="cellIs" dxfId="21189" priority="11789" operator="equal">
      <formula>"2AC"</formula>
    </cfRule>
    <cfRule type="cellIs" dxfId="21188" priority="11790" operator="equal">
      <formula>"1AC"</formula>
    </cfRule>
    <cfRule type="cellIs" dxfId="21187" priority="11791" operator="equal">
      <formula>"2AL"</formula>
    </cfRule>
    <cfRule type="cellIs" dxfId="13425" priority="11792" operator="equal">
      <formula>"2GL"</formula>
    </cfRule>
    <cfRule type="cellIs" dxfId="13424" priority="11793" operator="equal">
      <formula>"1AL"</formula>
    </cfRule>
    <cfRule type="cellIs" dxfId="13423" priority="11794" operator="equal">
      <formula>"2EL"</formula>
    </cfRule>
    <cfRule type="cellIs" dxfId="13422" priority="11795" operator="equal">
      <formula>"1EL"</formula>
    </cfRule>
    <cfRule type="cellIs" dxfId="13421" priority="11796" operator="equal">
      <formula>"2DL"</formula>
    </cfRule>
    <cfRule type="cellIs" dxfId="13420" priority="11797" operator="equal">
      <formula>"1DL"</formula>
    </cfRule>
    <cfRule type="cellIs" dxfId="13419" priority="11798" operator="equal">
      <formula>"2CL"</formula>
    </cfRule>
    <cfRule type="cellIs" dxfId="13418" priority="11799" operator="equal">
      <formula>"1CL"</formula>
    </cfRule>
    <cfRule type="cellIs" dxfId="13417" priority="11800" operator="equal">
      <formula>"2EC"</formula>
    </cfRule>
    <cfRule type="cellIs" dxfId="13416" priority="11801" operator="equal">
      <formula>"1EC"</formula>
    </cfRule>
    <cfRule type="cellIs" dxfId="13415" priority="11802" operator="equal">
      <formula>"2BC"</formula>
    </cfRule>
    <cfRule type="cellIs" dxfId="13414" priority="11803" operator="equal">
      <formula>"1BC"</formula>
    </cfRule>
  </conditionalFormatting>
  <conditionalFormatting sqref="W240">
    <cfRule type="cellIs" dxfId="21186" priority="11788" operator="equal">
      <formula>"D"</formula>
    </cfRule>
  </conditionalFormatting>
  <conditionalFormatting sqref="T240:V240">
    <cfRule type="cellIs" dxfId="21185" priority="11773" operator="equal">
      <formula>"2AC"</formula>
    </cfRule>
    <cfRule type="cellIs" dxfId="21184" priority="11774" operator="equal">
      <formula>"1AC"</formula>
    </cfRule>
    <cfRule type="cellIs" dxfId="21183" priority="11775" operator="equal">
      <formula>"2AL"</formula>
    </cfRule>
    <cfRule type="cellIs" dxfId="13413" priority="11776" operator="equal">
      <formula>"2GL"</formula>
    </cfRule>
    <cfRule type="cellIs" dxfId="13412" priority="11777" operator="equal">
      <formula>"1AL"</formula>
    </cfRule>
    <cfRule type="cellIs" dxfId="13411" priority="11778" operator="equal">
      <formula>"2EL"</formula>
    </cfRule>
    <cfRule type="cellIs" dxfId="13410" priority="11779" operator="equal">
      <formula>"1EL"</formula>
    </cfRule>
    <cfRule type="cellIs" dxfId="13409" priority="11780" operator="equal">
      <formula>"2DL"</formula>
    </cfRule>
    <cfRule type="cellIs" dxfId="13408" priority="11781" operator="equal">
      <formula>"1DL"</formula>
    </cfRule>
    <cfRule type="cellIs" dxfId="13407" priority="11782" operator="equal">
      <formula>"2CL"</formula>
    </cfRule>
    <cfRule type="cellIs" dxfId="13406" priority="11783" operator="equal">
      <formula>"1CL"</formula>
    </cfRule>
    <cfRule type="cellIs" dxfId="13405" priority="11784" operator="equal">
      <formula>"2EC"</formula>
    </cfRule>
    <cfRule type="cellIs" dxfId="13404" priority="11785" operator="equal">
      <formula>"1EC"</formula>
    </cfRule>
    <cfRule type="cellIs" dxfId="13403" priority="11786" operator="equal">
      <formula>"2BC"</formula>
    </cfRule>
    <cfRule type="cellIs" dxfId="13402" priority="11787" operator="equal">
      <formula>"1BC"</formula>
    </cfRule>
  </conditionalFormatting>
  <conditionalFormatting sqref="T240:V240">
    <cfRule type="cellIs" dxfId="21182" priority="11772" operator="equal">
      <formula>"D"</formula>
    </cfRule>
  </conditionalFormatting>
  <conditionalFormatting sqref="B241:D241 F241:O241 AC241:AJ241 Q241:S241 Y241:Z241">
    <cfRule type="cellIs" dxfId="21181" priority="11757" operator="equal">
      <formula>"2AC"</formula>
    </cfRule>
    <cfRule type="cellIs" dxfId="21180" priority="11758" operator="equal">
      <formula>"1AC"</formula>
    </cfRule>
    <cfRule type="cellIs" dxfId="21179" priority="11759" operator="equal">
      <formula>"2AL"</formula>
    </cfRule>
    <cfRule type="cellIs" dxfId="13401" priority="11760" operator="equal">
      <formula>"2GL"</formula>
    </cfRule>
    <cfRule type="cellIs" dxfId="13400" priority="11761" operator="equal">
      <formula>"1AL"</formula>
    </cfRule>
    <cfRule type="cellIs" dxfId="13399" priority="11762" operator="equal">
      <formula>"2EL"</formula>
    </cfRule>
    <cfRule type="cellIs" dxfId="13398" priority="11763" operator="equal">
      <formula>"1EL"</formula>
    </cfRule>
    <cfRule type="cellIs" dxfId="13397" priority="11764" operator="equal">
      <formula>"2DL"</formula>
    </cfRule>
    <cfRule type="cellIs" dxfId="13396" priority="11765" operator="equal">
      <formula>"1DL"</formula>
    </cfRule>
    <cfRule type="cellIs" dxfId="13395" priority="11766" operator="equal">
      <formula>"2CL"</formula>
    </cfRule>
    <cfRule type="cellIs" dxfId="13394" priority="11767" operator="equal">
      <formula>"1CL"</formula>
    </cfRule>
    <cfRule type="cellIs" dxfId="13393" priority="11768" operator="equal">
      <formula>"2EC"</formula>
    </cfRule>
    <cfRule type="cellIs" dxfId="13392" priority="11769" operator="equal">
      <formula>"1EC"</formula>
    </cfRule>
    <cfRule type="cellIs" dxfId="13391" priority="11770" operator="equal">
      <formula>"2BC"</formula>
    </cfRule>
    <cfRule type="cellIs" dxfId="13390" priority="11771" operator="equal">
      <formula>"1BC"</formula>
    </cfRule>
  </conditionalFormatting>
  <conditionalFormatting sqref="E241">
    <cfRule type="cellIs" dxfId="21178" priority="11742" operator="equal">
      <formula>"2AC"</formula>
    </cfRule>
    <cfRule type="cellIs" dxfId="21177" priority="11743" operator="equal">
      <formula>"1AC"</formula>
    </cfRule>
    <cfRule type="cellIs" dxfId="21176" priority="11744" operator="equal">
      <formula>"2AL"</formula>
    </cfRule>
    <cfRule type="cellIs" dxfId="13389" priority="11745" operator="equal">
      <formula>"2GL"</formula>
    </cfRule>
    <cfRule type="cellIs" dxfId="13388" priority="11746" operator="equal">
      <formula>"1AL"</formula>
    </cfRule>
    <cfRule type="cellIs" dxfId="13387" priority="11747" operator="equal">
      <formula>"2EL"</formula>
    </cfRule>
    <cfRule type="cellIs" dxfId="13386" priority="11748" operator="equal">
      <formula>"1EL"</formula>
    </cfRule>
    <cfRule type="cellIs" dxfId="13385" priority="11749" operator="equal">
      <formula>"2DL"</formula>
    </cfRule>
    <cfRule type="cellIs" dxfId="13384" priority="11750" operator="equal">
      <formula>"1DL"</formula>
    </cfRule>
    <cfRule type="cellIs" dxfId="13383" priority="11751" operator="equal">
      <formula>"2CL"</formula>
    </cfRule>
    <cfRule type="cellIs" dxfId="13382" priority="11752" operator="equal">
      <formula>"1CL"</formula>
    </cfRule>
    <cfRule type="cellIs" dxfId="13381" priority="11753" operator="equal">
      <formula>"2EC"</formula>
    </cfRule>
    <cfRule type="cellIs" dxfId="13380" priority="11754" operator="equal">
      <formula>"1EC"</formula>
    </cfRule>
    <cfRule type="cellIs" dxfId="13379" priority="11755" operator="equal">
      <formula>"2BC"</formula>
    </cfRule>
    <cfRule type="cellIs" dxfId="13378" priority="11756" operator="equal">
      <formula>"1BC"</formula>
    </cfRule>
  </conditionalFormatting>
  <conditionalFormatting sqref="P241">
    <cfRule type="cellIs" dxfId="21175" priority="11727" operator="equal">
      <formula>"2AC"</formula>
    </cfRule>
    <cfRule type="cellIs" dxfId="21174" priority="11728" operator="equal">
      <formula>"1AC"</formula>
    </cfRule>
    <cfRule type="cellIs" dxfId="21173" priority="11729" operator="equal">
      <formula>"2AL"</formula>
    </cfRule>
    <cfRule type="cellIs" dxfId="13377" priority="11730" operator="equal">
      <formula>"2GL"</formula>
    </cfRule>
    <cfRule type="cellIs" dxfId="13376" priority="11731" operator="equal">
      <formula>"1AL"</formula>
    </cfRule>
    <cfRule type="cellIs" dxfId="13375" priority="11732" operator="equal">
      <formula>"2EL"</formula>
    </cfRule>
    <cfRule type="cellIs" dxfId="13374" priority="11733" operator="equal">
      <formula>"1EL"</formula>
    </cfRule>
    <cfRule type="cellIs" dxfId="13373" priority="11734" operator="equal">
      <formula>"2DL"</formula>
    </cfRule>
    <cfRule type="cellIs" dxfId="13372" priority="11735" operator="equal">
      <formula>"1DL"</formula>
    </cfRule>
    <cfRule type="cellIs" dxfId="13371" priority="11736" operator="equal">
      <formula>"2CL"</formula>
    </cfRule>
    <cfRule type="cellIs" dxfId="13370" priority="11737" operator="equal">
      <formula>"1CL"</formula>
    </cfRule>
    <cfRule type="cellIs" dxfId="13369" priority="11738" operator="equal">
      <formula>"2EC"</formula>
    </cfRule>
    <cfRule type="cellIs" dxfId="13368" priority="11739" operator="equal">
      <formula>"1EC"</formula>
    </cfRule>
    <cfRule type="cellIs" dxfId="13367" priority="11740" operator="equal">
      <formula>"2BC"</formula>
    </cfRule>
    <cfRule type="cellIs" dxfId="13366" priority="11741" operator="equal">
      <formula>"1BC"</formula>
    </cfRule>
  </conditionalFormatting>
  <conditionalFormatting sqref="AA241">
    <cfRule type="cellIs" dxfId="21172" priority="11712" operator="equal">
      <formula>"2AC"</formula>
    </cfRule>
    <cfRule type="cellIs" dxfId="21171" priority="11713" operator="equal">
      <formula>"1AC"</formula>
    </cfRule>
    <cfRule type="cellIs" dxfId="21170" priority="11714" operator="equal">
      <formula>"2AL"</formula>
    </cfRule>
    <cfRule type="cellIs" dxfId="13365" priority="11715" operator="equal">
      <formula>"2GL"</formula>
    </cfRule>
    <cfRule type="cellIs" dxfId="13364" priority="11716" operator="equal">
      <formula>"1AL"</formula>
    </cfRule>
    <cfRule type="cellIs" dxfId="13363" priority="11717" operator="equal">
      <formula>"2EL"</formula>
    </cfRule>
    <cfRule type="cellIs" dxfId="13362" priority="11718" operator="equal">
      <formula>"1EL"</formula>
    </cfRule>
    <cfRule type="cellIs" dxfId="13361" priority="11719" operator="equal">
      <formula>"2DL"</formula>
    </cfRule>
    <cfRule type="cellIs" dxfId="13360" priority="11720" operator="equal">
      <formula>"1DL"</formula>
    </cfRule>
    <cfRule type="cellIs" dxfId="13359" priority="11721" operator="equal">
      <formula>"2CL"</formula>
    </cfRule>
    <cfRule type="cellIs" dxfId="13358" priority="11722" operator="equal">
      <formula>"1CL"</formula>
    </cfRule>
    <cfRule type="cellIs" dxfId="13357" priority="11723" operator="equal">
      <formula>"2EC"</formula>
    </cfRule>
    <cfRule type="cellIs" dxfId="13356" priority="11724" operator="equal">
      <formula>"1EC"</formula>
    </cfRule>
    <cfRule type="cellIs" dxfId="13355" priority="11725" operator="equal">
      <formula>"2BC"</formula>
    </cfRule>
    <cfRule type="cellIs" dxfId="13354" priority="11726" operator="equal">
      <formula>"1BC"</formula>
    </cfRule>
  </conditionalFormatting>
  <conditionalFormatting sqref="AB241">
    <cfRule type="cellIs" dxfId="21169" priority="11697" operator="equal">
      <formula>"2AC"</formula>
    </cfRule>
    <cfRule type="cellIs" dxfId="21168" priority="11698" operator="equal">
      <formula>"1AC"</formula>
    </cfRule>
    <cfRule type="cellIs" dxfId="21167" priority="11699" operator="equal">
      <formula>"2AL"</formula>
    </cfRule>
    <cfRule type="cellIs" dxfId="13353" priority="11700" operator="equal">
      <formula>"2GL"</formula>
    </cfRule>
    <cfRule type="cellIs" dxfId="13352" priority="11701" operator="equal">
      <formula>"1AL"</formula>
    </cfRule>
    <cfRule type="cellIs" dxfId="13351" priority="11702" operator="equal">
      <formula>"2EL"</formula>
    </cfRule>
    <cfRule type="cellIs" dxfId="13350" priority="11703" operator="equal">
      <formula>"1EL"</formula>
    </cfRule>
    <cfRule type="cellIs" dxfId="13349" priority="11704" operator="equal">
      <formula>"2DL"</formula>
    </cfRule>
    <cfRule type="cellIs" dxfId="13348" priority="11705" operator="equal">
      <formula>"1DL"</formula>
    </cfRule>
    <cfRule type="cellIs" dxfId="13347" priority="11706" operator="equal">
      <formula>"2CL"</formula>
    </cfRule>
    <cfRule type="cellIs" dxfId="13346" priority="11707" operator="equal">
      <formula>"1CL"</formula>
    </cfRule>
    <cfRule type="cellIs" dxfId="13345" priority="11708" operator="equal">
      <formula>"2EC"</formula>
    </cfRule>
    <cfRule type="cellIs" dxfId="13344" priority="11709" operator="equal">
      <formula>"1EC"</formula>
    </cfRule>
    <cfRule type="cellIs" dxfId="13343" priority="11710" operator="equal">
      <formula>"2BC"</formula>
    </cfRule>
    <cfRule type="cellIs" dxfId="13342" priority="11711" operator="equal">
      <formula>"1BC"</formula>
    </cfRule>
  </conditionalFormatting>
  <conditionalFormatting sqref="B241:S241 Y241:AJ241">
    <cfRule type="cellIs" dxfId="21166" priority="11696" operator="equal">
      <formula>"D"</formula>
    </cfRule>
  </conditionalFormatting>
  <conditionalFormatting sqref="T241:U241 W241:X241">
    <cfRule type="cellIs" dxfId="21165" priority="11681" operator="equal">
      <formula>"2AC"</formula>
    </cfRule>
    <cfRule type="cellIs" dxfId="21164" priority="11682" operator="equal">
      <formula>"1AC"</formula>
    </cfRule>
    <cfRule type="cellIs" dxfId="21163" priority="11683" operator="equal">
      <formula>"2AL"</formula>
    </cfRule>
    <cfRule type="cellIs" dxfId="13341" priority="11684" operator="equal">
      <formula>"2GL"</formula>
    </cfRule>
    <cfRule type="cellIs" dxfId="13340" priority="11685" operator="equal">
      <formula>"1AL"</formula>
    </cfRule>
    <cfRule type="cellIs" dxfId="13339" priority="11686" operator="equal">
      <formula>"2EL"</formula>
    </cfRule>
    <cfRule type="cellIs" dxfId="13338" priority="11687" operator="equal">
      <formula>"1EL"</formula>
    </cfRule>
    <cfRule type="cellIs" dxfId="13337" priority="11688" operator="equal">
      <formula>"2DL"</formula>
    </cfRule>
    <cfRule type="cellIs" dxfId="13336" priority="11689" operator="equal">
      <formula>"1DL"</formula>
    </cfRule>
    <cfRule type="cellIs" dxfId="13335" priority="11690" operator="equal">
      <formula>"2CL"</formula>
    </cfRule>
    <cfRule type="cellIs" dxfId="13334" priority="11691" operator="equal">
      <formula>"1CL"</formula>
    </cfRule>
    <cfRule type="cellIs" dxfId="13333" priority="11692" operator="equal">
      <formula>"2EC"</formula>
    </cfRule>
    <cfRule type="cellIs" dxfId="13332" priority="11693" operator="equal">
      <formula>"1EC"</formula>
    </cfRule>
    <cfRule type="cellIs" dxfId="13331" priority="11694" operator="equal">
      <formula>"2BC"</formula>
    </cfRule>
    <cfRule type="cellIs" dxfId="13330" priority="11695" operator="equal">
      <formula>"1BC"</formula>
    </cfRule>
  </conditionalFormatting>
  <conditionalFormatting sqref="T241:U241 W241:X241">
    <cfRule type="cellIs" dxfId="21162" priority="11680" operator="equal">
      <formula>"D"</formula>
    </cfRule>
  </conditionalFormatting>
  <conditionalFormatting sqref="F242:S242 Y242:AJ242">
    <cfRule type="cellIs" dxfId="21161" priority="11665" operator="equal">
      <formula>"2AC"</formula>
    </cfRule>
    <cfRule type="cellIs" dxfId="21160" priority="11666" operator="equal">
      <formula>"1AC"</formula>
    </cfRule>
    <cfRule type="cellIs" dxfId="21159" priority="11667" operator="equal">
      <formula>"2AL"</formula>
    </cfRule>
    <cfRule type="cellIs" dxfId="13329" priority="11668" operator="equal">
      <formula>"2GL"</formula>
    </cfRule>
    <cfRule type="cellIs" dxfId="13328" priority="11669" operator="equal">
      <formula>"1AL"</formula>
    </cfRule>
    <cfRule type="cellIs" dxfId="13327" priority="11670" operator="equal">
      <formula>"2EL"</formula>
    </cfRule>
    <cfRule type="cellIs" dxfId="13326" priority="11671" operator="equal">
      <formula>"1EL"</formula>
    </cfRule>
    <cfRule type="cellIs" dxfId="13325" priority="11672" operator="equal">
      <formula>"2DL"</formula>
    </cfRule>
    <cfRule type="cellIs" dxfId="13324" priority="11673" operator="equal">
      <formula>"1DL"</formula>
    </cfRule>
    <cfRule type="cellIs" dxfId="13323" priority="11674" operator="equal">
      <formula>"2CL"</formula>
    </cfRule>
    <cfRule type="cellIs" dxfId="13322" priority="11675" operator="equal">
      <formula>"1CL"</formula>
    </cfRule>
    <cfRule type="cellIs" dxfId="13321" priority="11676" operator="equal">
      <formula>"2EC"</formula>
    </cfRule>
    <cfRule type="cellIs" dxfId="13320" priority="11677" operator="equal">
      <formula>"1EC"</formula>
    </cfRule>
    <cfRule type="cellIs" dxfId="13319" priority="11678" operator="equal">
      <formula>"2BC"</formula>
    </cfRule>
    <cfRule type="cellIs" dxfId="13318" priority="11679" operator="equal">
      <formula>"1BC"</formula>
    </cfRule>
  </conditionalFormatting>
  <conditionalFormatting sqref="AD242">
    <cfRule type="cellIs" dxfId="21158" priority="11653" operator="equal">
      <formula>"2GL"</formula>
    </cfRule>
    <cfRule type="cellIs" dxfId="21157" priority="11654" operator="equal">
      <formula>"1GL"</formula>
    </cfRule>
    <cfRule type="cellIs" dxfId="21156" priority="11655" operator="equal">
      <formula>"2EL"</formula>
    </cfRule>
    <cfRule type="cellIs" dxfId="13317" priority="11656" operator="equal">
      <formula>"1EL"</formula>
    </cfRule>
    <cfRule type="cellIs" dxfId="13316" priority="11657" operator="equal">
      <formula>"2DL"</formula>
    </cfRule>
    <cfRule type="cellIs" dxfId="13315" priority="11658" operator="equal">
      <formula>"1DL"</formula>
    </cfRule>
    <cfRule type="cellIs" dxfId="13314" priority="11659" operator="equal">
      <formula>"2CL"</formula>
    </cfRule>
    <cfRule type="cellIs" dxfId="13313" priority="11660" operator="equal">
      <formula>"1CL"</formula>
    </cfRule>
    <cfRule type="cellIs" dxfId="13312" priority="11661" operator="equal">
      <formula>"2EC"</formula>
    </cfRule>
    <cfRule type="cellIs" dxfId="13311" priority="11662" operator="equal">
      <formula>"1EC"</formula>
    </cfRule>
    <cfRule type="cellIs" dxfId="13310" priority="11663" operator="equal">
      <formula>"2BC"</formula>
    </cfRule>
    <cfRule type="cellIs" dxfId="13309" priority="11664" operator="equal">
      <formula>"1BC"</formula>
    </cfRule>
  </conditionalFormatting>
  <conditionalFormatting sqref="B242:E242">
    <cfRule type="cellIs" dxfId="21155" priority="11638" operator="equal">
      <formula>"2AC"</formula>
    </cfRule>
    <cfRule type="cellIs" dxfId="21154" priority="11639" operator="equal">
      <formula>"1AC"</formula>
    </cfRule>
    <cfRule type="cellIs" dxfId="21153" priority="11640" operator="equal">
      <formula>"2AL"</formula>
    </cfRule>
    <cfRule type="cellIs" dxfId="13308" priority="11641" operator="equal">
      <formula>"2GL"</formula>
    </cfRule>
    <cfRule type="cellIs" dxfId="13307" priority="11642" operator="equal">
      <formula>"1AL"</formula>
    </cfRule>
    <cfRule type="cellIs" dxfId="13306" priority="11643" operator="equal">
      <formula>"2EL"</formula>
    </cfRule>
    <cfRule type="cellIs" dxfId="13305" priority="11644" operator="equal">
      <formula>"1EL"</formula>
    </cfRule>
    <cfRule type="cellIs" dxfId="13304" priority="11645" operator="equal">
      <formula>"2DL"</formula>
    </cfRule>
    <cfRule type="cellIs" dxfId="13303" priority="11646" operator="equal">
      <formula>"1DL"</formula>
    </cfRule>
    <cfRule type="cellIs" dxfId="13302" priority="11647" operator="equal">
      <formula>"2CL"</formula>
    </cfRule>
    <cfRule type="cellIs" dxfId="13301" priority="11648" operator="equal">
      <formula>"1CL"</formula>
    </cfRule>
    <cfRule type="cellIs" dxfId="13300" priority="11649" operator="equal">
      <formula>"2EC"</formula>
    </cfRule>
    <cfRule type="cellIs" dxfId="13299" priority="11650" operator="equal">
      <formula>"1EC"</formula>
    </cfRule>
    <cfRule type="cellIs" dxfId="13298" priority="11651" operator="equal">
      <formula>"2BC"</formula>
    </cfRule>
    <cfRule type="cellIs" dxfId="13297" priority="11652" operator="equal">
      <formula>"1BC"</formula>
    </cfRule>
  </conditionalFormatting>
  <conditionalFormatting sqref="Y242:AJ242 B242:S242">
    <cfRule type="cellIs" dxfId="21152" priority="11637" operator="equal">
      <formula>"D"</formula>
    </cfRule>
  </conditionalFormatting>
  <conditionalFormatting sqref="N242">
    <cfRule type="cellIs" dxfId="21151" priority="11622" operator="equal">
      <formula>"2AC"</formula>
    </cfRule>
    <cfRule type="cellIs" dxfId="21150" priority="11623" operator="equal">
      <formula>"1AC"</formula>
    </cfRule>
    <cfRule type="cellIs" dxfId="21149" priority="11624" operator="equal">
      <formula>"2AL"</formula>
    </cfRule>
    <cfRule type="cellIs" dxfId="13296" priority="11625" operator="equal">
      <formula>"2GL"</formula>
    </cfRule>
    <cfRule type="cellIs" dxfId="13295" priority="11626" operator="equal">
      <formula>"1AL"</formula>
    </cfRule>
    <cfRule type="cellIs" dxfId="13294" priority="11627" operator="equal">
      <formula>"2EL"</formula>
    </cfRule>
    <cfRule type="cellIs" dxfId="13293" priority="11628" operator="equal">
      <formula>"1EL"</formula>
    </cfRule>
    <cfRule type="cellIs" dxfId="13292" priority="11629" operator="equal">
      <formula>"2DL"</formula>
    </cfRule>
    <cfRule type="cellIs" dxfId="13291" priority="11630" operator="equal">
      <formula>"1DL"</formula>
    </cfRule>
    <cfRule type="cellIs" dxfId="13290" priority="11631" operator="equal">
      <formula>"2CL"</formula>
    </cfRule>
    <cfRule type="cellIs" dxfId="13289" priority="11632" operator="equal">
      <formula>"1CL"</formula>
    </cfRule>
    <cfRule type="cellIs" dxfId="13288" priority="11633" operator="equal">
      <formula>"2EC"</formula>
    </cfRule>
    <cfRule type="cellIs" dxfId="13287" priority="11634" operator="equal">
      <formula>"1EC"</formula>
    </cfRule>
    <cfRule type="cellIs" dxfId="13286" priority="11635" operator="equal">
      <formula>"2BC"</formula>
    </cfRule>
    <cfRule type="cellIs" dxfId="13285" priority="11636" operator="equal">
      <formula>"1BC"</formula>
    </cfRule>
  </conditionalFormatting>
  <conditionalFormatting sqref="H242">
    <cfRule type="cellIs" dxfId="21148" priority="11607" operator="equal">
      <formula>"2AC"</formula>
    </cfRule>
    <cfRule type="cellIs" dxfId="21147" priority="11608" operator="equal">
      <formula>"1AC"</formula>
    </cfRule>
    <cfRule type="cellIs" dxfId="21146" priority="11609" operator="equal">
      <formula>"2AL"</formula>
    </cfRule>
    <cfRule type="cellIs" dxfId="13284" priority="11610" operator="equal">
      <formula>"2GL"</formula>
    </cfRule>
    <cfRule type="cellIs" dxfId="13283" priority="11611" operator="equal">
      <formula>"1AL"</formula>
    </cfRule>
    <cfRule type="cellIs" dxfId="13282" priority="11612" operator="equal">
      <formula>"2EL"</formula>
    </cfRule>
    <cfRule type="cellIs" dxfId="13281" priority="11613" operator="equal">
      <formula>"1EL"</formula>
    </cfRule>
    <cfRule type="cellIs" dxfId="13280" priority="11614" operator="equal">
      <formula>"2DL"</formula>
    </cfRule>
    <cfRule type="cellIs" dxfId="13279" priority="11615" operator="equal">
      <formula>"1DL"</formula>
    </cfRule>
    <cfRule type="cellIs" dxfId="13278" priority="11616" operator="equal">
      <formula>"2CL"</formula>
    </cfRule>
    <cfRule type="cellIs" dxfId="13277" priority="11617" operator="equal">
      <formula>"1CL"</formula>
    </cfRule>
    <cfRule type="cellIs" dxfId="13276" priority="11618" operator="equal">
      <formula>"2EC"</formula>
    </cfRule>
    <cfRule type="cellIs" dxfId="13275" priority="11619" operator="equal">
      <formula>"1EC"</formula>
    </cfRule>
    <cfRule type="cellIs" dxfId="13274" priority="11620" operator="equal">
      <formula>"2BC"</formula>
    </cfRule>
    <cfRule type="cellIs" dxfId="13273" priority="11621" operator="equal">
      <formula>"1BC"</formula>
    </cfRule>
  </conditionalFormatting>
  <conditionalFormatting sqref="T242:X242">
    <cfRule type="cellIs" dxfId="21145" priority="11592" operator="equal">
      <formula>"2AC"</formula>
    </cfRule>
    <cfRule type="cellIs" dxfId="21144" priority="11593" operator="equal">
      <formula>"1AC"</formula>
    </cfRule>
    <cfRule type="cellIs" dxfId="21143" priority="11594" operator="equal">
      <formula>"2AL"</formula>
    </cfRule>
    <cfRule type="cellIs" dxfId="13272" priority="11595" operator="equal">
      <formula>"2GL"</formula>
    </cfRule>
    <cfRule type="cellIs" dxfId="13271" priority="11596" operator="equal">
      <formula>"1AL"</formula>
    </cfRule>
    <cfRule type="cellIs" dxfId="13270" priority="11597" operator="equal">
      <formula>"2EL"</formula>
    </cfRule>
    <cfRule type="cellIs" dxfId="13269" priority="11598" operator="equal">
      <formula>"1EL"</formula>
    </cfRule>
    <cfRule type="cellIs" dxfId="13268" priority="11599" operator="equal">
      <formula>"2DL"</formula>
    </cfRule>
    <cfRule type="cellIs" dxfId="13267" priority="11600" operator="equal">
      <formula>"1DL"</formula>
    </cfRule>
    <cfRule type="cellIs" dxfId="13266" priority="11601" operator="equal">
      <formula>"2CL"</formula>
    </cfRule>
    <cfRule type="cellIs" dxfId="13265" priority="11602" operator="equal">
      <formula>"1CL"</formula>
    </cfRule>
    <cfRule type="cellIs" dxfId="13264" priority="11603" operator="equal">
      <formula>"2EC"</formula>
    </cfRule>
    <cfRule type="cellIs" dxfId="13263" priority="11604" operator="equal">
      <formula>"1EC"</formula>
    </cfRule>
    <cfRule type="cellIs" dxfId="13262" priority="11605" operator="equal">
      <formula>"2BC"</formula>
    </cfRule>
    <cfRule type="cellIs" dxfId="13261" priority="11606" operator="equal">
      <formula>"1BC"</formula>
    </cfRule>
  </conditionalFormatting>
  <conditionalFormatting sqref="T242:X242">
    <cfRule type="cellIs" dxfId="21142" priority="11591" operator="equal">
      <formula>"D"</formula>
    </cfRule>
  </conditionalFormatting>
  <conditionalFormatting sqref="B243:AJ243">
    <cfRule type="cellIs" dxfId="21141" priority="11576" operator="equal">
      <formula>"2AC"</formula>
    </cfRule>
    <cfRule type="cellIs" dxfId="21140" priority="11577" operator="equal">
      <formula>"1AC"</formula>
    </cfRule>
    <cfRule type="cellIs" dxfId="21139" priority="11578" operator="equal">
      <formula>"2AL"</formula>
    </cfRule>
    <cfRule type="cellIs" dxfId="13260" priority="11579" operator="equal">
      <formula>"2GL"</formula>
    </cfRule>
    <cfRule type="cellIs" dxfId="13259" priority="11580" operator="equal">
      <formula>"1AL"</formula>
    </cfRule>
    <cfRule type="cellIs" dxfId="13258" priority="11581" operator="equal">
      <formula>"2EL"</formula>
    </cfRule>
    <cfRule type="cellIs" dxfId="13257" priority="11582" operator="equal">
      <formula>"1EL"</formula>
    </cfRule>
    <cfRule type="cellIs" dxfId="13256" priority="11583" operator="equal">
      <formula>"2DL"</formula>
    </cfRule>
    <cfRule type="cellIs" dxfId="13255" priority="11584" operator="equal">
      <formula>"1DL"</formula>
    </cfRule>
    <cfRule type="cellIs" dxfId="13254" priority="11585" operator="equal">
      <formula>"2CL"</formula>
    </cfRule>
    <cfRule type="cellIs" dxfId="13253" priority="11586" operator="equal">
      <formula>"1CL"</formula>
    </cfRule>
    <cfRule type="cellIs" dxfId="13252" priority="11587" operator="equal">
      <formula>"2EC"</formula>
    </cfRule>
    <cfRule type="cellIs" dxfId="13251" priority="11588" operator="equal">
      <formula>"1EC"</formula>
    </cfRule>
    <cfRule type="cellIs" dxfId="13250" priority="11589" operator="equal">
      <formula>"2BC"</formula>
    </cfRule>
    <cfRule type="cellIs" dxfId="13249" priority="11590" operator="equal">
      <formula>"1BC"</formula>
    </cfRule>
  </conditionalFormatting>
  <conditionalFormatting sqref="F243">
    <cfRule type="cellIs" dxfId="21138" priority="11564" operator="equal">
      <formula>"2GL"</formula>
    </cfRule>
    <cfRule type="cellIs" dxfId="21137" priority="11565" operator="equal">
      <formula>"1GL"</formula>
    </cfRule>
    <cfRule type="cellIs" dxfId="21136" priority="11566" operator="equal">
      <formula>"2EL"</formula>
    </cfRule>
    <cfRule type="cellIs" dxfId="13248" priority="11567" operator="equal">
      <formula>"1EL"</formula>
    </cfRule>
    <cfRule type="cellIs" dxfId="13247" priority="11568" operator="equal">
      <formula>"2DL"</formula>
    </cfRule>
    <cfRule type="cellIs" dxfId="13246" priority="11569" operator="equal">
      <formula>"1DL"</formula>
    </cfRule>
    <cfRule type="cellIs" dxfId="13245" priority="11570" operator="equal">
      <formula>"2CL"</formula>
    </cfRule>
    <cfRule type="cellIs" dxfId="13244" priority="11571" operator="equal">
      <formula>"1CL"</formula>
    </cfRule>
    <cfRule type="cellIs" dxfId="13243" priority="11572" operator="equal">
      <formula>"2EC"</formula>
    </cfRule>
    <cfRule type="cellIs" dxfId="13242" priority="11573" operator="equal">
      <formula>"1EC"</formula>
    </cfRule>
    <cfRule type="cellIs" dxfId="13241" priority="11574" operator="equal">
      <formula>"2BC"</formula>
    </cfRule>
    <cfRule type="cellIs" dxfId="13240" priority="11575" operator="equal">
      <formula>"1BC"</formula>
    </cfRule>
  </conditionalFormatting>
  <conditionalFormatting sqref="B243:AJ243">
    <cfRule type="cellIs" dxfId="21135" priority="11563" operator="equal">
      <formula>"D"</formula>
    </cfRule>
  </conditionalFormatting>
  <conditionalFormatting sqref="F220:AJ220">
    <cfRule type="cellIs" dxfId="21134" priority="11548" operator="equal">
      <formula>"2AC"</formula>
    </cfRule>
    <cfRule type="cellIs" dxfId="21133" priority="11549" operator="equal">
      <formula>"1AC"</formula>
    </cfRule>
    <cfRule type="cellIs" dxfId="21132" priority="11550" operator="equal">
      <formula>"2AL"</formula>
    </cfRule>
    <cfRule type="cellIs" dxfId="13239" priority="11551" operator="equal">
      <formula>"2GL"</formula>
    </cfRule>
    <cfRule type="cellIs" dxfId="13238" priority="11552" operator="equal">
      <formula>"1AL"</formula>
    </cfRule>
    <cfRule type="cellIs" dxfId="13237" priority="11553" operator="equal">
      <formula>"2EL"</formula>
    </cfRule>
    <cfRule type="cellIs" dxfId="13236" priority="11554" operator="equal">
      <formula>"1EL"</formula>
    </cfRule>
    <cfRule type="cellIs" dxfId="13235" priority="11555" operator="equal">
      <formula>"2DL"</formula>
    </cfRule>
    <cfRule type="cellIs" dxfId="13234" priority="11556" operator="equal">
      <formula>"1DL"</formula>
    </cfRule>
    <cfRule type="cellIs" dxfId="13233" priority="11557" operator="equal">
      <formula>"2CL"</formula>
    </cfRule>
    <cfRule type="cellIs" dxfId="13232" priority="11558" operator="equal">
      <formula>"1CL"</formula>
    </cfRule>
    <cfRule type="cellIs" dxfId="13231" priority="11559" operator="equal">
      <formula>"2EC"</formula>
    </cfRule>
    <cfRule type="cellIs" dxfId="13230" priority="11560" operator="equal">
      <formula>"1EC"</formula>
    </cfRule>
    <cfRule type="cellIs" dxfId="13229" priority="11561" operator="equal">
      <formula>"2BC"</formula>
    </cfRule>
    <cfRule type="cellIs" dxfId="13228" priority="11562" operator="equal">
      <formula>"1BC"</formula>
    </cfRule>
  </conditionalFormatting>
  <conditionalFormatting sqref="AD220">
    <cfRule type="cellIs" dxfId="21131" priority="11536" operator="equal">
      <formula>"2GL"</formula>
    </cfRule>
    <cfRule type="cellIs" dxfId="21130" priority="11537" operator="equal">
      <formula>"1GL"</formula>
    </cfRule>
    <cfRule type="cellIs" dxfId="21129" priority="11538" operator="equal">
      <formula>"2EL"</formula>
    </cfRule>
    <cfRule type="cellIs" dxfId="13227" priority="11539" operator="equal">
      <formula>"1EL"</formula>
    </cfRule>
    <cfRule type="cellIs" dxfId="13226" priority="11540" operator="equal">
      <formula>"2DL"</formula>
    </cfRule>
    <cfRule type="cellIs" dxfId="13225" priority="11541" operator="equal">
      <formula>"1DL"</formula>
    </cfRule>
    <cfRule type="cellIs" dxfId="13224" priority="11542" operator="equal">
      <formula>"2CL"</formula>
    </cfRule>
    <cfRule type="cellIs" dxfId="13223" priority="11543" operator="equal">
      <formula>"1CL"</formula>
    </cfRule>
    <cfRule type="cellIs" dxfId="13222" priority="11544" operator="equal">
      <formula>"2EC"</formula>
    </cfRule>
    <cfRule type="cellIs" dxfId="13221" priority="11545" operator="equal">
      <formula>"1EC"</formula>
    </cfRule>
    <cfRule type="cellIs" dxfId="13220" priority="11546" operator="equal">
      <formula>"2BC"</formula>
    </cfRule>
    <cfRule type="cellIs" dxfId="13219" priority="11547" operator="equal">
      <formula>"1BC"</formula>
    </cfRule>
  </conditionalFormatting>
  <conditionalFormatting sqref="B220:E220">
    <cfRule type="cellIs" dxfId="21128" priority="11521" operator="equal">
      <formula>"2AC"</formula>
    </cfRule>
    <cfRule type="cellIs" dxfId="21127" priority="11522" operator="equal">
      <formula>"1AC"</formula>
    </cfRule>
    <cfRule type="cellIs" dxfId="21126" priority="11523" operator="equal">
      <formula>"2AL"</formula>
    </cfRule>
    <cfRule type="cellIs" dxfId="13218" priority="11524" operator="equal">
      <formula>"2GL"</formula>
    </cfRule>
    <cfRule type="cellIs" dxfId="13217" priority="11525" operator="equal">
      <formula>"1AL"</formula>
    </cfRule>
    <cfRule type="cellIs" dxfId="13216" priority="11526" operator="equal">
      <formula>"2EL"</formula>
    </cfRule>
    <cfRule type="cellIs" dxfId="13215" priority="11527" operator="equal">
      <formula>"1EL"</formula>
    </cfRule>
    <cfRule type="cellIs" dxfId="13214" priority="11528" operator="equal">
      <formula>"2DL"</formula>
    </cfRule>
    <cfRule type="cellIs" dxfId="13213" priority="11529" operator="equal">
      <formula>"1DL"</formula>
    </cfRule>
    <cfRule type="cellIs" dxfId="13212" priority="11530" operator="equal">
      <formula>"2CL"</formula>
    </cfRule>
    <cfRule type="cellIs" dxfId="13211" priority="11531" operator="equal">
      <formula>"1CL"</formula>
    </cfRule>
    <cfRule type="cellIs" dxfId="13210" priority="11532" operator="equal">
      <formula>"2EC"</formula>
    </cfRule>
    <cfRule type="cellIs" dxfId="13209" priority="11533" operator="equal">
      <formula>"1EC"</formula>
    </cfRule>
    <cfRule type="cellIs" dxfId="13208" priority="11534" operator="equal">
      <formula>"2BC"</formula>
    </cfRule>
    <cfRule type="cellIs" dxfId="13207" priority="11535" operator="equal">
      <formula>"1BC"</formula>
    </cfRule>
  </conditionalFormatting>
  <conditionalFormatting sqref="B220:AJ220">
    <cfRule type="cellIs" dxfId="21125" priority="11520" operator="equal">
      <formula>"D"</formula>
    </cfRule>
  </conditionalFormatting>
  <conditionalFormatting sqref="B220">
    <cfRule type="cellIs" dxfId="21124" priority="11505" operator="equal">
      <formula>"2AC"</formula>
    </cfRule>
    <cfRule type="cellIs" dxfId="21123" priority="11506" operator="equal">
      <formula>"1AC"</formula>
    </cfRule>
    <cfRule type="cellIs" dxfId="21122" priority="11507" operator="equal">
      <formula>"2AL"</formula>
    </cfRule>
    <cfRule type="cellIs" dxfId="13206" priority="11508" operator="equal">
      <formula>"2GL"</formula>
    </cfRule>
    <cfRule type="cellIs" dxfId="13205" priority="11509" operator="equal">
      <formula>"1AL"</formula>
    </cfRule>
    <cfRule type="cellIs" dxfId="13204" priority="11510" operator="equal">
      <formula>"2EL"</formula>
    </cfRule>
    <cfRule type="cellIs" dxfId="13203" priority="11511" operator="equal">
      <formula>"1EL"</formula>
    </cfRule>
    <cfRule type="cellIs" dxfId="13202" priority="11512" operator="equal">
      <formula>"2DL"</formula>
    </cfRule>
    <cfRule type="cellIs" dxfId="13201" priority="11513" operator="equal">
      <formula>"1DL"</formula>
    </cfRule>
    <cfRule type="cellIs" dxfId="13200" priority="11514" operator="equal">
      <formula>"2CL"</formula>
    </cfRule>
    <cfRule type="cellIs" dxfId="13199" priority="11515" operator="equal">
      <formula>"1CL"</formula>
    </cfRule>
    <cfRule type="cellIs" dxfId="13198" priority="11516" operator="equal">
      <formula>"2EC"</formula>
    </cfRule>
    <cfRule type="cellIs" dxfId="13197" priority="11517" operator="equal">
      <formula>"1EC"</formula>
    </cfRule>
    <cfRule type="cellIs" dxfId="13196" priority="11518" operator="equal">
      <formula>"2BC"</formula>
    </cfRule>
    <cfRule type="cellIs" dxfId="13195" priority="11519" operator="equal">
      <formula>"1BC"</formula>
    </cfRule>
  </conditionalFormatting>
  <conditionalFormatting sqref="F221:AJ221">
    <cfRule type="cellIs" dxfId="21121" priority="11490" operator="equal">
      <formula>"2AC"</formula>
    </cfRule>
    <cfRule type="cellIs" dxfId="21120" priority="11491" operator="equal">
      <formula>"1AC"</formula>
    </cfRule>
    <cfRule type="cellIs" dxfId="21119" priority="11492" operator="equal">
      <formula>"2AL"</formula>
    </cfRule>
    <cfRule type="cellIs" dxfId="13194" priority="11493" operator="equal">
      <formula>"2GL"</formula>
    </cfRule>
    <cfRule type="cellIs" dxfId="13193" priority="11494" operator="equal">
      <formula>"1AL"</formula>
    </cfRule>
    <cfRule type="cellIs" dxfId="13192" priority="11495" operator="equal">
      <formula>"2EL"</formula>
    </cfRule>
    <cfRule type="cellIs" dxfId="13191" priority="11496" operator="equal">
      <formula>"1EL"</formula>
    </cfRule>
    <cfRule type="cellIs" dxfId="13190" priority="11497" operator="equal">
      <formula>"2DL"</formula>
    </cfRule>
    <cfRule type="cellIs" dxfId="13189" priority="11498" operator="equal">
      <formula>"1DL"</formula>
    </cfRule>
    <cfRule type="cellIs" dxfId="13188" priority="11499" operator="equal">
      <formula>"2CL"</formula>
    </cfRule>
    <cfRule type="cellIs" dxfId="13187" priority="11500" operator="equal">
      <formula>"1CL"</formula>
    </cfRule>
    <cfRule type="cellIs" dxfId="13186" priority="11501" operator="equal">
      <formula>"2EC"</formula>
    </cfRule>
    <cfRule type="cellIs" dxfId="13185" priority="11502" operator="equal">
      <formula>"1EC"</formula>
    </cfRule>
    <cfRule type="cellIs" dxfId="13184" priority="11503" operator="equal">
      <formula>"2BC"</formula>
    </cfRule>
    <cfRule type="cellIs" dxfId="13183" priority="11504" operator="equal">
      <formula>"1BC"</formula>
    </cfRule>
  </conditionalFormatting>
  <conditionalFormatting sqref="AD221">
    <cfRule type="cellIs" dxfId="21118" priority="11478" operator="equal">
      <formula>"2GL"</formula>
    </cfRule>
    <cfRule type="cellIs" dxfId="21117" priority="11479" operator="equal">
      <formula>"1GL"</formula>
    </cfRule>
    <cfRule type="cellIs" dxfId="21116" priority="11480" operator="equal">
      <formula>"2EL"</formula>
    </cfRule>
    <cfRule type="cellIs" dxfId="13182" priority="11481" operator="equal">
      <formula>"1EL"</formula>
    </cfRule>
    <cfRule type="cellIs" dxfId="13181" priority="11482" operator="equal">
      <formula>"2DL"</formula>
    </cfRule>
    <cfRule type="cellIs" dxfId="13180" priority="11483" operator="equal">
      <formula>"1DL"</formula>
    </cfRule>
    <cfRule type="cellIs" dxfId="13179" priority="11484" operator="equal">
      <formula>"2CL"</formula>
    </cfRule>
    <cfRule type="cellIs" dxfId="13178" priority="11485" operator="equal">
      <formula>"1CL"</formula>
    </cfRule>
    <cfRule type="cellIs" dxfId="13177" priority="11486" operator="equal">
      <formula>"2EC"</formula>
    </cfRule>
    <cfRule type="cellIs" dxfId="13176" priority="11487" operator="equal">
      <formula>"1EC"</formula>
    </cfRule>
    <cfRule type="cellIs" dxfId="13175" priority="11488" operator="equal">
      <formula>"2BC"</formula>
    </cfRule>
    <cfRule type="cellIs" dxfId="13174" priority="11489" operator="equal">
      <formula>"1BC"</formula>
    </cfRule>
  </conditionalFormatting>
  <conditionalFormatting sqref="B221:E221">
    <cfRule type="cellIs" dxfId="21115" priority="11463" operator="equal">
      <formula>"2AC"</formula>
    </cfRule>
    <cfRule type="cellIs" dxfId="21114" priority="11464" operator="equal">
      <formula>"1AC"</formula>
    </cfRule>
    <cfRule type="cellIs" dxfId="21113" priority="11465" operator="equal">
      <formula>"2AL"</formula>
    </cfRule>
    <cfRule type="cellIs" dxfId="13173" priority="11466" operator="equal">
      <formula>"2GL"</formula>
    </cfRule>
    <cfRule type="cellIs" dxfId="13172" priority="11467" operator="equal">
      <formula>"1AL"</formula>
    </cfRule>
    <cfRule type="cellIs" dxfId="13171" priority="11468" operator="equal">
      <formula>"2EL"</formula>
    </cfRule>
    <cfRule type="cellIs" dxfId="13170" priority="11469" operator="equal">
      <formula>"1EL"</formula>
    </cfRule>
    <cfRule type="cellIs" dxfId="13169" priority="11470" operator="equal">
      <formula>"2DL"</formula>
    </cfRule>
    <cfRule type="cellIs" dxfId="13168" priority="11471" operator="equal">
      <formula>"1DL"</formula>
    </cfRule>
    <cfRule type="cellIs" dxfId="13167" priority="11472" operator="equal">
      <formula>"2CL"</formula>
    </cfRule>
    <cfRule type="cellIs" dxfId="13166" priority="11473" operator="equal">
      <formula>"1CL"</formula>
    </cfRule>
    <cfRule type="cellIs" dxfId="13165" priority="11474" operator="equal">
      <formula>"2EC"</formula>
    </cfRule>
    <cfRule type="cellIs" dxfId="13164" priority="11475" operator="equal">
      <formula>"1EC"</formula>
    </cfRule>
    <cfRule type="cellIs" dxfId="13163" priority="11476" operator="equal">
      <formula>"2BC"</formula>
    </cfRule>
    <cfRule type="cellIs" dxfId="13162" priority="11477" operator="equal">
      <formula>"1BC"</formula>
    </cfRule>
  </conditionalFormatting>
  <conditionalFormatting sqref="B221:AJ221">
    <cfRule type="cellIs" dxfId="21112" priority="11462" operator="equal">
      <formula>"D"</formula>
    </cfRule>
  </conditionalFormatting>
  <conditionalFormatting sqref="N221">
    <cfRule type="cellIs" dxfId="21111" priority="11447" operator="equal">
      <formula>"2AC"</formula>
    </cfRule>
    <cfRule type="cellIs" dxfId="21110" priority="11448" operator="equal">
      <formula>"1AC"</formula>
    </cfRule>
    <cfRule type="cellIs" dxfId="21109" priority="11449" operator="equal">
      <formula>"2AL"</formula>
    </cfRule>
    <cfRule type="cellIs" dxfId="13161" priority="11450" operator="equal">
      <formula>"2GL"</formula>
    </cfRule>
    <cfRule type="cellIs" dxfId="13160" priority="11451" operator="equal">
      <formula>"1AL"</formula>
    </cfRule>
    <cfRule type="cellIs" dxfId="13159" priority="11452" operator="equal">
      <formula>"2EL"</formula>
    </cfRule>
    <cfRule type="cellIs" dxfId="13158" priority="11453" operator="equal">
      <formula>"1EL"</formula>
    </cfRule>
    <cfRule type="cellIs" dxfId="13157" priority="11454" operator="equal">
      <formula>"2DL"</formula>
    </cfRule>
    <cfRule type="cellIs" dxfId="13156" priority="11455" operator="equal">
      <formula>"1DL"</formula>
    </cfRule>
    <cfRule type="cellIs" dxfId="13155" priority="11456" operator="equal">
      <formula>"2CL"</formula>
    </cfRule>
    <cfRule type="cellIs" dxfId="13154" priority="11457" operator="equal">
      <formula>"1CL"</formula>
    </cfRule>
    <cfRule type="cellIs" dxfId="13153" priority="11458" operator="equal">
      <formula>"2EC"</formula>
    </cfRule>
    <cfRule type="cellIs" dxfId="13152" priority="11459" operator="equal">
      <formula>"1EC"</formula>
    </cfRule>
    <cfRule type="cellIs" dxfId="13151" priority="11460" operator="equal">
      <formula>"2BC"</formula>
    </cfRule>
    <cfRule type="cellIs" dxfId="13150" priority="11461" operator="equal">
      <formula>"1BC"</formula>
    </cfRule>
  </conditionalFormatting>
  <conditionalFormatting sqref="B32:M32 R32:AJ32">
    <cfRule type="cellIs" dxfId="21108" priority="11247" operator="equal">
      <formula>"2AC"</formula>
    </cfRule>
    <cfRule type="cellIs" dxfId="21107" priority="11248" operator="equal">
      <formula>"1AC"</formula>
    </cfRule>
    <cfRule type="cellIs" dxfId="21106" priority="11249" operator="equal">
      <formula>"2AL"</formula>
    </cfRule>
    <cfRule type="cellIs" dxfId="13149" priority="11250" operator="equal">
      <formula>"2GL"</formula>
    </cfRule>
    <cfRule type="cellIs" dxfId="13148" priority="11251" operator="equal">
      <formula>"1AL"</formula>
    </cfRule>
    <cfRule type="cellIs" dxfId="13147" priority="11252" operator="equal">
      <formula>"2EL"</formula>
    </cfRule>
    <cfRule type="cellIs" dxfId="13146" priority="11253" operator="equal">
      <formula>"1EL"</formula>
    </cfRule>
    <cfRule type="cellIs" dxfId="13145" priority="11254" operator="equal">
      <formula>"2DL"</formula>
    </cfRule>
    <cfRule type="cellIs" dxfId="13144" priority="11255" operator="equal">
      <formula>"1DL"</formula>
    </cfRule>
    <cfRule type="cellIs" dxfId="13143" priority="11256" operator="equal">
      <formula>"2CL"</formula>
    </cfRule>
    <cfRule type="cellIs" dxfId="13142" priority="11257" operator="equal">
      <formula>"1CL"</formula>
    </cfRule>
    <cfRule type="cellIs" dxfId="13141" priority="11258" operator="equal">
      <formula>"2EC"</formula>
    </cfRule>
    <cfRule type="cellIs" dxfId="13140" priority="11259" operator="equal">
      <formula>"1EC"</formula>
    </cfRule>
    <cfRule type="cellIs" dxfId="13139" priority="11260" operator="equal">
      <formula>"2BC"</formula>
    </cfRule>
    <cfRule type="cellIs" dxfId="13138" priority="11261" operator="equal">
      <formula>"1BC"</formula>
    </cfRule>
  </conditionalFormatting>
  <conditionalFormatting sqref="B32:M32 R32:AJ32">
    <cfRule type="cellIs" dxfId="21105" priority="11246" operator="equal">
      <formula>"D"</formula>
    </cfRule>
  </conditionalFormatting>
  <conditionalFormatting sqref="AF32">
    <cfRule type="cellIs" dxfId="21104" priority="11231" operator="equal">
      <formula>"2AC"</formula>
    </cfRule>
    <cfRule type="cellIs" dxfId="21103" priority="11232" operator="equal">
      <formula>"1AC"</formula>
    </cfRule>
    <cfRule type="cellIs" dxfId="21102" priority="11233" operator="equal">
      <formula>"2AL"</formula>
    </cfRule>
    <cfRule type="cellIs" dxfId="13137" priority="11234" operator="equal">
      <formula>"2GL"</formula>
    </cfRule>
    <cfRule type="cellIs" dxfId="13136" priority="11235" operator="equal">
      <formula>"1AL"</formula>
    </cfRule>
    <cfRule type="cellIs" dxfId="13135" priority="11236" operator="equal">
      <formula>"2EL"</formula>
    </cfRule>
    <cfRule type="cellIs" dxfId="13134" priority="11237" operator="equal">
      <formula>"1EL"</formula>
    </cfRule>
    <cfRule type="cellIs" dxfId="13133" priority="11238" operator="equal">
      <formula>"2DL"</formula>
    </cfRule>
    <cfRule type="cellIs" dxfId="13132" priority="11239" operator="equal">
      <formula>"1DL"</formula>
    </cfRule>
    <cfRule type="cellIs" dxfId="13131" priority="11240" operator="equal">
      <formula>"2CL"</formula>
    </cfRule>
    <cfRule type="cellIs" dxfId="13130" priority="11241" operator="equal">
      <formula>"1CL"</formula>
    </cfRule>
    <cfRule type="cellIs" dxfId="13129" priority="11242" operator="equal">
      <formula>"2EC"</formula>
    </cfRule>
    <cfRule type="cellIs" dxfId="13128" priority="11243" operator="equal">
      <formula>"1EC"</formula>
    </cfRule>
    <cfRule type="cellIs" dxfId="13127" priority="11244" operator="equal">
      <formula>"2BC"</formula>
    </cfRule>
    <cfRule type="cellIs" dxfId="13126" priority="11245" operator="equal">
      <formula>"1BC"</formula>
    </cfRule>
  </conditionalFormatting>
  <conditionalFormatting sqref="AF32">
    <cfRule type="cellIs" dxfId="21101" priority="11216" operator="equal">
      <formula>"2AC"</formula>
    </cfRule>
    <cfRule type="cellIs" dxfId="21100" priority="11217" operator="equal">
      <formula>"1AC"</formula>
    </cfRule>
    <cfRule type="cellIs" dxfId="21099" priority="11218" operator="equal">
      <formula>"2AL"</formula>
    </cfRule>
    <cfRule type="cellIs" dxfId="13125" priority="11219" operator="equal">
      <formula>"2GL"</formula>
    </cfRule>
    <cfRule type="cellIs" dxfId="13124" priority="11220" operator="equal">
      <formula>"1AL"</formula>
    </cfRule>
    <cfRule type="cellIs" dxfId="13123" priority="11221" operator="equal">
      <formula>"2EL"</formula>
    </cfRule>
    <cfRule type="cellIs" dxfId="13122" priority="11222" operator="equal">
      <formula>"1EL"</formula>
    </cfRule>
    <cfRule type="cellIs" dxfId="13121" priority="11223" operator="equal">
      <formula>"2DL"</formula>
    </cfRule>
    <cfRule type="cellIs" dxfId="13120" priority="11224" operator="equal">
      <formula>"1DL"</formula>
    </cfRule>
    <cfRule type="cellIs" dxfId="13119" priority="11225" operator="equal">
      <formula>"2CL"</formula>
    </cfRule>
    <cfRule type="cellIs" dxfId="13118" priority="11226" operator="equal">
      <formula>"1CL"</formula>
    </cfRule>
    <cfRule type="cellIs" dxfId="13117" priority="11227" operator="equal">
      <formula>"2EC"</formula>
    </cfRule>
    <cfRule type="cellIs" dxfId="13116" priority="11228" operator="equal">
      <formula>"1EC"</formula>
    </cfRule>
    <cfRule type="cellIs" dxfId="13115" priority="11229" operator="equal">
      <formula>"2BC"</formula>
    </cfRule>
    <cfRule type="cellIs" dxfId="13114" priority="11230" operator="equal">
      <formula>"1BC"</formula>
    </cfRule>
  </conditionalFormatting>
  <conditionalFormatting sqref="N32:Q32">
    <cfRule type="cellIs" dxfId="21098" priority="11201" operator="equal">
      <formula>"2AC"</formula>
    </cfRule>
    <cfRule type="cellIs" dxfId="21097" priority="11202" operator="equal">
      <formula>"1AC"</formula>
    </cfRule>
    <cfRule type="cellIs" dxfId="21096" priority="11203" operator="equal">
      <formula>"2AL"</formula>
    </cfRule>
    <cfRule type="cellIs" dxfId="13113" priority="11204" operator="equal">
      <formula>"2GL"</formula>
    </cfRule>
    <cfRule type="cellIs" dxfId="13112" priority="11205" operator="equal">
      <formula>"1AL"</formula>
    </cfRule>
    <cfRule type="cellIs" dxfId="13111" priority="11206" operator="equal">
      <formula>"2EL"</formula>
    </cfRule>
    <cfRule type="cellIs" dxfId="13110" priority="11207" operator="equal">
      <formula>"1EL"</formula>
    </cfRule>
    <cfRule type="cellIs" dxfId="13109" priority="11208" operator="equal">
      <formula>"2DL"</formula>
    </cfRule>
    <cfRule type="cellIs" dxfId="13108" priority="11209" operator="equal">
      <formula>"1DL"</formula>
    </cfRule>
    <cfRule type="cellIs" dxfId="13107" priority="11210" operator="equal">
      <formula>"2CL"</formula>
    </cfRule>
    <cfRule type="cellIs" dxfId="13106" priority="11211" operator="equal">
      <formula>"1CL"</formula>
    </cfRule>
    <cfRule type="cellIs" dxfId="13105" priority="11212" operator="equal">
      <formula>"2EC"</formula>
    </cfRule>
    <cfRule type="cellIs" dxfId="13104" priority="11213" operator="equal">
      <formula>"1EC"</formula>
    </cfRule>
    <cfRule type="cellIs" dxfId="13103" priority="11214" operator="equal">
      <formula>"2BC"</formula>
    </cfRule>
    <cfRule type="cellIs" dxfId="13102" priority="11215" operator="equal">
      <formula>"1BC"</formula>
    </cfRule>
  </conditionalFormatting>
  <conditionalFormatting sqref="N32:Q32">
    <cfRule type="cellIs" dxfId="21095" priority="11200" operator="equal">
      <formula>"D"</formula>
    </cfRule>
  </conditionalFormatting>
  <conditionalFormatting sqref="H248:J248 L248">
    <cfRule type="cellIs" dxfId="21094" priority="9708" operator="equal">
      <formula>"2AC"</formula>
    </cfRule>
    <cfRule type="cellIs" dxfId="21093" priority="9709" operator="equal">
      <formula>"1AC"</formula>
    </cfRule>
    <cfRule type="cellIs" dxfId="21092" priority="9710" operator="equal">
      <formula>"2AL"</formula>
    </cfRule>
    <cfRule type="cellIs" dxfId="13101" priority="9711" operator="equal">
      <formula>"2GL"</formula>
    </cfRule>
    <cfRule type="cellIs" dxfId="13100" priority="9712" operator="equal">
      <formula>"1AL"</formula>
    </cfRule>
    <cfRule type="cellIs" dxfId="13099" priority="9713" operator="equal">
      <formula>"2EL"</formula>
    </cfRule>
    <cfRule type="cellIs" dxfId="13098" priority="9714" operator="equal">
      <formula>"1EL"</formula>
    </cfRule>
    <cfRule type="cellIs" dxfId="13097" priority="9715" operator="equal">
      <formula>"2DL"</formula>
    </cfRule>
    <cfRule type="cellIs" dxfId="13096" priority="9716" operator="equal">
      <formula>"1DL"</formula>
    </cfRule>
    <cfRule type="cellIs" dxfId="13095" priority="9717" operator="equal">
      <formula>"2CL"</formula>
    </cfRule>
    <cfRule type="cellIs" dxfId="13094" priority="9718" operator="equal">
      <formula>"1CL"</formula>
    </cfRule>
    <cfRule type="cellIs" dxfId="13093" priority="9719" operator="equal">
      <formula>"2EC"</formula>
    </cfRule>
    <cfRule type="cellIs" dxfId="13092" priority="9720" operator="equal">
      <formula>"1EC"</formula>
    </cfRule>
    <cfRule type="cellIs" dxfId="13091" priority="9721" operator="equal">
      <formula>"2BC"</formula>
    </cfRule>
    <cfRule type="cellIs" dxfId="13090" priority="9722" operator="equal">
      <formula>"1BC"</formula>
    </cfRule>
  </conditionalFormatting>
  <conditionalFormatting sqref="AJ51">
    <cfRule type="cellIs" dxfId="21091" priority="10188" operator="equal">
      <formula>"2AC"</formula>
    </cfRule>
    <cfRule type="cellIs" dxfId="21090" priority="10189" operator="equal">
      <formula>"1AC"</formula>
    </cfRule>
    <cfRule type="cellIs" dxfId="21089" priority="10190" operator="equal">
      <formula>"2AL"</formula>
    </cfRule>
    <cfRule type="cellIs" dxfId="13089" priority="10191" operator="equal">
      <formula>"2GL"</formula>
    </cfRule>
    <cfRule type="cellIs" dxfId="13088" priority="10192" operator="equal">
      <formula>"1AL"</formula>
    </cfRule>
    <cfRule type="cellIs" dxfId="13087" priority="10193" operator="equal">
      <formula>"2EL"</formula>
    </cfRule>
    <cfRule type="cellIs" dxfId="13086" priority="10194" operator="equal">
      <formula>"1EL"</formula>
    </cfRule>
    <cfRule type="cellIs" dxfId="13085" priority="10195" operator="equal">
      <formula>"2DL"</formula>
    </cfRule>
    <cfRule type="cellIs" dxfId="13084" priority="10196" operator="equal">
      <formula>"1DL"</formula>
    </cfRule>
    <cfRule type="cellIs" dxfId="13083" priority="10197" operator="equal">
      <formula>"2CL"</formula>
    </cfRule>
    <cfRule type="cellIs" dxfId="13082" priority="10198" operator="equal">
      <formula>"1CL"</formula>
    </cfRule>
    <cfRule type="cellIs" dxfId="13081" priority="10199" operator="equal">
      <formula>"2EC"</formula>
    </cfRule>
    <cfRule type="cellIs" dxfId="13080" priority="10200" operator="equal">
      <formula>"1EC"</formula>
    </cfRule>
    <cfRule type="cellIs" dxfId="13079" priority="10201" operator="equal">
      <formula>"2BC"</formula>
    </cfRule>
    <cfRule type="cellIs" dxfId="13078" priority="10202" operator="equal">
      <formula>"1BC"</formula>
    </cfRule>
  </conditionalFormatting>
  <conditionalFormatting sqref="AJ51">
    <cfRule type="cellIs" dxfId="21088" priority="10127" operator="equal">
      <formula>"D"</formula>
    </cfRule>
  </conditionalFormatting>
  <conditionalFormatting sqref="C230:G230 M230:AE230">
    <cfRule type="cellIs" dxfId="21087" priority="9979" operator="equal">
      <formula>"2AC"</formula>
    </cfRule>
    <cfRule type="cellIs" dxfId="21086" priority="9980" operator="equal">
      <formula>"1AC"</formula>
    </cfRule>
    <cfRule type="cellIs" dxfId="21085" priority="9981" operator="equal">
      <formula>"2AL"</formula>
    </cfRule>
    <cfRule type="cellIs" dxfId="13077" priority="9982" operator="equal">
      <formula>"2GL"</formula>
    </cfRule>
    <cfRule type="cellIs" dxfId="13076" priority="9983" operator="equal">
      <formula>"1AL"</formula>
    </cfRule>
    <cfRule type="cellIs" dxfId="13075" priority="9984" operator="equal">
      <formula>"2EL"</formula>
    </cfRule>
    <cfRule type="cellIs" dxfId="13074" priority="9985" operator="equal">
      <formula>"1EL"</formula>
    </cfRule>
    <cfRule type="cellIs" dxfId="13073" priority="9986" operator="equal">
      <formula>"2DL"</formula>
    </cfRule>
    <cfRule type="cellIs" dxfId="13072" priority="9987" operator="equal">
      <formula>"1DL"</formula>
    </cfRule>
    <cfRule type="cellIs" dxfId="13071" priority="9988" operator="equal">
      <formula>"2CL"</formula>
    </cfRule>
    <cfRule type="cellIs" dxfId="13070" priority="9989" operator="equal">
      <formula>"1CL"</formula>
    </cfRule>
    <cfRule type="cellIs" dxfId="13069" priority="9990" operator="equal">
      <formula>"2EC"</formula>
    </cfRule>
    <cfRule type="cellIs" dxfId="13068" priority="9991" operator="equal">
      <formula>"1EC"</formula>
    </cfRule>
    <cfRule type="cellIs" dxfId="13067" priority="9992" operator="equal">
      <formula>"2BC"</formula>
    </cfRule>
    <cfRule type="cellIs" dxfId="13066" priority="9993" operator="equal">
      <formula>"1BC"</formula>
    </cfRule>
  </conditionalFormatting>
  <conditionalFormatting sqref="AD230">
    <cfRule type="cellIs" dxfId="21084" priority="9967" operator="equal">
      <formula>"2GL"</formula>
    </cfRule>
    <cfRule type="cellIs" dxfId="21083" priority="9968" operator="equal">
      <formula>"1GL"</formula>
    </cfRule>
    <cfRule type="cellIs" dxfId="21082" priority="9969" operator="equal">
      <formula>"2EL"</formula>
    </cfRule>
    <cfRule type="cellIs" dxfId="13065" priority="9970" operator="equal">
      <formula>"1EL"</formula>
    </cfRule>
    <cfRule type="cellIs" dxfId="13064" priority="9971" operator="equal">
      <formula>"2DL"</formula>
    </cfRule>
    <cfRule type="cellIs" dxfId="13063" priority="9972" operator="equal">
      <formula>"1DL"</formula>
    </cfRule>
    <cfRule type="cellIs" dxfId="13062" priority="9973" operator="equal">
      <formula>"2CL"</formula>
    </cfRule>
    <cfRule type="cellIs" dxfId="13061" priority="9974" operator="equal">
      <formula>"1CL"</formula>
    </cfRule>
    <cfRule type="cellIs" dxfId="13060" priority="9975" operator="equal">
      <formula>"2EC"</formula>
    </cfRule>
    <cfRule type="cellIs" dxfId="13059" priority="9976" operator="equal">
      <formula>"1EC"</formula>
    </cfRule>
    <cfRule type="cellIs" dxfId="13058" priority="9977" operator="equal">
      <formula>"2BC"</formula>
    </cfRule>
    <cfRule type="cellIs" dxfId="13057" priority="9978" operator="equal">
      <formula>"1BC"</formula>
    </cfRule>
  </conditionalFormatting>
  <conditionalFormatting sqref="B230:E230">
    <cfRule type="cellIs" dxfId="21081" priority="9952" operator="equal">
      <formula>"2AC"</formula>
    </cfRule>
    <cfRule type="cellIs" dxfId="21080" priority="9953" operator="equal">
      <formula>"1AC"</formula>
    </cfRule>
    <cfRule type="cellIs" dxfId="21079" priority="9954" operator="equal">
      <formula>"2AL"</formula>
    </cfRule>
    <cfRule type="cellIs" dxfId="13056" priority="9955" operator="equal">
      <formula>"2GL"</formula>
    </cfRule>
    <cfRule type="cellIs" dxfId="13055" priority="9956" operator="equal">
      <formula>"1AL"</formula>
    </cfRule>
    <cfRule type="cellIs" dxfId="13054" priority="9957" operator="equal">
      <formula>"2EL"</formula>
    </cfRule>
    <cfRule type="cellIs" dxfId="13053" priority="9958" operator="equal">
      <formula>"1EL"</formula>
    </cfRule>
    <cfRule type="cellIs" dxfId="13052" priority="9959" operator="equal">
      <formula>"2DL"</formula>
    </cfRule>
    <cfRule type="cellIs" dxfId="13051" priority="9960" operator="equal">
      <formula>"1DL"</formula>
    </cfRule>
    <cfRule type="cellIs" dxfId="13050" priority="9961" operator="equal">
      <formula>"2CL"</formula>
    </cfRule>
    <cfRule type="cellIs" dxfId="13049" priority="9962" operator="equal">
      <formula>"1CL"</formula>
    </cfRule>
    <cfRule type="cellIs" dxfId="13048" priority="9963" operator="equal">
      <formula>"2EC"</formula>
    </cfRule>
    <cfRule type="cellIs" dxfId="13047" priority="9964" operator="equal">
      <formula>"1EC"</formula>
    </cfRule>
    <cfRule type="cellIs" dxfId="13046" priority="9965" operator="equal">
      <formula>"2BC"</formula>
    </cfRule>
    <cfRule type="cellIs" dxfId="13045" priority="9966" operator="equal">
      <formula>"1BC"</formula>
    </cfRule>
  </conditionalFormatting>
  <conditionalFormatting sqref="B230:G230 M230:AE230">
    <cfRule type="cellIs" dxfId="21078" priority="9951" operator="equal">
      <formula>"D"</formula>
    </cfRule>
  </conditionalFormatting>
  <conditionalFormatting sqref="B230">
    <cfRule type="cellIs" dxfId="21077" priority="9936" operator="equal">
      <formula>"2AC"</formula>
    </cfRule>
    <cfRule type="cellIs" dxfId="21076" priority="9937" operator="equal">
      <formula>"1AC"</formula>
    </cfRule>
    <cfRule type="cellIs" dxfId="21075" priority="9938" operator="equal">
      <formula>"2AL"</formula>
    </cfRule>
    <cfRule type="cellIs" dxfId="13044" priority="9939" operator="equal">
      <formula>"2GL"</formula>
    </cfRule>
    <cfRule type="cellIs" dxfId="13043" priority="9940" operator="equal">
      <formula>"1AL"</formula>
    </cfRule>
    <cfRule type="cellIs" dxfId="13042" priority="9941" operator="equal">
      <formula>"2EL"</formula>
    </cfRule>
    <cfRule type="cellIs" dxfId="13041" priority="9942" operator="equal">
      <formula>"1EL"</formula>
    </cfRule>
    <cfRule type="cellIs" dxfId="13040" priority="9943" operator="equal">
      <formula>"2DL"</formula>
    </cfRule>
    <cfRule type="cellIs" dxfId="13039" priority="9944" operator="equal">
      <formula>"1DL"</formula>
    </cfRule>
    <cfRule type="cellIs" dxfId="13038" priority="9945" operator="equal">
      <formula>"2CL"</formula>
    </cfRule>
    <cfRule type="cellIs" dxfId="13037" priority="9946" operator="equal">
      <formula>"1CL"</formula>
    </cfRule>
    <cfRule type="cellIs" dxfId="13036" priority="9947" operator="equal">
      <formula>"2EC"</formula>
    </cfRule>
    <cfRule type="cellIs" dxfId="13035" priority="9948" operator="equal">
      <formula>"1EC"</formula>
    </cfRule>
    <cfRule type="cellIs" dxfId="13034" priority="9949" operator="equal">
      <formula>"2BC"</formula>
    </cfRule>
    <cfRule type="cellIs" dxfId="13033" priority="9950" operator="equal">
      <formula>"1BC"</formula>
    </cfRule>
  </conditionalFormatting>
  <conditionalFormatting sqref="AF230:AJ230">
    <cfRule type="cellIs" dxfId="21074" priority="9921" operator="equal">
      <formula>"2AC"</formula>
    </cfRule>
    <cfRule type="cellIs" dxfId="21073" priority="9922" operator="equal">
      <formula>"1AC"</formula>
    </cfRule>
    <cfRule type="cellIs" dxfId="21072" priority="9923" operator="equal">
      <formula>"2AL"</formula>
    </cfRule>
    <cfRule type="cellIs" dxfId="13032" priority="9924" operator="equal">
      <formula>"2GL"</formula>
    </cfRule>
    <cfRule type="cellIs" dxfId="13031" priority="9925" operator="equal">
      <formula>"1AL"</formula>
    </cfRule>
    <cfRule type="cellIs" dxfId="13030" priority="9926" operator="equal">
      <formula>"2EL"</formula>
    </cfRule>
    <cfRule type="cellIs" dxfId="13029" priority="9927" operator="equal">
      <formula>"1EL"</formula>
    </cfRule>
    <cfRule type="cellIs" dxfId="13028" priority="9928" operator="equal">
      <formula>"2DL"</formula>
    </cfRule>
    <cfRule type="cellIs" dxfId="13027" priority="9929" operator="equal">
      <formula>"1DL"</formula>
    </cfRule>
    <cfRule type="cellIs" dxfId="13026" priority="9930" operator="equal">
      <formula>"2CL"</formula>
    </cfRule>
    <cfRule type="cellIs" dxfId="13025" priority="9931" operator="equal">
      <formula>"1CL"</formula>
    </cfRule>
    <cfRule type="cellIs" dxfId="13024" priority="9932" operator="equal">
      <formula>"2EC"</formula>
    </cfRule>
    <cfRule type="cellIs" dxfId="13023" priority="9933" operator="equal">
      <formula>"1EC"</formula>
    </cfRule>
    <cfRule type="cellIs" dxfId="13022" priority="9934" operator="equal">
      <formula>"2BC"</formula>
    </cfRule>
    <cfRule type="cellIs" dxfId="13021" priority="9935" operator="equal">
      <formula>"1BC"</formula>
    </cfRule>
  </conditionalFormatting>
  <conditionalFormatting sqref="AF230:AJ230">
    <cfRule type="cellIs" dxfId="21071" priority="9920" operator="equal">
      <formula>"D"</formula>
    </cfRule>
  </conditionalFormatting>
  <conditionalFormatting sqref="H230:L230">
    <cfRule type="cellIs" dxfId="21070" priority="9905" operator="equal">
      <formula>"2AC"</formula>
    </cfRule>
    <cfRule type="cellIs" dxfId="21069" priority="9906" operator="equal">
      <formula>"1AC"</formula>
    </cfRule>
    <cfRule type="cellIs" dxfId="21068" priority="9907" operator="equal">
      <formula>"2AL"</formula>
    </cfRule>
    <cfRule type="cellIs" dxfId="13020" priority="9908" operator="equal">
      <formula>"2GL"</formula>
    </cfRule>
    <cfRule type="cellIs" dxfId="13019" priority="9909" operator="equal">
      <formula>"1AL"</formula>
    </cfRule>
    <cfRule type="cellIs" dxfId="13018" priority="9910" operator="equal">
      <formula>"2EL"</formula>
    </cfRule>
    <cfRule type="cellIs" dxfId="13017" priority="9911" operator="equal">
      <formula>"1EL"</formula>
    </cfRule>
    <cfRule type="cellIs" dxfId="13016" priority="9912" operator="equal">
      <formula>"2DL"</formula>
    </cfRule>
    <cfRule type="cellIs" dxfId="13015" priority="9913" operator="equal">
      <formula>"1DL"</formula>
    </cfRule>
    <cfRule type="cellIs" dxfId="13014" priority="9914" operator="equal">
      <formula>"2CL"</formula>
    </cfRule>
    <cfRule type="cellIs" dxfId="13013" priority="9915" operator="equal">
      <formula>"1CL"</formula>
    </cfRule>
    <cfRule type="cellIs" dxfId="13012" priority="9916" operator="equal">
      <formula>"2EC"</formula>
    </cfRule>
    <cfRule type="cellIs" dxfId="13011" priority="9917" operator="equal">
      <formula>"1EC"</formula>
    </cfRule>
    <cfRule type="cellIs" dxfId="13010" priority="9918" operator="equal">
      <formula>"2BC"</formula>
    </cfRule>
    <cfRule type="cellIs" dxfId="13009" priority="9919" operator="equal">
      <formula>"1BC"</formula>
    </cfRule>
  </conditionalFormatting>
  <conditionalFormatting sqref="H230:L230">
    <cfRule type="cellIs" dxfId="21067" priority="9904" operator="equal">
      <formula>"D"</formula>
    </cfRule>
  </conditionalFormatting>
  <conditionalFormatting sqref="C229:AJ229">
    <cfRule type="cellIs" dxfId="21066" priority="9889" operator="equal">
      <formula>"2AC"</formula>
    </cfRule>
    <cfRule type="cellIs" dxfId="21065" priority="9890" operator="equal">
      <formula>"1AC"</formula>
    </cfRule>
    <cfRule type="cellIs" dxfId="21064" priority="9891" operator="equal">
      <formula>"2AL"</formula>
    </cfRule>
    <cfRule type="cellIs" dxfId="13008" priority="9892" operator="equal">
      <formula>"2GL"</formula>
    </cfRule>
    <cfRule type="cellIs" dxfId="13007" priority="9893" operator="equal">
      <formula>"1AL"</formula>
    </cfRule>
    <cfRule type="cellIs" dxfId="13006" priority="9894" operator="equal">
      <formula>"2EL"</formula>
    </cfRule>
    <cfRule type="cellIs" dxfId="13005" priority="9895" operator="equal">
      <formula>"1EL"</formula>
    </cfRule>
    <cfRule type="cellIs" dxfId="13004" priority="9896" operator="equal">
      <formula>"2DL"</formula>
    </cfRule>
    <cfRule type="cellIs" dxfId="13003" priority="9897" operator="equal">
      <formula>"1DL"</formula>
    </cfRule>
    <cfRule type="cellIs" dxfId="13002" priority="9898" operator="equal">
      <formula>"2CL"</formula>
    </cfRule>
    <cfRule type="cellIs" dxfId="13001" priority="9899" operator="equal">
      <formula>"1CL"</formula>
    </cfRule>
    <cfRule type="cellIs" dxfId="13000" priority="9900" operator="equal">
      <formula>"2EC"</formula>
    </cfRule>
    <cfRule type="cellIs" dxfId="12999" priority="9901" operator="equal">
      <formula>"1EC"</formula>
    </cfRule>
    <cfRule type="cellIs" dxfId="12998" priority="9902" operator="equal">
      <formula>"2BC"</formula>
    </cfRule>
    <cfRule type="cellIs" dxfId="12997" priority="9903" operator="equal">
      <formula>"1BC"</formula>
    </cfRule>
  </conditionalFormatting>
  <conditionalFormatting sqref="B229:E229">
    <cfRule type="cellIs" dxfId="21063" priority="9874" operator="equal">
      <formula>"2AC"</formula>
    </cfRule>
    <cfRule type="cellIs" dxfId="21062" priority="9875" operator="equal">
      <formula>"1AC"</formula>
    </cfRule>
    <cfRule type="cellIs" dxfId="21061" priority="9876" operator="equal">
      <formula>"2AL"</formula>
    </cfRule>
    <cfRule type="cellIs" dxfId="12996" priority="9877" operator="equal">
      <formula>"2GL"</formula>
    </cfRule>
    <cfRule type="cellIs" dxfId="12995" priority="9878" operator="equal">
      <formula>"1AL"</formula>
    </cfRule>
    <cfRule type="cellIs" dxfId="12994" priority="9879" operator="equal">
      <formula>"2EL"</formula>
    </cfRule>
    <cfRule type="cellIs" dxfId="12993" priority="9880" operator="equal">
      <formula>"1EL"</formula>
    </cfRule>
    <cfRule type="cellIs" dxfId="12992" priority="9881" operator="equal">
      <formula>"2DL"</formula>
    </cfRule>
    <cfRule type="cellIs" dxfId="12991" priority="9882" operator="equal">
      <formula>"1DL"</formula>
    </cfRule>
    <cfRule type="cellIs" dxfId="12990" priority="9883" operator="equal">
      <formula>"2CL"</formula>
    </cfRule>
    <cfRule type="cellIs" dxfId="12989" priority="9884" operator="equal">
      <formula>"1CL"</formula>
    </cfRule>
    <cfRule type="cellIs" dxfId="12988" priority="9885" operator="equal">
      <formula>"2EC"</formula>
    </cfRule>
    <cfRule type="cellIs" dxfId="12987" priority="9886" operator="equal">
      <formula>"1EC"</formula>
    </cfRule>
    <cfRule type="cellIs" dxfId="12986" priority="9887" operator="equal">
      <formula>"2BC"</formula>
    </cfRule>
    <cfRule type="cellIs" dxfId="12985" priority="9888" operator="equal">
      <formula>"1BC"</formula>
    </cfRule>
  </conditionalFormatting>
  <conditionalFormatting sqref="B229:AJ229">
    <cfRule type="cellIs" dxfId="21060" priority="9873" operator="equal">
      <formula>"D"</formula>
    </cfRule>
  </conditionalFormatting>
  <conditionalFormatting sqref="B229">
    <cfRule type="cellIs" dxfId="21059" priority="9858" operator="equal">
      <formula>"2AC"</formula>
    </cfRule>
    <cfRule type="cellIs" dxfId="21058" priority="9859" operator="equal">
      <formula>"1AC"</formula>
    </cfRule>
    <cfRule type="cellIs" dxfId="21057" priority="9860" operator="equal">
      <formula>"2AL"</formula>
    </cfRule>
    <cfRule type="cellIs" dxfId="12984" priority="9861" operator="equal">
      <formula>"2GL"</formula>
    </cfRule>
    <cfRule type="cellIs" dxfId="12983" priority="9862" operator="equal">
      <formula>"1AL"</formula>
    </cfRule>
    <cfRule type="cellIs" dxfId="12982" priority="9863" operator="equal">
      <formula>"2EL"</formula>
    </cfRule>
    <cfRule type="cellIs" dxfId="12981" priority="9864" operator="equal">
      <formula>"1EL"</formula>
    </cfRule>
    <cfRule type="cellIs" dxfId="12980" priority="9865" operator="equal">
      <formula>"2DL"</formula>
    </cfRule>
    <cfRule type="cellIs" dxfId="12979" priority="9866" operator="equal">
      <formula>"1DL"</formula>
    </cfRule>
    <cfRule type="cellIs" dxfId="12978" priority="9867" operator="equal">
      <formula>"2CL"</formula>
    </cfRule>
    <cfRule type="cellIs" dxfId="12977" priority="9868" operator="equal">
      <formula>"1CL"</formula>
    </cfRule>
    <cfRule type="cellIs" dxfId="12976" priority="9869" operator="equal">
      <formula>"2EC"</formula>
    </cfRule>
    <cfRule type="cellIs" dxfId="12975" priority="9870" operator="equal">
      <formula>"1EC"</formula>
    </cfRule>
    <cfRule type="cellIs" dxfId="12974" priority="9871" operator="equal">
      <formula>"2BC"</formula>
    </cfRule>
    <cfRule type="cellIs" dxfId="12973" priority="9872" operator="equal">
      <formula>"1BC"</formula>
    </cfRule>
  </conditionalFormatting>
  <conditionalFormatting sqref="H229">
    <cfRule type="cellIs" dxfId="21056" priority="9843" operator="equal">
      <formula>"2AC"</formula>
    </cfRule>
    <cfRule type="cellIs" dxfId="21055" priority="9844" operator="equal">
      <formula>"1AC"</formula>
    </cfRule>
    <cfRule type="cellIs" dxfId="21054" priority="9845" operator="equal">
      <formula>"2AL"</formula>
    </cfRule>
    <cfRule type="cellIs" dxfId="12972" priority="9846" operator="equal">
      <formula>"2GL"</formula>
    </cfRule>
    <cfRule type="cellIs" dxfId="12971" priority="9847" operator="equal">
      <formula>"1AL"</formula>
    </cfRule>
    <cfRule type="cellIs" dxfId="12970" priority="9848" operator="equal">
      <formula>"2EL"</formula>
    </cfRule>
    <cfRule type="cellIs" dxfId="12969" priority="9849" operator="equal">
      <formula>"1EL"</formula>
    </cfRule>
    <cfRule type="cellIs" dxfId="12968" priority="9850" operator="equal">
      <formula>"2DL"</formula>
    </cfRule>
    <cfRule type="cellIs" dxfId="12967" priority="9851" operator="equal">
      <formula>"1DL"</formula>
    </cfRule>
    <cfRule type="cellIs" dxfId="12966" priority="9852" operator="equal">
      <formula>"2CL"</formula>
    </cfRule>
    <cfRule type="cellIs" dxfId="12965" priority="9853" operator="equal">
      <formula>"1CL"</formula>
    </cfRule>
    <cfRule type="cellIs" dxfId="12964" priority="9854" operator="equal">
      <formula>"2EC"</formula>
    </cfRule>
    <cfRule type="cellIs" dxfId="12963" priority="9855" operator="equal">
      <formula>"1EC"</formula>
    </cfRule>
    <cfRule type="cellIs" dxfId="12962" priority="9856" operator="equal">
      <formula>"2BC"</formula>
    </cfRule>
    <cfRule type="cellIs" dxfId="12961" priority="9857" operator="equal">
      <formula>"1BC"</formula>
    </cfRule>
  </conditionalFormatting>
  <conditionalFormatting sqref="V244:AJ244 C244:T244">
    <cfRule type="cellIs" dxfId="21053" priority="9828" operator="equal">
      <formula>"2AC"</formula>
    </cfRule>
    <cfRule type="cellIs" dxfId="21052" priority="9829" operator="equal">
      <formula>"1AC"</formula>
    </cfRule>
    <cfRule type="cellIs" dxfId="21051" priority="9830" operator="equal">
      <formula>"2AL"</formula>
    </cfRule>
    <cfRule type="cellIs" dxfId="12960" priority="9831" operator="equal">
      <formula>"2GL"</formula>
    </cfRule>
    <cfRule type="cellIs" dxfId="12959" priority="9832" operator="equal">
      <formula>"1AL"</formula>
    </cfRule>
    <cfRule type="cellIs" dxfId="12958" priority="9833" operator="equal">
      <formula>"2EL"</formula>
    </cfRule>
    <cfRule type="cellIs" dxfId="12957" priority="9834" operator="equal">
      <formula>"1EL"</formula>
    </cfRule>
    <cfRule type="cellIs" dxfId="12956" priority="9835" operator="equal">
      <formula>"2DL"</formula>
    </cfRule>
    <cfRule type="cellIs" dxfId="12955" priority="9836" operator="equal">
      <formula>"1DL"</formula>
    </cfRule>
    <cfRule type="cellIs" dxfId="12954" priority="9837" operator="equal">
      <formula>"2CL"</formula>
    </cfRule>
    <cfRule type="cellIs" dxfId="12953" priority="9838" operator="equal">
      <formula>"1CL"</formula>
    </cfRule>
    <cfRule type="cellIs" dxfId="12952" priority="9839" operator="equal">
      <formula>"2EC"</formula>
    </cfRule>
    <cfRule type="cellIs" dxfId="12951" priority="9840" operator="equal">
      <formula>"1EC"</formula>
    </cfRule>
    <cfRule type="cellIs" dxfId="12950" priority="9841" operator="equal">
      <formula>"2BC"</formula>
    </cfRule>
    <cfRule type="cellIs" dxfId="12949" priority="9842" operator="equal">
      <formula>"1BC"</formula>
    </cfRule>
  </conditionalFormatting>
  <conditionalFormatting sqref="U244">
    <cfRule type="cellIs" dxfId="21050" priority="9813" operator="equal">
      <formula>"2AC"</formula>
    </cfRule>
    <cfRule type="cellIs" dxfId="21049" priority="9814" operator="equal">
      <formula>"1AC"</formula>
    </cfRule>
    <cfRule type="cellIs" dxfId="21048" priority="9815" operator="equal">
      <formula>"2AL"</formula>
    </cfRule>
    <cfRule type="cellIs" dxfId="12948" priority="9816" operator="equal">
      <formula>"2GL"</formula>
    </cfRule>
    <cfRule type="cellIs" dxfId="12947" priority="9817" operator="equal">
      <formula>"1AL"</formula>
    </cfRule>
    <cfRule type="cellIs" dxfId="12946" priority="9818" operator="equal">
      <formula>"2EL"</formula>
    </cfRule>
    <cfRule type="cellIs" dxfId="12945" priority="9819" operator="equal">
      <formula>"1EL"</formula>
    </cfRule>
    <cfRule type="cellIs" dxfId="12944" priority="9820" operator="equal">
      <formula>"2DL"</formula>
    </cfRule>
    <cfRule type="cellIs" dxfId="12943" priority="9821" operator="equal">
      <formula>"1DL"</formula>
    </cfRule>
    <cfRule type="cellIs" dxfId="12942" priority="9822" operator="equal">
      <formula>"2CL"</formula>
    </cfRule>
    <cfRule type="cellIs" dxfId="12941" priority="9823" operator="equal">
      <formula>"1CL"</formula>
    </cfRule>
    <cfRule type="cellIs" dxfId="12940" priority="9824" operator="equal">
      <formula>"2EC"</formula>
    </cfRule>
    <cfRule type="cellIs" dxfId="12939" priority="9825" operator="equal">
      <formula>"1EC"</formula>
    </cfRule>
    <cfRule type="cellIs" dxfId="12938" priority="9826" operator="equal">
      <formula>"2BC"</formula>
    </cfRule>
    <cfRule type="cellIs" dxfId="12937" priority="9827" operator="equal">
      <formula>"1BC"</formula>
    </cfRule>
  </conditionalFormatting>
  <conditionalFormatting sqref="B244">
    <cfRule type="cellIs" dxfId="21047" priority="9798" operator="equal">
      <formula>"2AC"</formula>
    </cfRule>
    <cfRule type="cellIs" dxfId="21046" priority="9799" operator="equal">
      <formula>"1AC"</formula>
    </cfRule>
    <cfRule type="cellIs" dxfId="21045" priority="9800" operator="equal">
      <formula>"2AL"</formula>
    </cfRule>
    <cfRule type="cellIs" dxfId="12936" priority="9801" operator="equal">
      <formula>"2GL"</formula>
    </cfRule>
    <cfRule type="cellIs" dxfId="12935" priority="9802" operator="equal">
      <formula>"1AL"</formula>
    </cfRule>
    <cfRule type="cellIs" dxfId="12934" priority="9803" operator="equal">
      <formula>"2EL"</formula>
    </cfRule>
    <cfRule type="cellIs" dxfId="12933" priority="9804" operator="equal">
      <formula>"1EL"</formula>
    </cfRule>
    <cfRule type="cellIs" dxfId="12932" priority="9805" operator="equal">
      <formula>"2DL"</formula>
    </cfRule>
    <cfRule type="cellIs" dxfId="12931" priority="9806" operator="equal">
      <formula>"1DL"</formula>
    </cfRule>
    <cfRule type="cellIs" dxfId="12930" priority="9807" operator="equal">
      <formula>"2CL"</formula>
    </cfRule>
    <cfRule type="cellIs" dxfId="12929" priority="9808" operator="equal">
      <formula>"1CL"</formula>
    </cfRule>
    <cfRule type="cellIs" dxfId="12928" priority="9809" operator="equal">
      <formula>"2EC"</formula>
    </cfRule>
    <cfRule type="cellIs" dxfId="12927" priority="9810" operator="equal">
      <formula>"1EC"</formula>
    </cfRule>
    <cfRule type="cellIs" dxfId="12926" priority="9811" operator="equal">
      <formula>"2BC"</formula>
    </cfRule>
    <cfRule type="cellIs" dxfId="12925" priority="9812" operator="equal">
      <formula>"1BC"</formula>
    </cfRule>
  </conditionalFormatting>
  <conditionalFormatting sqref="B244:AJ244">
    <cfRule type="cellIs" dxfId="21044" priority="9797" operator="equal">
      <formula>"D"</formula>
    </cfRule>
  </conditionalFormatting>
  <conditionalFormatting sqref="C248:G248 M248:AE248">
    <cfRule type="cellIs" dxfId="21043" priority="9782" operator="equal">
      <formula>"2AC"</formula>
    </cfRule>
    <cfRule type="cellIs" dxfId="21042" priority="9783" operator="equal">
      <formula>"1AC"</formula>
    </cfRule>
    <cfRule type="cellIs" dxfId="21041" priority="9784" operator="equal">
      <formula>"2AL"</formula>
    </cfRule>
    <cfRule type="cellIs" dxfId="12924" priority="9785" operator="equal">
      <formula>"2GL"</formula>
    </cfRule>
    <cfRule type="cellIs" dxfId="12923" priority="9786" operator="equal">
      <formula>"1AL"</formula>
    </cfRule>
    <cfRule type="cellIs" dxfId="12922" priority="9787" operator="equal">
      <formula>"2EL"</formula>
    </cfRule>
    <cfRule type="cellIs" dxfId="12921" priority="9788" operator="equal">
      <formula>"1EL"</formula>
    </cfRule>
    <cfRule type="cellIs" dxfId="12920" priority="9789" operator="equal">
      <formula>"2DL"</formula>
    </cfRule>
    <cfRule type="cellIs" dxfId="12919" priority="9790" operator="equal">
      <formula>"1DL"</formula>
    </cfRule>
    <cfRule type="cellIs" dxfId="12918" priority="9791" operator="equal">
      <formula>"2CL"</formula>
    </cfRule>
    <cfRule type="cellIs" dxfId="12917" priority="9792" operator="equal">
      <formula>"1CL"</formula>
    </cfRule>
    <cfRule type="cellIs" dxfId="12916" priority="9793" operator="equal">
      <formula>"2EC"</formula>
    </cfRule>
    <cfRule type="cellIs" dxfId="12915" priority="9794" operator="equal">
      <formula>"1EC"</formula>
    </cfRule>
    <cfRule type="cellIs" dxfId="12914" priority="9795" operator="equal">
      <formula>"2BC"</formula>
    </cfRule>
    <cfRule type="cellIs" dxfId="12913" priority="9796" operator="equal">
      <formula>"1BC"</formula>
    </cfRule>
  </conditionalFormatting>
  <conditionalFormatting sqref="AD248">
    <cfRule type="cellIs" dxfId="21040" priority="9770" operator="equal">
      <formula>"2GL"</formula>
    </cfRule>
    <cfRule type="cellIs" dxfId="21039" priority="9771" operator="equal">
      <formula>"1GL"</formula>
    </cfRule>
    <cfRule type="cellIs" dxfId="21038" priority="9772" operator="equal">
      <formula>"2EL"</formula>
    </cfRule>
    <cfRule type="cellIs" dxfId="12912" priority="9773" operator="equal">
      <formula>"1EL"</formula>
    </cfRule>
    <cfRule type="cellIs" dxfId="12911" priority="9774" operator="equal">
      <formula>"2DL"</formula>
    </cfRule>
    <cfRule type="cellIs" dxfId="12910" priority="9775" operator="equal">
      <formula>"1DL"</formula>
    </cfRule>
    <cfRule type="cellIs" dxfId="12909" priority="9776" operator="equal">
      <formula>"2CL"</formula>
    </cfRule>
    <cfRule type="cellIs" dxfId="12908" priority="9777" operator="equal">
      <formula>"1CL"</formula>
    </cfRule>
    <cfRule type="cellIs" dxfId="12907" priority="9778" operator="equal">
      <formula>"2EC"</formula>
    </cfRule>
    <cfRule type="cellIs" dxfId="12906" priority="9779" operator="equal">
      <formula>"1EC"</formula>
    </cfRule>
    <cfRule type="cellIs" dxfId="12905" priority="9780" operator="equal">
      <formula>"2BC"</formula>
    </cfRule>
    <cfRule type="cellIs" dxfId="12904" priority="9781" operator="equal">
      <formula>"1BC"</formula>
    </cfRule>
  </conditionalFormatting>
  <conditionalFormatting sqref="B248:E248">
    <cfRule type="cellIs" dxfId="21037" priority="9755" operator="equal">
      <formula>"2AC"</formula>
    </cfRule>
    <cfRule type="cellIs" dxfId="21036" priority="9756" operator="equal">
      <formula>"1AC"</formula>
    </cfRule>
    <cfRule type="cellIs" dxfId="21035" priority="9757" operator="equal">
      <formula>"2AL"</formula>
    </cfRule>
    <cfRule type="cellIs" dxfId="12903" priority="9758" operator="equal">
      <formula>"2GL"</formula>
    </cfRule>
    <cfRule type="cellIs" dxfId="12902" priority="9759" operator="equal">
      <formula>"1AL"</formula>
    </cfRule>
    <cfRule type="cellIs" dxfId="12901" priority="9760" operator="equal">
      <formula>"2EL"</formula>
    </cfRule>
    <cfRule type="cellIs" dxfId="12900" priority="9761" operator="equal">
      <formula>"1EL"</formula>
    </cfRule>
    <cfRule type="cellIs" dxfId="12899" priority="9762" operator="equal">
      <formula>"2DL"</formula>
    </cfRule>
    <cfRule type="cellIs" dxfId="12898" priority="9763" operator="equal">
      <formula>"1DL"</formula>
    </cfRule>
    <cfRule type="cellIs" dxfId="12897" priority="9764" operator="equal">
      <formula>"2CL"</formula>
    </cfRule>
    <cfRule type="cellIs" dxfId="12896" priority="9765" operator="equal">
      <formula>"1CL"</formula>
    </cfRule>
    <cfRule type="cellIs" dxfId="12895" priority="9766" operator="equal">
      <formula>"2EC"</formula>
    </cfRule>
    <cfRule type="cellIs" dxfId="12894" priority="9767" operator="equal">
      <formula>"1EC"</formula>
    </cfRule>
    <cfRule type="cellIs" dxfId="12893" priority="9768" operator="equal">
      <formula>"2BC"</formula>
    </cfRule>
    <cfRule type="cellIs" dxfId="12892" priority="9769" operator="equal">
      <formula>"1BC"</formula>
    </cfRule>
  </conditionalFormatting>
  <conditionalFormatting sqref="B248:G248 M248:AE248">
    <cfRule type="cellIs" dxfId="21034" priority="9754" operator="equal">
      <formula>"D"</formula>
    </cfRule>
  </conditionalFormatting>
  <conditionalFormatting sqref="B248">
    <cfRule type="cellIs" dxfId="21033" priority="9739" operator="equal">
      <formula>"2AC"</formula>
    </cfRule>
    <cfRule type="cellIs" dxfId="21032" priority="9740" operator="equal">
      <formula>"1AC"</formula>
    </cfRule>
    <cfRule type="cellIs" dxfId="21031" priority="9741" operator="equal">
      <formula>"2AL"</formula>
    </cfRule>
    <cfRule type="cellIs" dxfId="12891" priority="9742" operator="equal">
      <formula>"2GL"</formula>
    </cfRule>
    <cfRule type="cellIs" dxfId="12890" priority="9743" operator="equal">
      <formula>"1AL"</formula>
    </cfRule>
    <cfRule type="cellIs" dxfId="12889" priority="9744" operator="equal">
      <formula>"2EL"</formula>
    </cfRule>
    <cfRule type="cellIs" dxfId="12888" priority="9745" operator="equal">
      <formula>"1EL"</formula>
    </cfRule>
    <cfRule type="cellIs" dxfId="12887" priority="9746" operator="equal">
      <formula>"2DL"</formula>
    </cfRule>
    <cfRule type="cellIs" dxfId="12886" priority="9747" operator="equal">
      <formula>"1DL"</formula>
    </cfRule>
    <cfRule type="cellIs" dxfId="12885" priority="9748" operator="equal">
      <formula>"2CL"</formula>
    </cfRule>
    <cfRule type="cellIs" dxfId="12884" priority="9749" operator="equal">
      <formula>"1CL"</formula>
    </cfRule>
    <cfRule type="cellIs" dxfId="12883" priority="9750" operator="equal">
      <formula>"2EC"</formula>
    </cfRule>
    <cfRule type="cellIs" dxfId="12882" priority="9751" operator="equal">
      <formula>"1EC"</formula>
    </cfRule>
    <cfRule type="cellIs" dxfId="12881" priority="9752" operator="equal">
      <formula>"2BC"</formula>
    </cfRule>
    <cfRule type="cellIs" dxfId="12880" priority="9753" operator="equal">
      <formula>"1BC"</formula>
    </cfRule>
  </conditionalFormatting>
  <conditionalFormatting sqref="AF248:AK248">
    <cfRule type="cellIs" dxfId="21030" priority="9724" operator="equal">
      <formula>"2AC"</formula>
    </cfRule>
    <cfRule type="cellIs" dxfId="21029" priority="9725" operator="equal">
      <formula>"1AC"</formula>
    </cfRule>
    <cfRule type="cellIs" dxfId="21028" priority="9726" operator="equal">
      <formula>"2AL"</formula>
    </cfRule>
    <cfRule type="cellIs" dxfId="12879" priority="9727" operator="equal">
      <formula>"2GL"</formula>
    </cfRule>
    <cfRule type="cellIs" dxfId="12878" priority="9728" operator="equal">
      <formula>"1AL"</formula>
    </cfRule>
    <cfRule type="cellIs" dxfId="12877" priority="9729" operator="equal">
      <formula>"2EL"</formula>
    </cfRule>
    <cfRule type="cellIs" dxfId="12876" priority="9730" operator="equal">
      <formula>"1EL"</formula>
    </cfRule>
    <cfRule type="cellIs" dxfId="12875" priority="9731" operator="equal">
      <formula>"2DL"</formula>
    </cfRule>
    <cfRule type="cellIs" dxfId="12874" priority="9732" operator="equal">
      <formula>"1DL"</formula>
    </cfRule>
    <cfRule type="cellIs" dxfId="12873" priority="9733" operator="equal">
      <formula>"2CL"</formula>
    </cfRule>
    <cfRule type="cellIs" dxfId="12872" priority="9734" operator="equal">
      <formula>"1CL"</formula>
    </cfRule>
    <cfRule type="cellIs" dxfId="12871" priority="9735" operator="equal">
      <formula>"2EC"</formula>
    </cfRule>
    <cfRule type="cellIs" dxfId="12870" priority="9736" operator="equal">
      <formula>"1EC"</formula>
    </cfRule>
    <cfRule type="cellIs" dxfId="12869" priority="9737" operator="equal">
      <formula>"2BC"</formula>
    </cfRule>
    <cfRule type="cellIs" dxfId="12868" priority="9738" operator="equal">
      <formula>"1BC"</formula>
    </cfRule>
  </conditionalFormatting>
  <conditionalFormatting sqref="AF248:AK248">
    <cfRule type="cellIs" dxfId="21027" priority="9723" operator="equal">
      <formula>"D"</formula>
    </cfRule>
  </conditionalFormatting>
  <conditionalFormatting sqref="H248:J248 L248">
    <cfRule type="cellIs" dxfId="21026" priority="9707" operator="equal">
      <formula>"D"</formula>
    </cfRule>
  </conditionalFormatting>
  <conditionalFormatting sqref="C247:AJ247 K248">
    <cfRule type="cellIs" dxfId="21025" priority="9692" operator="equal">
      <formula>"2AC"</formula>
    </cfRule>
    <cfRule type="cellIs" dxfId="21024" priority="9693" operator="equal">
      <formula>"1AC"</formula>
    </cfRule>
    <cfRule type="cellIs" dxfId="21023" priority="9694" operator="equal">
      <formula>"2AL"</formula>
    </cfRule>
    <cfRule type="cellIs" dxfId="12867" priority="9695" operator="equal">
      <formula>"2GL"</formula>
    </cfRule>
    <cfRule type="cellIs" dxfId="12866" priority="9696" operator="equal">
      <formula>"1AL"</formula>
    </cfRule>
    <cfRule type="cellIs" dxfId="12865" priority="9697" operator="equal">
      <formula>"2EL"</formula>
    </cfRule>
    <cfRule type="cellIs" dxfId="12864" priority="9698" operator="equal">
      <formula>"1EL"</formula>
    </cfRule>
    <cfRule type="cellIs" dxfId="12863" priority="9699" operator="equal">
      <formula>"2DL"</formula>
    </cfRule>
    <cfRule type="cellIs" dxfId="12862" priority="9700" operator="equal">
      <formula>"1DL"</formula>
    </cfRule>
    <cfRule type="cellIs" dxfId="12861" priority="9701" operator="equal">
      <formula>"2CL"</formula>
    </cfRule>
    <cfRule type="cellIs" dxfId="12860" priority="9702" operator="equal">
      <formula>"1CL"</formula>
    </cfRule>
    <cfRule type="cellIs" dxfId="12859" priority="9703" operator="equal">
      <formula>"2EC"</formula>
    </cfRule>
    <cfRule type="cellIs" dxfId="12858" priority="9704" operator="equal">
      <formula>"1EC"</formula>
    </cfRule>
    <cfRule type="cellIs" dxfId="12857" priority="9705" operator="equal">
      <formula>"2BC"</formula>
    </cfRule>
    <cfRule type="cellIs" dxfId="12856" priority="9706" operator="equal">
      <formula>"1BC"</formula>
    </cfRule>
  </conditionalFormatting>
  <conditionalFormatting sqref="B247:E247">
    <cfRule type="cellIs" dxfId="21022" priority="9677" operator="equal">
      <formula>"2AC"</formula>
    </cfRule>
    <cfRule type="cellIs" dxfId="21021" priority="9678" operator="equal">
      <formula>"1AC"</formula>
    </cfRule>
    <cfRule type="cellIs" dxfId="21020" priority="9679" operator="equal">
      <formula>"2AL"</formula>
    </cfRule>
    <cfRule type="cellIs" dxfId="12855" priority="9680" operator="equal">
      <formula>"2GL"</formula>
    </cfRule>
    <cfRule type="cellIs" dxfId="12854" priority="9681" operator="equal">
      <formula>"1AL"</formula>
    </cfRule>
    <cfRule type="cellIs" dxfId="12853" priority="9682" operator="equal">
      <formula>"2EL"</formula>
    </cfRule>
    <cfRule type="cellIs" dxfId="12852" priority="9683" operator="equal">
      <formula>"1EL"</formula>
    </cfRule>
    <cfRule type="cellIs" dxfId="12851" priority="9684" operator="equal">
      <formula>"2DL"</formula>
    </cfRule>
    <cfRule type="cellIs" dxfId="12850" priority="9685" operator="equal">
      <formula>"1DL"</formula>
    </cfRule>
    <cfRule type="cellIs" dxfId="12849" priority="9686" operator="equal">
      <formula>"2CL"</formula>
    </cfRule>
    <cfRule type="cellIs" dxfId="12848" priority="9687" operator="equal">
      <formula>"1CL"</formula>
    </cfRule>
    <cfRule type="cellIs" dxfId="12847" priority="9688" operator="equal">
      <formula>"2EC"</formula>
    </cfRule>
    <cfRule type="cellIs" dxfId="12846" priority="9689" operator="equal">
      <formula>"1EC"</formula>
    </cfRule>
    <cfRule type="cellIs" dxfId="12845" priority="9690" operator="equal">
      <formula>"2BC"</formula>
    </cfRule>
    <cfRule type="cellIs" dxfId="12844" priority="9691" operator="equal">
      <formula>"1BC"</formula>
    </cfRule>
  </conditionalFormatting>
  <conditionalFormatting sqref="B247:AJ247 K248">
    <cfRule type="cellIs" dxfId="21019" priority="9676" operator="equal">
      <formula>"D"</formula>
    </cfRule>
  </conditionalFormatting>
  <conditionalFormatting sqref="B247">
    <cfRule type="cellIs" dxfId="21018" priority="9661" operator="equal">
      <formula>"2AC"</formula>
    </cfRule>
    <cfRule type="cellIs" dxfId="21017" priority="9662" operator="equal">
      <formula>"1AC"</formula>
    </cfRule>
    <cfRule type="cellIs" dxfId="21016" priority="9663" operator="equal">
      <formula>"2AL"</formula>
    </cfRule>
    <cfRule type="cellIs" dxfId="12843" priority="9664" operator="equal">
      <formula>"2GL"</formula>
    </cfRule>
    <cfRule type="cellIs" dxfId="12842" priority="9665" operator="equal">
      <formula>"1AL"</formula>
    </cfRule>
    <cfRule type="cellIs" dxfId="12841" priority="9666" operator="equal">
      <formula>"2EL"</formula>
    </cfRule>
    <cfRule type="cellIs" dxfId="12840" priority="9667" operator="equal">
      <formula>"1EL"</formula>
    </cfRule>
    <cfRule type="cellIs" dxfId="12839" priority="9668" operator="equal">
      <formula>"2DL"</formula>
    </cfRule>
    <cfRule type="cellIs" dxfId="12838" priority="9669" operator="equal">
      <formula>"1DL"</formula>
    </cfRule>
    <cfRule type="cellIs" dxfId="12837" priority="9670" operator="equal">
      <formula>"2CL"</formula>
    </cfRule>
    <cfRule type="cellIs" dxfId="12836" priority="9671" operator="equal">
      <formula>"1CL"</formula>
    </cfRule>
    <cfRule type="cellIs" dxfId="12835" priority="9672" operator="equal">
      <formula>"2EC"</formula>
    </cfRule>
    <cfRule type="cellIs" dxfId="12834" priority="9673" operator="equal">
      <formula>"1EC"</formula>
    </cfRule>
    <cfRule type="cellIs" dxfId="12833" priority="9674" operator="equal">
      <formula>"2BC"</formula>
    </cfRule>
    <cfRule type="cellIs" dxfId="12832" priority="9675" operator="equal">
      <formula>"1BC"</formula>
    </cfRule>
  </conditionalFormatting>
  <conditionalFormatting sqref="H247">
    <cfRule type="cellIs" dxfId="21015" priority="9646" operator="equal">
      <formula>"2AC"</formula>
    </cfRule>
    <cfRule type="cellIs" dxfId="21014" priority="9647" operator="equal">
      <formula>"1AC"</formula>
    </cfRule>
    <cfRule type="cellIs" dxfId="21013" priority="9648" operator="equal">
      <formula>"2AL"</formula>
    </cfRule>
    <cfRule type="cellIs" dxfId="12831" priority="9649" operator="equal">
      <formula>"2GL"</formula>
    </cfRule>
    <cfRule type="cellIs" dxfId="12830" priority="9650" operator="equal">
      <formula>"1AL"</formula>
    </cfRule>
    <cfRule type="cellIs" dxfId="12829" priority="9651" operator="equal">
      <formula>"2EL"</formula>
    </cfRule>
    <cfRule type="cellIs" dxfId="12828" priority="9652" operator="equal">
      <formula>"1EL"</formula>
    </cfRule>
    <cfRule type="cellIs" dxfId="12827" priority="9653" operator="equal">
      <formula>"2DL"</formula>
    </cfRule>
    <cfRule type="cellIs" dxfId="12826" priority="9654" operator="equal">
      <formula>"1DL"</formula>
    </cfRule>
    <cfRule type="cellIs" dxfId="12825" priority="9655" operator="equal">
      <formula>"2CL"</formula>
    </cfRule>
    <cfRule type="cellIs" dxfId="12824" priority="9656" operator="equal">
      <formula>"1CL"</formula>
    </cfRule>
    <cfRule type="cellIs" dxfId="12823" priority="9657" operator="equal">
      <formula>"2EC"</formula>
    </cfRule>
    <cfRule type="cellIs" dxfId="12822" priority="9658" operator="equal">
      <formula>"1EC"</formula>
    </cfRule>
    <cfRule type="cellIs" dxfId="12821" priority="9659" operator="equal">
      <formula>"2BC"</formula>
    </cfRule>
    <cfRule type="cellIs" dxfId="12820" priority="9660" operator="equal">
      <formula>"1BC"</formula>
    </cfRule>
  </conditionalFormatting>
  <conditionalFormatting sqref="B249:AJ249">
    <cfRule type="cellIs" dxfId="21012" priority="9631" operator="equal">
      <formula>"2AC"</formula>
    </cfRule>
    <cfRule type="cellIs" dxfId="21011" priority="9632" operator="equal">
      <formula>"1AC"</formula>
    </cfRule>
    <cfRule type="cellIs" dxfId="21010" priority="9633" operator="equal">
      <formula>"2AL"</formula>
    </cfRule>
    <cfRule type="cellIs" dxfId="12819" priority="9634" operator="equal">
      <formula>"2GL"</formula>
    </cfRule>
    <cfRule type="cellIs" dxfId="12818" priority="9635" operator="equal">
      <formula>"1AL"</formula>
    </cfRule>
    <cfRule type="cellIs" dxfId="12817" priority="9636" operator="equal">
      <formula>"2EL"</formula>
    </cfRule>
    <cfRule type="cellIs" dxfId="12816" priority="9637" operator="equal">
      <formula>"1EL"</formula>
    </cfRule>
    <cfRule type="cellIs" dxfId="12815" priority="9638" operator="equal">
      <formula>"2DL"</formula>
    </cfRule>
    <cfRule type="cellIs" dxfId="12814" priority="9639" operator="equal">
      <formula>"1DL"</formula>
    </cfRule>
    <cfRule type="cellIs" dxfId="12813" priority="9640" operator="equal">
      <formula>"2CL"</formula>
    </cfRule>
    <cfRule type="cellIs" dxfId="12812" priority="9641" operator="equal">
      <formula>"1CL"</formula>
    </cfRule>
    <cfRule type="cellIs" dxfId="12811" priority="9642" operator="equal">
      <formula>"2EC"</formula>
    </cfRule>
    <cfRule type="cellIs" dxfId="12810" priority="9643" operator="equal">
      <formula>"1EC"</formula>
    </cfRule>
    <cfRule type="cellIs" dxfId="12809" priority="9644" operator="equal">
      <formula>"2BC"</formula>
    </cfRule>
    <cfRule type="cellIs" dxfId="12808" priority="9645" operator="equal">
      <formula>"1BC"</formula>
    </cfRule>
  </conditionalFormatting>
  <conditionalFormatting sqref="B249:AJ249">
    <cfRule type="cellIs" dxfId="21009" priority="9630" operator="equal">
      <formula>"D"</formula>
    </cfRule>
  </conditionalFormatting>
  <conditionalFormatting sqref="T249">
    <cfRule type="cellIs" dxfId="21008" priority="9615" operator="equal">
      <formula>"2AC"</formula>
    </cfRule>
    <cfRule type="cellIs" dxfId="21007" priority="9616" operator="equal">
      <formula>"1AC"</formula>
    </cfRule>
    <cfRule type="cellIs" dxfId="21006" priority="9617" operator="equal">
      <formula>"2AL"</formula>
    </cfRule>
    <cfRule type="cellIs" dxfId="12807" priority="9618" operator="equal">
      <formula>"2GL"</formula>
    </cfRule>
    <cfRule type="cellIs" dxfId="12806" priority="9619" operator="equal">
      <formula>"1AL"</formula>
    </cfRule>
    <cfRule type="cellIs" dxfId="12805" priority="9620" operator="equal">
      <formula>"2EL"</formula>
    </cfRule>
    <cfRule type="cellIs" dxfId="12804" priority="9621" operator="equal">
      <formula>"1EL"</formula>
    </cfRule>
    <cfRule type="cellIs" dxfId="12803" priority="9622" operator="equal">
      <formula>"2DL"</formula>
    </cfRule>
    <cfRule type="cellIs" dxfId="12802" priority="9623" operator="equal">
      <formula>"1DL"</formula>
    </cfRule>
    <cfRule type="cellIs" dxfId="12801" priority="9624" operator="equal">
      <formula>"2CL"</formula>
    </cfRule>
    <cfRule type="cellIs" dxfId="12800" priority="9625" operator="equal">
      <formula>"1CL"</formula>
    </cfRule>
    <cfRule type="cellIs" dxfId="12799" priority="9626" operator="equal">
      <formula>"2EC"</formula>
    </cfRule>
    <cfRule type="cellIs" dxfId="12798" priority="9627" operator="equal">
      <formula>"1EC"</formula>
    </cfRule>
    <cfRule type="cellIs" dxfId="12797" priority="9628" operator="equal">
      <formula>"2BC"</formula>
    </cfRule>
    <cfRule type="cellIs" dxfId="12796" priority="9629" operator="equal">
      <formula>"1BC"</formula>
    </cfRule>
  </conditionalFormatting>
  <conditionalFormatting sqref="B253:AJ253">
    <cfRule type="cellIs" dxfId="21005" priority="9600" operator="equal">
      <formula>"2AC"</formula>
    </cfRule>
    <cfRule type="cellIs" dxfId="21004" priority="9601" operator="equal">
      <formula>"1AC"</formula>
    </cfRule>
    <cfRule type="cellIs" dxfId="21003" priority="9602" operator="equal">
      <formula>"2AL"</formula>
    </cfRule>
    <cfRule type="cellIs" dxfId="12795" priority="9603" operator="equal">
      <formula>"2GL"</formula>
    </cfRule>
    <cfRule type="cellIs" dxfId="12794" priority="9604" operator="equal">
      <formula>"1AL"</formula>
    </cfRule>
    <cfRule type="cellIs" dxfId="12793" priority="9605" operator="equal">
      <formula>"2EL"</formula>
    </cfRule>
    <cfRule type="cellIs" dxfId="12792" priority="9606" operator="equal">
      <formula>"1EL"</formula>
    </cfRule>
    <cfRule type="cellIs" dxfId="12791" priority="9607" operator="equal">
      <formula>"2DL"</formula>
    </cfRule>
    <cfRule type="cellIs" dxfId="12790" priority="9608" operator="equal">
      <formula>"1DL"</formula>
    </cfRule>
    <cfRule type="cellIs" dxfId="12789" priority="9609" operator="equal">
      <formula>"2CL"</formula>
    </cfRule>
    <cfRule type="cellIs" dxfId="12788" priority="9610" operator="equal">
      <formula>"1CL"</formula>
    </cfRule>
    <cfRule type="cellIs" dxfId="12787" priority="9611" operator="equal">
      <formula>"2EC"</formula>
    </cfRule>
    <cfRule type="cellIs" dxfId="12786" priority="9612" operator="equal">
      <formula>"1EC"</formula>
    </cfRule>
    <cfRule type="cellIs" dxfId="12785" priority="9613" operator="equal">
      <formula>"2BC"</formula>
    </cfRule>
    <cfRule type="cellIs" dxfId="12784" priority="9614" operator="equal">
      <formula>"1BC"</formula>
    </cfRule>
  </conditionalFormatting>
  <conditionalFormatting sqref="N253 H253">
    <cfRule type="cellIs" dxfId="21002" priority="9585" operator="equal">
      <formula>"2AC"</formula>
    </cfRule>
    <cfRule type="cellIs" dxfId="21001" priority="9586" operator="equal">
      <formula>"1AC"</formula>
    </cfRule>
    <cfRule type="cellIs" dxfId="21000" priority="9587" operator="equal">
      <formula>"2AL"</formula>
    </cfRule>
    <cfRule type="cellIs" dxfId="12783" priority="9588" operator="equal">
      <formula>"2GL"</formula>
    </cfRule>
    <cfRule type="cellIs" dxfId="12782" priority="9589" operator="equal">
      <formula>"1AL"</formula>
    </cfRule>
    <cfRule type="cellIs" dxfId="12781" priority="9590" operator="equal">
      <formula>"2EL"</formula>
    </cfRule>
    <cfRule type="cellIs" dxfId="12780" priority="9591" operator="equal">
      <formula>"1EL"</formula>
    </cfRule>
    <cfRule type="cellIs" dxfId="12779" priority="9592" operator="equal">
      <formula>"2DL"</formula>
    </cfRule>
    <cfRule type="cellIs" dxfId="12778" priority="9593" operator="equal">
      <formula>"1DL"</formula>
    </cfRule>
    <cfRule type="cellIs" dxfId="12777" priority="9594" operator="equal">
      <formula>"2CL"</formula>
    </cfRule>
    <cfRule type="cellIs" dxfId="12776" priority="9595" operator="equal">
      <formula>"1CL"</formula>
    </cfRule>
    <cfRule type="cellIs" dxfId="12775" priority="9596" operator="equal">
      <formula>"2EC"</formula>
    </cfRule>
    <cfRule type="cellIs" dxfId="12774" priority="9597" operator="equal">
      <formula>"1EC"</formula>
    </cfRule>
    <cfRule type="cellIs" dxfId="12773" priority="9598" operator="equal">
      <formula>"2BC"</formula>
    </cfRule>
    <cfRule type="cellIs" dxfId="12772" priority="9599" operator="equal">
      <formula>"1BC"</formula>
    </cfRule>
  </conditionalFormatting>
  <conditionalFormatting sqref="T253:W253">
    <cfRule type="cellIs" dxfId="20999" priority="9570" operator="equal">
      <formula>"2AC"</formula>
    </cfRule>
    <cfRule type="cellIs" dxfId="20998" priority="9571" operator="equal">
      <formula>"1AC"</formula>
    </cfRule>
    <cfRule type="cellIs" dxfId="20997" priority="9572" operator="equal">
      <formula>"2AL"</formula>
    </cfRule>
    <cfRule type="cellIs" dxfId="12771" priority="9573" operator="equal">
      <formula>"2GL"</formula>
    </cfRule>
    <cfRule type="cellIs" dxfId="12770" priority="9574" operator="equal">
      <formula>"1AL"</formula>
    </cfRule>
    <cfRule type="cellIs" dxfId="12769" priority="9575" operator="equal">
      <formula>"2EL"</formula>
    </cfRule>
    <cfRule type="cellIs" dxfId="12768" priority="9576" operator="equal">
      <formula>"1EL"</formula>
    </cfRule>
    <cfRule type="cellIs" dxfId="12767" priority="9577" operator="equal">
      <formula>"2DL"</formula>
    </cfRule>
    <cfRule type="cellIs" dxfId="12766" priority="9578" operator="equal">
      <formula>"1DL"</formula>
    </cfRule>
    <cfRule type="cellIs" dxfId="12765" priority="9579" operator="equal">
      <formula>"2CL"</formula>
    </cfRule>
    <cfRule type="cellIs" dxfId="12764" priority="9580" operator="equal">
      <formula>"1CL"</formula>
    </cfRule>
    <cfRule type="cellIs" dxfId="12763" priority="9581" operator="equal">
      <formula>"2EC"</formula>
    </cfRule>
    <cfRule type="cellIs" dxfId="12762" priority="9582" operator="equal">
      <formula>"1EC"</formula>
    </cfRule>
    <cfRule type="cellIs" dxfId="12761" priority="9583" operator="equal">
      <formula>"2BC"</formula>
    </cfRule>
    <cfRule type="cellIs" dxfId="12760" priority="9584" operator="equal">
      <formula>"1BC"</formula>
    </cfRule>
  </conditionalFormatting>
  <conditionalFormatting sqref="B253:AJ253">
    <cfRule type="cellIs" dxfId="20996" priority="9569" operator="equal">
      <formula>"D"</formula>
    </cfRule>
  </conditionalFormatting>
  <conditionalFormatting sqref="N253">
    <cfRule type="cellIs" dxfId="20995" priority="9554" operator="equal">
      <formula>"2AC"</formula>
    </cfRule>
    <cfRule type="cellIs" dxfId="20994" priority="9555" operator="equal">
      <formula>"1AC"</formula>
    </cfRule>
    <cfRule type="cellIs" dxfId="20993" priority="9556" operator="equal">
      <formula>"2AL"</formula>
    </cfRule>
    <cfRule type="cellIs" dxfId="12759" priority="9557" operator="equal">
      <formula>"2GL"</formula>
    </cfRule>
    <cfRule type="cellIs" dxfId="12758" priority="9558" operator="equal">
      <formula>"1AL"</formula>
    </cfRule>
    <cfRule type="cellIs" dxfId="12757" priority="9559" operator="equal">
      <formula>"2EL"</formula>
    </cfRule>
    <cfRule type="cellIs" dxfId="12756" priority="9560" operator="equal">
      <formula>"1EL"</formula>
    </cfRule>
    <cfRule type="cellIs" dxfId="12755" priority="9561" operator="equal">
      <formula>"2DL"</formula>
    </cfRule>
    <cfRule type="cellIs" dxfId="12754" priority="9562" operator="equal">
      <formula>"1DL"</formula>
    </cfRule>
    <cfRule type="cellIs" dxfId="12753" priority="9563" operator="equal">
      <formula>"2CL"</formula>
    </cfRule>
    <cfRule type="cellIs" dxfId="12752" priority="9564" operator="equal">
      <formula>"1CL"</formula>
    </cfRule>
    <cfRule type="cellIs" dxfId="12751" priority="9565" operator="equal">
      <formula>"2EC"</formula>
    </cfRule>
    <cfRule type="cellIs" dxfId="12750" priority="9566" operator="equal">
      <formula>"1EC"</formula>
    </cfRule>
    <cfRule type="cellIs" dxfId="12749" priority="9567" operator="equal">
      <formula>"2BC"</formula>
    </cfRule>
    <cfRule type="cellIs" dxfId="12748" priority="9568" operator="equal">
      <formula>"1BC"</formula>
    </cfRule>
  </conditionalFormatting>
  <conditionalFormatting sqref="H253">
    <cfRule type="cellIs" dxfId="20992" priority="9539" operator="equal">
      <formula>"2AC"</formula>
    </cfRule>
    <cfRule type="cellIs" dxfId="20991" priority="9540" operator="equal">
      <formula>"1AC"</formula>
    </cfRule>
    <cfRule type="cellIs" dxfId="20990" priority="9541" operator="equal">
      <formula>"2AL"</formula>
    </cfRule>
    <cfRule type="cellIs" dxfId="12747" priority="9542" operator="equal">
      <formula>"2GL"</formula>
    </cfRule>
    <cfRule type="cellIs" dxfId="12746" priority="9543" operator="equal">
      <formula>"1AL"</formula>
    </cfRule>
    <cfRule type="cellIs" dxfId="12745" priority="9544" operator="equal">
      <formula>"2EL"</formula>
    </cfRule>
    <cfRule type="cellIs" dxfId="12744" priority="9545" operator="equal">
      <formula>"1EL"</formula>
    </cfRule>
    <cfRule type="cellIs" dxfId="12743" priority="9546" operator="equal">
      <formula>"2DL"</formula>
    </cfRule>
    <cfRule type="cellIs" dxfId="12742" priority="9547" operator="equal">
      <formula>"1DL"</formula>
    </cfRule>
    <cfRule type="cellIs" dxfId="12741" priority="9548" operator="equal">
      <formula>"2CL"</formula>
    </cfRule>
    <cfRule type="cellIs" dxfId="12740" priority="9549" operator="equal">
      <formula>"1CL"</formula>
    </cfRule>
    <cfRule type="cellIs" dxfId="12739" priority="9550" operator="equal">
      <formula>"2EC"</formula>
    </cfRule>
    <cfRule type="cellIs" dxfId="12738" priority="9551" operator="equal">
      <formula>"1EC"</formula>
    </cfRule>
    <cfRule type="cellIs" dxfId="12737" priority="9552" operator="equal">
      <formula>"2BC"</formula>
    </cfRule>
    <cfRule type="cellIs" dxfId="12736" priority="9553" operator="equal">
      <formula>"1BC"</formula>
    </cfRule>
  </conditionalFormatting>
  <conditionalFormatting sqref="F254:AJ254">
    <cfRule type="cellIs" dxfId="20989" priority="9524" operator="equal">
      <formula>"2AC"</formula>
    </cfRule>
    <cfRule type="cellIs" dxfId="20988" priority="9525" operator="equal">
      <formula>"1AC"</formula>
    </cfRule>
    <cfRule type="cellIs" dxfId="20987" priority="9526" operator="equal">
      <formula>"2AL"</formula>
    </cfRule>
    <cfRule type="cellIs" dxfId="12735" priority="9527" operator="equal">
      <formula>"2GL"</formula>
    </cfRule>
    <cfRule type="cellIs" dxfId="12734" priority="9528" operator="equal">
      <formula>"1AL"</formula>
    </cfRule>
    <cfRule type="cellIs" dxfId="12733" priority="9529" operator="equal">
      <formula>"2EL"</formula>
    </cfRule>
    <cfRule type="cellIs" dxfId="12732" priority="9530" operator="equal">
      <formula>"1EL"</formula>
    </cfRule>
    <cfRule type="cellIs" dxfId="12731" priority="9531" operator="equal">
      <formula>"2DL"</formula>
    </cfRule>
    <cfRule type="cellIs" dxfId="12730" priority="9532" operator="equal">
      <formula>"1DL"</formula>
    </cfRule>
    <cfRule type="cellIs" dxfId="12729" priority="9533" operator="equal">
      <formula>"2CL"</formula>
    </cfRule>
    <cfRule type="cellIs" dxfId="12728" priority="9534" operator="equal">
      <formula>"1CL"</formula>
    </cfRule>
    <cfRule type="cellIs" dxfId="12727" priority="9535" operator="equal">
      <formula>"2EC"</formula>
    </cfRule>
    <cfRule type="cellIs" dxfId="12726" priority="9536" operator="equal">
      <formula>"1EC"</formula>
    </cfRule>
    <cfRule type="cellIs" dxfId="12725" priority="9537" operator="equal">
      <formula>"2BC"</formula>
    </cfRule>
    <cfRule type="cellIs" dxfId="12724" priority="9538" operator="equal">
      <formula>"1BC"</formula>
    </cfRule>
  </conditionalFormatting>
  <conditionalFormatting sqref="B254:E254">
    <cfRule type="cellIs" dxfId="20986" priority="9509" operator="equal">
      <formula>"2AC"</formula>
    </cfRule>
    <cfRule type="cellIs" dxfId="20985" priority="9510" operator="equal">
      <formula>"1AC"</formula>
    </cfRule>
    <cfRule type="cellIs" dxfId="20984" priority="9511" operator="equal">
      <formula>"2AL"</formula>
    </cfRule>
    <cfRule type="cellIs" dxfId="12723" priority="9512" operator="equal">
      <formula>"2GL"</formula>
    </cfRule>
    <cfRule type="cellIs" dxfId="12722" priority="9513" operator="equal">
      <formula>"1AL"</formula>
    </cfRule>
    <cfRule type="cellIs" dxfId="12721" priority="9514" operator="equal">
      <formula>"2EL"</formula>
    </cfRule>
    <cfRule type="cellIs" dxfId="12720" priority="9515" operator="equal">
      <formula>"1EL"</formula>
    </cfRule>
    <cfRule type="cellIs" dxfId="12719" priority="9516" operator="equal">
      <formula>"2DL"</formula>
    </cfRule>
    <cfRule type="cellIs" dxfId="12718" priority="9517" operator="equal">
      <formula>"1DL"</formula>
    </cfRule>
    <cfRule type="cellIs" dxfId="12717" priority="9518" operator="equal">
      <formula>"2CL"</formula>
    </cfRule>
    <cfRule type="cellIs" dxfId="12716" priority="9519" operator="equal">
      <formula>"1CL"</formula>
    </cfRule>
    <cfRule type="cellIs" dxfId="12715" priority="9520" operator="equal">
      <formula>"2EC"</formula>
    </cfRule>
    <cfRule type="cellIs" dxfId="12714" priority="9521" operator="equal">
      <formula>"1EC"</formula>
    </cfRule>
    <cfRule type="cellIs" dxfId="12713" priority="9522" operator="equal">
      <formula>"2BC"</formula>
    </cfRule>
    <cfRule type="cellIs" dxfId="12712" priority="9523" operator="equal">
      <formula>"1BC"</formula>
    </cfRule>
  </conditionalFormatting>
  <conditionalFormatting sqref="B254:AJ254">
    <cfRule type="cellIs" dxfId="20983" priority="9508" operator="equal">
      <formula>"D"</formula>
    </cfRule>
  </conditionalFormatting>
  <conditionalFormatting sqref="F255:AJ255">
    <cfRule type="cellIs" dxfId="20982" priority="9493" operator="equal">
      <formula>"2AC"</formula>
    </cfRule>
    <cfRule type="cellIs" dxfId="20981" priority="9494" operator="equal">
      <formula>"1AC"</formula>
    </cfRule>
    <cfRule type="cellIs" dxfId="20980" priority="9495" operator="equal">
      <formula>"2AL"</formula>
    </cfRule>
    <cfRule type="cellIs" dxfId="12711" priority="9496" operator="equal">
      <formula>"2GL"</formula>
    </cfRule>
    <cfRule type="cellIs" dxfId="12710" priority="9497" operator="equal">
      <formula>"1AL"</formula>
    </cfRule>
    <cfRule type="cellIs" dxfId="12709" priority="9498" operator="equal">
      <formula>"2EL"</formula>
    </cfRule>
    <cfRule type="cellIs" dxfId="12708" priority="9499" operator="equal">
      <formula>"1EL"</formula>
    </cfRule>
    <cfRule type="cellIs" dxfId="12707" priority="9500" operator="equal">
      <formula>"2DL"</formula>
    </cfRule>
    <cfRule type="cellIs" dxfId="12706" priority="9501" operator="equal">
      <formula>"1DL"</formula>
    </cfRule>
    <cfRule type="cellIs" dxfId="12705" priority="9502" operator="equal">
      <formula>"2CL"</formula>
    </cfRule>
    <cfRule type="cellIs" dxfId="12704" priority="9503" operator="equal">
      <formula>"1CL"</formula>
    </cfRule>
    <cfRule type="cellIs" dxfId="12703" priority="9504" operator="equal">
      <formula>"2EC"</formula>
    </cfRule>
    <cfRule type="cellIs" dxfId="12702" priority="9505" operator="equal">
      <formula>"1EC"</formula>
    </cfRule>
    <cfRule type="cellIs" dxfId="12701" priority="9506" operator="equal">
      <formula>"2BC"</formula>
    </cfRule>
    <cfRule type="cellIs" dxfId="12700" priority="9507" operator="equal">
      <formula>"1BC"</formula>
    </cfRule>
  </conditionalFormatting>
  <conditionalFormatting sqref="AD255">
    <cfRule type="cellIs" dxfId="20979" priority="9481" operator="equal">
      <formula>"2GL"</formula>
    </cfRule>
    <cfRule type="cellIs" dxfId="20978" priority="9482" operator="equal">
      <formula>"1GL"</formula>
    </cfRule>
    <cfRule type="cellIs" dxfId="20977" priority="9483" operator="equal">
      <formula>"2EL"</formula>
    </cfRule>
    <cfRule type="cellIs" dxfId="12699" priority="9484" operator="equal">
      <formula>"1EL"</formula>
    </cfRule>
    <cfRule type="cellIs" dxfId="12698" priority="9485" operator="equal">
      <formula>"2DL"</formula>
    </cfRule>
    <cfRule type="cellIs" dxfId="12697" priority="9486" operator="equal">
      <formula>"1DL"</formula>
    </cfRule>
    <cfRule type="cellIs" dxfId="12696" priority="9487" operator="equal">
      <formula>"2CL"</formula>
    </cfRule>
    <cfRule type="cellIs" dxfId="12695" priority="9488" operator="equal">
      <formula>"1CL"</formula>
    </cfRule>
    <cfRule type="cellIs" dxfId="12694" priority="9489" operator="equal">
      <formula>"2EC"</formula>
    </cfRule>
    <cfRule type="cellIs" dxfId="12693" priority="9490" operator="equal">
      <formula>"1EC"</formula>
    </cfRule>
    <cfRule type="cellIs" dxfId="12692" priority="9491" operator="equal">
      <formula>"2BC"</formula>
    </cfRule>
    <cfRule type="cellIs" dxfId="12691" priority="9492" operator="equal">
      <formula>"1BC"</formula>
    </cfRule>
  </conditionalFormatting>
  <conditionalFormatting sqref="B255:E255">
    <cfRule type="cellIs" dxfId="20976" priority="9466" operator="equal">
      <formula>"2AC"</formula>
    </cfRule>
    <cfRule type="cellIs" dxfId="20975" priority="9467" operator="equal">
      <formula>"1AC"</formula>
    </cfRule>
    <cfRule type="cellIs" dxfId="20974" priority="9468" operator="equal">
      <formula>"2AL"</formula>
    </cfRule>
    <cfRule type="cellIs" dxfId="12690" priority="9469" operator="equal">
      <formula>"2GL"</formula>
    </cfRule>
    <cfRule type="cellIs" dxfId="12689" priority="9470" operator="equal">
      <formula>"1AL"</formula>
    </cfRule>
    <cfRule type="cellIs" dxfId="12688" priority="9471" operator="equal">
      <formula>"2EL"</formula>
    </cfRule>
    <cfRule type="cellIs" dxfId="12687" priority="9472" operator="equal">
      <formula>"1EL"</formula>
    </cfRule>
    <cfRule type="cellIs" dxfId="12686" priority="9473" operator="equal">
      <formula>"2DL"</formula>
    </cfRule>
    <cfRule type="cellIs" dxfId="12685" priority="9474" operator="equal">
      <formula>"1DL"</formula>
    </cfRule>
    <cfRule type="cellIs" dxfId="12684" priority="9475" operator="equal">
      <formula>"2CL"</formula>
    </cfRule>
    <cfRule type="cellIs" dxfId="12683" priority="9476" operator="equal">
      <formula>"1CL"</formula>
    </cfRule>
    <cfRule type="cellIs" dxfId="12682" priority="9477" operator="equal">
      <formula>"2EC"</formula>
    </cfRule>
    <cfRule type="cellIs" dxfId="12681" priority="9478" operator="equal">
      <formula>"1EC"</formula>
    </cfRule>
    <cfRule type="cellIs" dxfId="12680" priority="9479" operator="equal">
      <formula>"2BC"</formula>
    </cfRule>
    <cfRule type="cellIs" dxfId="12679" priority="9480" operator="equal">
      <formula>"1BC"</formula>
    </cfRule>
  </conditionalFormatting>
  <conditionalFormatting sqref="B255:AJ255">
    <cfRule type="cellIs" dxfId="20973" priority="9465" operator="equal">
      <formula>"D"</formula>
    </cfRule>
  </conditionalFormatting>
  <conditionalFormatting sqref="B255">
    <cfRule type="cellIs" dxfId="20972" priority="9450" operator="equal">
      <formula>"2AC"</formula>
    </cfRule>
    <cfRule type="cellIs" dxfId="20971" priority="9451" operator="equal">
      <formula>"1AC"</formula>
    </cfRule>
    <cfRule type="cellIs" dxfId="20970" priority="9452" operator="equal">
      <formula>"2AL"</formula>
    </cfRule>
    <cfRule type="cellIs" dxfId="12678" priority="9453" operator="equal">
      <formula>"2GL"</formula>
    </cfRule>
    <cfRule type="cellIs" dxfId="12677" priority="9454" operator="equal">
      <formula>"1AL"</formula>
    </cfRule>
    <cfRule type="cellIs" dxfId="12676" priority="9455" operator="equal">
      <formula>"2EL"</formula>
    </cfRule>
    <cfRule type="cellIs" dxfId="12675" priority="9456" operator="equal">
      <formula>"1EL"</formula>
    </cfRule>
    <cfRule type="cellIs" dxfId="12674" priority="9457" operator="equal">
      <formula>"2DL"</formula>
    </cfRule>
    <cfRule type="cellIs" dxfId="12673" priority="9458" operator="equal">
      <formula>"1DL"</formula>
    </cfRule>
    <cfRule type="cellIs" dxfId="12672" priority="9459" operator="equal">
      <formula>"2CL"</formula>
    </cfRule>
    <cfRule type="cellIs" dxfId="12671" priority="9460" operator="equal">
      <formula>"1CL"</formula>
    </cfRule>
    <cfRule type="cellIs" dxfId="12670" priority="9461" operator="equal">
      <formula>"2EC"</formula>
    </cfRule>
    <cfRule type="cellIs" dxfId="12669" priority="9462" operator="equal">
      <formula>"1EC"</formula>
    </cfRule>
    <cfRule type="cellIs" dxfId="12668" priority="9463" operator="equal">
      <formula>"2BC"</formula>
    </cfRule>
    <cfRule type="cellIs" dxfId="12667" priority="9464" operator="equal">
      <formula>"1BC"</formula>
    </cfRule>
  </conditionalFormatting>
  <conditionalFormatting sqref="B256:AJ256">
    <cfRule type="cellIs" dxfId="20969" priority="9435" operator="equal">
      <formula>"2AC"</formula>
    </cfRule>
    <cfRule type="cellIs" dxfId="20968" priority="9436" operator="equal">
      <formula>"1AC"</formula>
    </cfRule>
    <cfRule type="cellIs" dxfId="20967" priority="9437" operator="equal">
      <formula>"2AL"</formula>
    </cfRule>
    <cfRule type="cellIs" dxfId="12666" priority="9438" operator="equal">
      <formula>"2GL"</formula>
    </cfRule>
    <cfRule type="cellIs" dxfId="12665" priority="9439" operator="equal">
      <formula>"1AL"</formula>
    </cfRule>
    <cfRule type="cellIs" dxfId="12664" priority="9440" operator="equal">
      <formula>"2EL"</formula>
    </cfRule>
    <cfRule type="cellIs" dxfId="12663" priority="9441" operator="equal">
      <formula>"1EL"</formula>
    </cfRule>
    <cfRule type="cellIs" dxfId="12662" priority="9442" operator="equal">
      <formula>"2DL"</formula>
    </cfRule>
    <cfRule type="cellIs" dxfId="12661" priority="9443" operator="equal">
      <formula>"1DL"</formula>
    </cfRule>
    <cfRule type="cellIs" dxfId="12660" priority="9444" operator="equal">
      <formula>"2CL"</formula>
    </cfRule>
    <cfRule type="cellIs" dxfId="12659" priority="9445" operator="equal">
      <formula>"1CL"</formula>
    </cfRule>
    <cfRule type="cellIs" dxfId="12658" priority="9446" operator="equal">
      <formula>"2EC"</formula>
    </cfRule>
    <cfRule type="cellIs" dxfId="12657" priority="9447" operator="equal">
      <formula>"1EC"</formula>
    </cfRule>
    <cfRule type="cellIs" dxfId="12656" priority="9448" operator="equal">
      <formula>"2BC"</formula>
    </cfRule>
    <cfRule type="cellIs" dxfId="12655" priority="9449" operator="equal">
      <formula>"1BC"</formula>
    </cfRule>
  </conditionalFormatting>
  <conditionalFormatting sqref="B256:AJ256">
    <cfRule type="cellIs" dxfId="20966" priority="9434" operator="equal">
      <formula>"D"</formula>
    </cfRule>
  </conditionalFormatting>
  <conditionalFormatting sqref="T256">
    <cfRule type="cellIs" dxfId="20965" priority="9419" operator="equal">
      <formula>"2AC"</formula>
    </cfRule>
    <cfRule type="cellIs" dxfId="20964" priority="9420" operator="equal">
      <formula>"1AC"</formula>
    </cfRule>
    <cfRule type="cellIs" dxfId="20963" priority="9421" operator="equal">
      <formula>"2AL"</formula>
    </cfRule>
    <cfRule type="cellIs" dxfId="12654" priority="9422" operator="equal">
      <formula>"2GL"</formula>
    </cfRule>
    <cfRule type="cellIs" dxfId="12653" priority="9423" operator="equal">
      <formula>"1AL"</formula>
    </cfRule>
    <cfRule type="cellIs" dxfId="12652" priority="9424" operator="equal">
      <formula>"2EL"</formula>
    </cfRule>
    <cfRule type="cellIs" dxfId="12651" priority="9425" operator="equal">
      <formula>"1EL"</formula>
    </cfRule>
    <cfRule type="cellIs" dxfId="12650" priority="9426" operator="equal">
      <formula>"2DL"</formula>
    </cfRule>
    <cfRule type="cellIs" dxfId="12649" priority="9427" operator="equal">
      <formula>"1DL"</formula>
    </cfRule>
    <cfRule type="cellIs" dxfId="12648" priority="9428" operator="equal">
      <formula>"2CL"</formula>
    </cfRule>
    <cfRule type="cellIs" dxfId="12647" priority="9429" operator="equal">
      <formula>"1CL"</formula>
    </cfRule>
    <cfRule type="cellIs" dxfId="12646" priority="9430" operator="equal">
      <formula>"2EC"</formula>
    </cfRule>
    <cfRule type="cellIs" dxfId="12645" priority="9431" operator="equal">
      <formula>"1EC"</formula>
    </cfRule>
    <cfRule type="cellIs" dxfId="12644" priority="9432" operator="equal">
      <formula>"2BC"</formula>
    </cfRule>
    <cfRule type="cellIs" dxfId="12643" priority="9433" operator="equal">
      <formula>"1BC"</formula>
    </cfRule>
  </conditionalFormatting>
  <conditionalFormatting sqref="B257:AJ257">
    <cfRule type="cellIs" dxfId="20962" priority="9404" operator="equal">
      <formula>"2AC"</formula>
    </cfRule>
    <cfRule type="cellIs" dxfId="20961" priority="9405" operator="equal">
      <formula>"1AC"</formula>
    </cfRule>
    <cfRule type="cellIs" dxfId="20960" priority="9406" operator="equal">
      <formula>"2AL"</formula>
    </cfRule>
    <cfRule type="cellIs" dxfId="12642" priority="9407" operator="equal">
      <formula>"2GL"</formula>
    </cfRule>
    <cfRule type="cellIs" dxfId="12641" priority="9408" operator="equal">
      <formula>"1AL"</formula>
    </cfRule>
    <cfRule type="cellIs" dxfId="12640" priority="9409" operator="equal">
      <formula>"2EL"</formula>
    </cfRule>
    <cfRule type="cellIs" dxfId="12639" priority="9410" operator="equal">
      <formula>"1EL"</formula>
    </cfRule>
    <cfRule type="cellIs" dxfId="12638" priority="9411" operator="equal">
      <formula>"2DL"</formula>
    </cfRule>
    <cfRule type="cellIs" dxfId="12637" priority="9412" operator="equal">
      <formula>"1DL"</formula>
    </cfRule>
    <cfRule type="cellIs" dxfId="12636" priority="9413" operator="equal">
      <formula>"2CL"</formula>
    </cfRule>
    <cfRule type="cellIs" dxfId="12635" priority="9414" operator="equal">
      <formula>"1CL"</formula>
    </cfRule>
    <cfRule type="cellIs" dxfId="12634" priority="9415" operator="equal">
      <formula>"2EC"</formula>
    </cfRule>
    <cfRule type="cellIs" dxfId="12633" priority="9416" operator="equal">
      <formula>"1EC"</formula>
    </cfRule>
    <cfRule type="cellIs" dxfId="12632" priority="9417" operator="equal">
      <formula>"2BC"</formula>
    </cfRule>
    <cfRule type="cellIs" dxfId="12631" priority="9418" operator="equal">
      <formula>"1BC"</formula>
    </cfRule>
  </conditionalFormatting>
  <conditionalFormatting sqref="B257:AJ257">
    <cfRule type="cellIs" dxfId="20959" priority="9403" operator="equal">
      <formula>"D"</formula>
    </cfRule>
  </conditionalFormatting>
  <conditionalFormatting sqref="AC260:AJ260 T260:AA260 I260:M260 B260:G260">
    <cfRule type="cellIs" dxfId="20958" priority="9388" operator="equal">
      <formula>"2AC"</formula>
    </cfRule>
    <cfRule type="cellIs" dxfId="20957" priority="9389" operator="equal">
      <formula>"1AC"</formula>
    </cfRule>
    <cfRule type="cellIs" dxfId="20956" priority="9390" operator="equal">
      <formula>"2AL"</formula>
    </cfRule>
    <cfRule type="cellIs" dxfId="12630" priority="9391" operator="equal">
      <formula>"2GL"</formula>
    </cfRule>
    <cfRule type="cellIs" dxfId="12629" priority="9392" operator="equal">
      <formula>"1AL"</formula>
    </cfRule>
    <cfRule type="cellIs" dxfId="12628" priority="9393" operator="equal">
      <formula>"2EL"</formula>
    </cfRule>
    <cfRule type="cellIs" dxfId="12627" priority="9394" operator="equal">
      <formula>"1EL"</formula>
    </cfRule>
    <cfRule type="cellIs" dxfId="12626" priority="9395" operator="equal">
      <formula>"2DL"</formula>
    </cfRule>
    <cfRule type="cellIs" dxfId="12625" priority="9396" operator="equal">
      <formula>"1DL"</formula>
    </cfRule>
    <cfRule type="cellIs" dxfId="12624" priority="9397" operator="equal">
      <formula>"2CL"</formula>
    </cfRule>
    <cfRule type="cellIs" dxfId="12623" priority="9398" operator="equal">
      <formula>"1CL"</formula>
    </cfRule>
    <cfRule type="cellIs" dxfId="12622" priority="9399" operator="equal">
      <formula>"2EC"</formula>
    </cfRule>
    <cfRule type="cellIs" dxfId="12621" priority="9400" operator="equal">
      <formula>"1EC"</formula>
    </cfRule>
    <cfRule type="cellIs" dxfId="12620" priority="9401" operator="equal">
      <formula>"2BC"</formula>
    </cfRule>
    <cfRule type="cellIs" dxfId="12619" priority="9402" operator="equal">
      <formula>"1BC"</formula>
    </cfRule>
  </conditionalFormatting>
  <conditionalFormatting sqref="T260:W260">
    <cfRule type="cellIs" dxfId="20955" priority="9376" operator="equal">
      <formula>"2GL"</formula>
    </cfRule>
    <cfRule type="cellIs" dxfId="20954" priority="9377" operator="equal">
      <formula>"1AL"</formula>
    </cfRule>
    <cfRule type="cellIs" dxfId="20953" priority="9378" operator="equal">
      <formula>"2EL"</formula>
    </cfRule>
    <cfRule type="cellIs" dxfId="12618" priority="9379" operator="equal">
      <formula>"1EL"</formula>
    </cfRule>
    <cfRule type="cellIs" dxfId="12617" priority="9380" operator="equal">
      <formula>"2DL"</formula>
    </cfRule>
    <cfRule type="cellIs" dxfId="12616" priority="9381" operator="equal">
      <formula>"1DL"</formula>
    </cfRule>
    <cfRule type="cellIs" dxfId="12615" priority="9382" operator="equal">
      <formula>"2CL"</formula>
    </cfRule>
    <cfRule type="cellIs" dxfId="12614" priority="9383" operator="equal">
      <formula>"1CL"</formula>
    </cfRule>
    <cfRule type="cellIs" dxfId="12613" priority="9384" operator="equal">
      <formula>"2EC"</formula>
    </cfRule>
    <cfRule type="cellIs" dxfId="12612" priority="9385" operator="equal">
      <formula>"1EC"</formula>
    </cfRule>
    <cfRule type="cellIs" dxfId="12611" priority="9386" operator="equal">
      <formula>"2BC"</formula>
    </cfRule>
    <cfRule type="cellIs" dxfId="12610" priority="9387" operator="equal">
      <formula>"1BC"</formula>
    </cfRule>
  </conditionalFormatting>
  <conditionalFormatting sqref="H260">
    <cfRule type="cellIs" dxfId="20952" priority="9361" operator="equal">
      <formula>"2AC"</formula>
    </cfRule>
    <cfRule type="cellIs" dxfId="20951" priority="9362" operator="equal">
      <formula>"1AC"</formula>
    </cfRule>
    <cfRule type="cellIs" dxfId="20950" priority="9363" operator="equal">
      <formula>"2AL"</formula>
    </cfRule>
    <cfRule type="cellIs" dxfId="12609" priority="9364" operator="equal">
      <formula>"2GL"</formula>
    </cfRule>
    <cfRule type="cellIs" dxfId="12608" priority="9365" operator="equal">
      <formula>"1AL"</formula>
    </cfRule>
    <cfRule type="cellIs" dxfId="12607" priority="9366" operator="equal">
      <formula>"2EL"</formula>
    </cfRule>
    <cfRule type="cellIs" dxfId="12606" priority="9367" operator="equal">
      <formula>"1EL"</formula>
    </cfRule>
    <cfRule type="cellIs" dxfId="12605" priority="9368" operator="equal">
      <formula>"2DL"</formula>
    </cfRule>
    <cfRule type="cellIs" dxfId="12604" priority="9369" operator="equal">
      <formula>"1DL"</formula>
    </cfRule>
    <cfRule type="cellIs" dxfId="12603" priority="9370" operator="equal">
      <formula>"2CL"</formula>
    </cfRule>
    <cfRule type="cellIs" dxfId="12602" priority="9371" operator="equal">
      <formula>"1CL"</formula>
    </cfRule>
    <cfRule type="cellIs" dxfId="12601" priority="9372" operator="equal">
      <formula>"2EC"</formula>
    </cfRule>
    <cfRule type="cellIs" dxfId="12600" priority="9373" operator="equal">
      <formula>"1EC"</formula>
    </cfRule>
    <cfRule type="cellIs" dxfId="12599" priority="9374" operator="equal">
      <formula>"2BC"</formula>
    </cfRule>
    <cfRule type="cellIs" dxfId="12598" priority="9375" operator="equal">
      <formula>"1BC"</formula>
    </cfRule>
  </conditionalFormatting>
  <conditionalFormatting sqref="AB260">
    <cfRule type="cellIs" dxfId="20949" priority="9346" operator="equal">
      <formula>"2AC"</formula>
    </cfRule>
    <cfRule type="cellIs" dxfId="20948" priority="9347" operator="equal">
      <formula>"1AC"</formula>
    </cfRule>
    <cfRule type="cellIs" dxfId="20947" priority="9348" operator="equal">
      <formula>"2AL"</formula>
    </cfRule>
    <cfRule type="cellIs" dxfId="12597" priority="9349" operator="equal">
      <formula>"2GL"</formula>
    </cfRule>
    <cfRule type="cellIs" dxfId="12596" priority="9350" operator="equal">
      <formula>"1AL"</formula>
    </cfRule>
    <cfRule type="cellIs" dxfId="12595" priority="9351" operator="equal">
      <formula>"2EL"</formula>
    </cfRule>
    <cfRule type="cellIs" dxfId="12594" priority="9352" operator="equal">
      <formula>"1EL"</formula>
    </cfRule>
    <cfRule type="cellIs" dxfId="12593" priority="9353" operator="equal">
      <formula>"2DL"</formula>
    </cfRule>
    <cfRule type="cellIs" dxfId="12592" priority="9354" operator="equal">
      <formula>"1DL"</formula>
    </cfRule>
    <cfRule type="cellIs" dxfId="12591" priority="9355" operator="equal">
      <formula>"2CL"</formula>
    </cfRule>
    <cfRule type="cellIs" dxfId="12590" priority="9356" operator="equal">
      <formula>"1CL"</formula>
    </cfRule>
    <cfRule type="cellIs" dxfId="12589" priority="9357" operator="equal">
      <formula>"2EC"</formula>
    </cfRule>
    <cfRule type="cellIs" dxfId="12588" priority="9358" operator="equal">
      <formula>"1EC"</formula>
    </cfRule>
    <cfRule type="cellIs" dxfId="12587" priority="9359" operator="equal">
      <formula>"2BC"</formula>
    </cfRule>
    <cfRule type="cellIs" dxfId="12586" priority="9360" operator="equal">
      <formula>"1BC"</formula>
    </cfRule>
  </conditionalFormatting>
  <conditionalFormatting sqref="B260:M260 T260:AJ260">
    <cfRule type="cellIs" dxfId="20946" priority="9345" operator="equal">
      <formula>"D"</formula>
    </cfRule>
  </conditionalFormatting>
  <conditionalFormatting sqref="N260:P260 R260:S260">
    <cfRule type="cellIs" dxfId="20945" priority="9330" operator="equal">
      <formula>"2AC"</formula>
    </cfRule>
    <cfRule type="cellIs" dxfId="20944" priority="9331" operator="equal">
      <formula>"1AC"</formula>
    </cfRule>
    <cfRule type="cellIs" dxfId="20943" priority="9332" operator="equal">
      <formula>"2AL"</formula>
    </cfRule>
    <cfRule type="cellIs" dxfId="12585" priority="9333" operator="equal">
      <formula>"2GL"</formula>
    </cfRule>
    <cfRule type="cellIs" dxfId="12584" priority="9334" operator="equal">
      <formula>"1AL"</formula>
    </cfRule>
    <cfRule type="cellIs" dxfId="12583" priority="9335" operator="equal">
      <formula>"2EL"</formula>
    </cfRule>
    <cfRule type="cellIs" dxfId="12582" priority="9336" operator="equal">
      <formula>"1EL"</formula>
    </cfRule>
    <cfRule type="cellIs" dxfId="12581" priority="9337" operator="equal">
      <formula>"2DL"</formula>
    </cfRule>
    <cfRule type="cellIs" dxfId="12580" priority="9338" operator="equal">
      <formula>"1DL"</formula>
    </cfRule>
    <cfRule type="cellIs" dxfId="12579" priority="9339" operator="equal">
      <formula>"2CL"</formula>
    </cfRule>
    <cfRule type="cellIs" dxfId="12578" priority="9340" operator="equal">
      <formula>"1CL"</formula>
    </cfRule>
    <cfRule type="cellIs" dxfId="12577" priority="9341" operator="equal">
      <formula>"2EC"</formula>
    </cfRule>
    <cfRule type="cellIs" dxfId="12576" priority="9342" operator="equal">
      <formula>"1EC"</formula>
    </cfRule>
    <cfRule type="cellIs" dxfId="12575" priority="9343" operator="equal">
      <formula>"2BC"</formula>
    </cfRule>
    <cfRule type="cellIs" dxfId="12574" priority="9344" operator="equal">
      <formula>"1BC"</formula>
    </cfRule>
  </conditionalFormatting>
  <conditionalFormatting sqref="Q260">
    <cfRule type="cellIs" dxfId="20942" priority="9315" operator="equal">
      <formula>"2AC"</formula>
    </cfRule>
    <cfRule type="cellIs" dxfId="20941" priority="9316" operator="equal">
      <formula>"1AC"</formula>
    </cfRule>
    <cfRule type="cellIs" dxfId="20940" priority="9317" operator="equal">
      <formula>"2AL"</formula>
    </cfRule>
    <cfRule type="cellIs" dxfId="12573" priority="9318" operator="equal">
      <formula>"2GL"</formula>
    </cfRule>
    <cfRule type="cellIs" dxfId="12572" priority="9319" operator="equal">
      <formula>"1AL"</formula>
    </cfRule>
    <cfRule type="cellIs" dxfId="12571" priority="9320" operator="equal">
      <formula>"2EL"</formula>
    </cfRule>
    <cfRule type="cellIs" dxfId="12570" priority="9321" operator="equal">
      <formula>"1EL"</formula>
    </cfRule>
    <cfRule type="cellIs" dxfId="12569" priority="9322" operator="equal">
      <formula>"2DL"</formula>
    </cfRule>
    <cfRule type="cellIs" dxfId="12568" priority="9323" operator="equal">
      <formula>"1DL"</formula>
    </cfRule>
    <cfRule type="cellIs" dxfId="12567" priority="9324" operator="equal">
      <formula>"2CL"</formula>
    </cfRule>
    <cfRule type="cellIs" dxfId="12566" priority="9325" operator="equal">
      <formula>"1CL"</formula>
    </cfRule>
    <cfRule type="cellIs" dxfId="12565" priority="9326" operator="equal">
      <formula>"2EC"</formula>
    </cfRule>
    <cfRule type="cellIs" dxfId="12564" priority="9327" operator="equal">
      <formula>"1EC"</formula>
    </cfRule>
    <cfRule type="cellIs" dxfId="12563" priority="9328" operator="equal">
      <formula>"2BC"</formula>
    </cfRule>
    <cfRule type="cellIs" dxfId="12562" priority="9329" operator="equal">
      <formula>"1BC"</formula>
    </cfRule>
  </conditionalFormatting>
  <conditionalFormatting sqref="N260:S260">
    <cfRule type="cellIs" dxfId="20939" priority="9314" operator="equal">
      <formula>"D"</formula>
    </cfRule>
  </conditionalFormatting>
  <conditionalFormatting sqref="B261:AE261">
    <cfRule type="cellIs" dxfId="20938" priority="9299" operator="equal">
      <formula>"2AC"</formula>
    </cfRule>
    <cfRule type="cellIs" dxfId="20937" priority="9300" operator="equal">
      <formula>"1AC"</formula>
    </cfRule>
    <cfRule type="cellIs" dxfId="20936" priority="9301" operator="equal">
      <formula>"2AL"</formula>
    </cfRule>
    <cfRule type="cellIs" dxfId="12561" priority="9302" operator="equal">
      <formula>"2GL"</formula>
    </cfRule>
    <cfRule type="cellIs" dxfId="12560" priority="9303" operator="equal">
      <formula>"1AL"</formula>
    </cfRule>
    <cfRule type="cellIs" dxfId="12559" priority="9304" operator="equal">
      <formula>"2EL"</formula>
    </cfRule>
    <cfRule type="cellIs" dxfId="12558" priority="9305" operator="equal">
      <formula>"1EL"</formula>
    </cfRule>
    <cfRule type="cellIs" dxfId="12557" priority="9306" operator="equal">
      <formula>"2DL"</formula>
    </cfRule>
    <cfRule type="cellIs" dxfId="12556" priority="9307" operator="equal">
      <formula>"1DL"</formula>
    </cfRule>
    <cfRule type="cellIs" dxfId="12555" priority="9308" operator="equal">
      <formula>"2CL"</formula>
    </cfRule>
    <cfRule type="cellIs" dxfId="12554" priority="9309" operator="equal">
      <formula>"1CL"</formula>
    </cfRule>
    <cfRule type="cellIs" dxfId="12553" priority="9310" operator="equal">
      <formula>"2EC"</formula>
    </cfRule>
    <cfRule type="cellIs" dxfId="12552" priority="9311" operator="equal">
      <formula>"1EC"</formula>
    </cfRule>
    <cfRule type="cellIs" dxfId="12551" priority="9312" operator="equal">
      <formula>"2BC"</formula>
    </cfRule>
    <cfRule type="cellIs" dxfId="12550" priority="9313" operator="equal">
      <formula>"1BC"</formula>
    </cfRule>
  </conditionalFormatting>
  <conditionalFormatting sqref="F261">
    <cfRule type="cellIs" dxfId="20935" priority="9287" operator="equal">
      <formula>"2GL"</formula>
    </cfRule>
    <cfRule type="cellIs" dxfId="20934" priority="9288" operator="equal">
      <formula>"1GL"</formula>
    </cfRule>
    <cfRule type="cellIs" dxfId="20933" priority="9289" operator="equal">
      <formula>"2EL"</formula>
    </cfRule>
    <cfRule type="cellIs" dxfId="12549" priority="9290" operator="equal">
      <formula>"1EL"</formula>
    </cfRule>
    <cfRule type="cellIs" dxfId="12548" priority="9291" operator="equal">
      <formula>"2DL"</formula>
    </cfRule>
    <cfRule type="cellIs" dxfId="12547" priority="9292" operator="equal">
      <formula>"1DL"</formula>
    </cfRule>
    <cfRule type="cellIs" dxfId="12546" priority="9293" operator="equal">
      <formula>"2CL"</formula>
    </cfRule>
    <cfRule type="cellIs" dxfId="12545" priority="9294" operator="equal">
      <formula>"1CL"</formula>
    </cfRule>
    <cfRule type="cellIs" dxfId="12544" priority="9295" operator="equal">
      <formula>"2EC"</formula>
    </cfRule>
    <cfRule type="cellIs" dxfId="12543" priority="9296" operator="equal">
      <formula>"1EC"</formula>
    </cfRule>
    <cfRule type="cellIs" dxfId="12542" priority="9297" operator="equal">
      <formula>"2BC"</formula>
    </cfRule>
    <cfRule type="cellIs" dxfId="12541" priority="9298" operator="equal">
      <formula>"1BC"</formula>
    </cfRule>
  </conditionalFormatting>
  <conditionalFormatting sqref="AA261:AC261">
    <cfRule type="cellIs" dxfId="20932" priority="9275" operator="equal">
      <formula>"2GL"</formula>
    </cfRule>
    <cfRule type="cellIs" dxfId="20931" priority="9276" operator="equal">
      <formula>"1GL"</formula>
    </cfRule>
    <cfRule type="cellIs" dxfId="20930" priority="9277" operator="equal">
      <formula>"2EL"</formula>
    </cfRule>
    <cfRule type="cellIs" dxfId="12540" priority="9278" operator="equal">
      <formula>"1EL"</formula>
    </cfRule>
    <cfRule type="cellIs" dxfId="12539" priority="9279" operator="equal">
      <formula>"2DL"</formula>
    </cfRule>
    <cfRule type="cellIs" dxfId="12538" priority="9280" operator="equal">
      <formula>"1DL"</formula>
    </cfRule>
    <cfRule type="cellIs" dxfId="12537" priority="9281" operator="equal">
      <formula>"2CL"</formula>
    </cfRule>
    <cfRule type="cellIs" dxfId="12536" priority="9282" operator="equal">
      <formula>"1CL"</formula>
    </cfRule>
    <cfRule type="cellIs" dxfId="12535" priority="9283" operator="equal">
      <formula>"2EC"</formula>
    </cfRule>
    <cfRule type="cellIs" dxfId="12534" priority="9284" operator="equal">
      <formula>"1EC"</formula>
    </cfRule>
    <cfRule type="cellIs" dxfId="12533" priority="9285" operator="equal">
      <formula>"2BC"</formula>
    </cfRule>
    <cfRule type="cellIs" dxfId="12532" priority="9286" operator="equal">
      <formula>"1BC"</formula>
    </cfRule>
  </conditionalFormatting>
  <conditionalFormatting sqref="B261:AE261">
    <cfRule type="cellIs" dxfId="20929" priority="9274" operator="equal">
      <formula>"D"</formula>
    </cfRule>
  </conditionalFormatting>
  <conditionalFormatting sqref="AF261:AJ261">
    <cfRule type="cellIs" dxfId="20928" priority="9259" operator="equal">
      <formula>"2AC"</formula>
    </cfRule>
    <cfRule type="cellIs" dxfId="20927" priority="9260" operator="equal">
      <formula>"1AC"</formula>
    </cfRule>
    <cfRule type="cellIs" dxfId="20926" priority="9261" operator="equal">
      <formula>"2AL"</formula>
    </cfRule>
    <cfRule type="cellIs" dxfId="12531" priority="9262" operator="equal">
      <formula>"2GL"</formula>
    </cfRule>
    <cfRule type="cellIs" dxfId="12530" priority="9263" operator="equal">
      <formula>"1AL"</formula>
    </cfRule>
    <cfRule type="cellIs" dxfId="12529" priority="9264" operator="equal">
      <formula>"2EL"</formula>
    </cfRule>
    <cfRule type="cellIs" dxfId="12528" priority="9265" operator="equal">
      <formula>"1EL"</formula>
    </cfRule>
    <cfRule type="cellIs" dxfId="12527" priority="9266" operator="equal">
      <formula>"2DL"</formula>
    </cfRule>
    <cfRule type="cellIs" dxfId="12526" priority="9267" operator="equal">
      <formula>"1DL"</formula>
    </cfRule>
    <cfRule type="cellIs" dxfId="12525" priority="9268" operator="equal">
      <formula>"2CL"</formula>
    </cfRule>
    <cfRule type="cellIs" dxfId="12524" priority="9269" operator="equal">
      <formula>"1CL"</formula>
    </cfRule>
    <cfRule type="cellIs" dxfId="12523" priority="9270" operator="equal">
      <formula>"2EC"</formula>
    </cfRule>
    <cfRule type="cellIs" dxfId="12522" priority="9271" operator="equal">
      <formula>"1EC"</formula>
    </cfRule>
    <cfRule type="cellIs" dxfId="12521" priority="9272" operator="equal">
      <formula>"2BC"</formula>
    </cfRule>
    <cfRule type="cellIs" dxfId="12520" priority="9273" operator="equal">
      <formula>"1BC"</formula>
    </cfRule>
  </conditionalFormatting>
  <conditionalFormatting sqref="AF261:AJ261">
    <cfRule type="cellIs" dxfId="20925" priority="9258" operator="equal">
      <formula>"D"</formula>
    </cfRule>
  </conditionalFormatting>
  <conditionalFormatting sqref="Q262:T262 AH262:AJ262 K262:O262 B262:I262 W262:AF262">
    <cfRule type="cellIs" dxfId="20924" priority="9243" operator="equal">
      <formula>"2AC"</formula>
    </cfRule>
    <cfRule type="cellIs" dxfId="20923" priority="9244" operator="equal">
      <formula>"1AC"</formula>
    </cfRule>
    <cfRule type="cellIs" dxfId="20922" priority="9245" operator="equal">
      <formula>"2AL"</formula>
    </cfRule>
    <cfRule type="cellIs" dxfId="12519" priority="9246" operator="equal">
      <formula>"2GL"</formula>
    </cfRule>
    <cfRule type="cellIs" dxfId="12518" priority="9247" operator="equal">
      <formula>"1AL"</formula>
    </cfRule>
    <cfRule type="cellIs" dxfId="12517" priority="9248" operator="equal">
      <formula>"2EL"</formula>
    </cfRule>
    <cfRule type="cellIs" dxfId="12516" priority="9249" operator="equal">
      <formula>"1EL"</formula>
    </cfRule>
    <cfRule type="cellIs" dxfId="12515" priority="9250" operator="equal">
      <formula>"2DL"</formula>
    </cfRule>
    <cfRule type="cellIs" dxfId="12514" priority="9251" operator="equal">
      <formula>"1DL"</formula>
    </cfRule>
    <cfRule type="cellIs" dxfId="12513" priority="9252" operator="equal">
      <formula>"2CL"</formula>
    </cfRule>
    <cfRule type="cellIs" dxfId="12512" priority="9253" operator="equal">
      <formula>"1CL"</formula>
    </cfRule>
    <cfRule type="cellIs" dxfId="12511" priority="9254" operator="equal">
      <formula>"2EC"</formula>
    </cfRule>
    <cfRule type="cellIs" dxfId="12510" priority="9255" operator="equal">
      <formula>"1EC"</formula>
    </cfRule>
    <cfRule type="cellIs" dxfId="12509" priority="9256" operator="equal">
      <formula>"2BC"</formula>
    </cfRule>
    <cfRule type="cellIs" dxfId="12508" priority="9257" operator="equal">
      <formula>"1BC"</formula>
    </cfRule>
  </conditionalFormatting>
  <conditionalFormatting sqref="P262">
    <cfRule type="cellIs" dxfId="20921" priority="9228" operator="equal">
      <formula>"2AC"</formula>
    </cfRule>
    <cfRule type="cellIs" dxfId="20920" priority="9229" operator="equal">
      <formula>"1AC"</formula>
    </cfRule>
    <cfRule type="cellIs" dxfId="20919" priority="9230" operator="equal">
      <formula>"2AL"</formula>
    </cfRule>
    <cfRule type="cellIs" dxfId="12507" priority="9231" operator="equal">
      <formula>"2GL"</formula>
    </cfRule>
    <cfRule type="cellIs" dxfId="12506" priority="9232" operator="equal">
      <formula>"1AL"</formula>
    </cfRule>
    <cfRule type="cellIs" dxfId="12505" priority="9233" operator="equal">
      <formula>"2EL"</formula>
    </cfRule>
    <cfRule type="cellIs" dxfId="12504" priority="9234" operator="equal">
      <formula>"1EL"</formula>
    </cfRule>
    <cfRule type="cellIs" dxfId="12503" priority="9235" operator="equal">
      <formula>"2DL"</formula>
    </cfRule>
    <cfRule type="cellIs" dxfId="12502" priority="9236" operator="equal">
      <formula>"1DL"</formula>
    </cfRule>
    <cfRule type="cellIs" dxfId="12501" priority="9237" operator="equal">
      <formula>"2CL"</formula>
    </cfRule>
    <cfRule type="cellIs" dxfId="12500" priority="9238" operator="equal">
      <formula>"1CL"</formula>
    </cfRule>
    <cfRule type="cellIs" dxfId="12499" priority="9239" operator="equal">
      <formula>"2EC"</formula>
    </cfRule>
    <cfRule type="cellIs" dxfId="12498" priority="9240" operator="equal">
      <formula>"1EC"</formula>
    </cfRule>
    <cfRule type="cellIs" dxfId="12497" priority="9241" operator="equal">
      <formula>"2BC"</formula>
    </cfRule>
    <cfRule type="cellIs" dxfId="12496" priority="9242" operator="equal">
      <formula>"1BC"</formula>
    </cfRule>
  </conditionalFormatting>
  <conditionalFormatting sqref="J262">
    <cfRule type="cellIs" dxfId="20918" priority="9213" operator="equal">
      <formula>"2AC"</formula>
    </cfRule>
    <cfRule type="cellIs" dxfId="20917" priority="9214" operator="equal">
      <formula>"1AC"</formula>
    </cfRule>
    <cfRule type="cellIs" dxfId="20916" priority="9215" operator="equal">
      <formula>"2AL"</formula>
    </cfRule>
    <cfRule type="cellIs" dxfId="12495" priority="9216" operator="equal">
      <formula>"2GL"</formula>
    </cfRule>
    <cfRule type="cellIs" dxfId="12494" priority="9217" operator="equal">
      <formula>"1AL"</formula>
    </cfRule>
    <cfRule type="cellIs" dxfId="12493" priority="9218" operator="equal">
      <formula>"2EL"</formula>
    </cfRule>
    <cfRule type="cellIs" dxfId="12492" priority="9219" operator="equal">
      <formula>"1EL"</formula>
    </cfRule>
    <cfRule type="cellIs" dxfId="12491" priority="9220" operator="equal">
      <formula>"2DL"</formula>
    </cfRule>
    <cfRule type="cellIs" dxfId="12490" priority="9221" operator="equal">
      <formula>"1DL"</formula>
    </cfRule>
    <cfRule type="cellIs" dxfId="12489" priority="9222" operator="equal">
      <formula>"2CL"</formula>
    </cfRule>
    <cfRule type="cellIs" dxfId="12488" priority="9223" operator="equal">
      <formula>"1CL"</formula>
    </cfRule>
    <cfRule type="cellIs" dxfId="12487" priority="9224" operator="equal">
      <formula>"2EC"</formula>
    </cfRule>
    <cfRule type="cellIs" dxfId="12486" priority="9225" operator="equal">
      <formula>"1EC"</formula>
    </cfRule>
    <cfRule type="cellIs" dxfId="12485" priority="9226" operator="equal">
      <formula>"2BC"</formula>
    </cfRule>
    <cfRule type="cellIs" dxfId="12484" priority="9227" operator="equal">
      <formula>"1BC"</formula>
    </cfRule>
  </conditionalFormatting>
  <conditionalFormatting sqref="V262">
    <cfRule type="cellIs" dxfId="20915" priority="9198" operator="equal">
      <formula>"2AC"</formula>
    </cfRule>
    <cfRule type="cellIs" dxfId="20914" priority="9199" operator="equal">
      <formula>"1AC"</formula>
    </cfRule>
    <cfRule type="cellIs" dxfId="20913" priority="9200" operator="equal">
      <formula>"2AL"</formula>
    </cfRule>
    <cfRule type="cellIs" dxfId="12483" priority="9201" operator="equal">
      <formula>"2GL"</formula>
    </cfRule>
    <cfRule type="cellIs" dxfId="12482" priority="9202" operator="equal">
      <formula>"1AL"</formula>
    </cfRule>
    <cfRule type="cellIs" dxfId="12481" priority="9203" operator="equal">
      <formula>"2EL"</formula>
    </cfRule>
    <cfRule type="cellIs" dxfId="12480" priority="9204" operator="equal">
      <formula>"1EL"</formula>
    </cfRule>
    <cfRule type="cellIs" dxfId="12479" priority="9205" operator="equal">
      <formula>"2DL"</formula>
    </cfRule>
    <cfRule type="cellIs" dxfId="12478" priority="9206" operator="equal">
      <formula>"1DL"</formula>
    </cfRule>
    <cfRule type="cellIs" dxfId="12477" priority="9207" operator="equal">
      <formula>"2CL"</formula>
    </cfRule>
    <cfRule type="cellIs" dxfId="12476" priority="9208" operator="equal">
      <formula>"1CL"</formula>
    </cfRule>
    <cfRule type="cellIs" dxfId="12475" priority="9209" operator="equal">
      <formula>"2EC"</formula>
    </cfRule>
    <cfRule type="cellIs" dxfId="12474" priority="9210" operator="equal">
      <formula>"1EC"</formula>
    </cfRule>
    <cfRule type="cellIs" dxfId="12473" priority="9211" operator="equal">
      <formula>"2BC"</formula>
    </cfRule>
    <cfRule type="cellIs" dxfId="12472" priority="9212" operator="equal">
      <formula>"1BC"</formula>
    </cfRule>
  </conditionalFormatting>
  <conditionalFormatting sqref="AG262">
    <cfRule type="cellIs" dxfId="20912" priority="9183" operator="equal">
      <formula>"2AC"</formula>
    </cfRule>
    <cfRule type="cellIs" dxfId="20911" priority="9184" operator="equal">
      <formula>"1AC"</formula>
    </cfRule>
    <cfRule type="cellIs" dxfId="20910" priority="9185" operator="equal">
      <formula>"2AL"</formula>
    </cfRule>
    <cfRule type="cellIs" dxfId="12471" priority="9186" operator="equal">
      <formula>"2GL"</formula>
    </cfRule>
    <cfRule type="cellIs" dxfId="12470" priority="9187" operator="equal">
      <formula>"1AL"</formula>
    </cfRule>
    <cfRule type="cellIs" dxfId="12469" priority="9188" operator="equal">
      <formula>"2EL"</formula>
    </cfRule>
    <cfRule type="cellIs" dxfId="12468" priority="9189" operator="equal">
      <formula>"1EL"</formula>
    </cfRule>
    <cfRule type="cellIs" dxfId="12467" priority="9190" operator="equal">
      <formula>"2DL"</formula>
    </cfRule>
    <cfRule type="cellIs" dxfId="12466" priority="9191" operator="equal">
      <formula>"1DL"</formula>
    </cfRule>
    <cfRule type="cellIs" dxfId="12465" priority="9192" operator="equal">
      <formula>"2CL"</formula>
    </cfRule>
    <cfRule type="cellIs" dxfId="12464" priority="9193" operator="equal">
      <formula>"1CL"</formula>
    </cfRule>
    <cfRule type="cellIs" dxfId="12463" priority="9194" operator="equal">
      <formula>"2EC"</formula>
    </cfRule>
    <cfRule type="cellIs" dxfId="12462" priority="9195" operator="equal">
      <formula>"1EC"</formula>
    </cfRule>
    <cfRule type="cellIs" dxfId="12461" priority="9196" operator="equal">
      <formula>"2BC"</formula>
    </cfRule>
    <cfRule type="cellIs" dxfId="12460" priority="9197" operator="equal">
      <formula>"1BC"</formula>
    </cfRule>
  </conditionalFormatting>
  <conditionalFormatting sqref="U262">
    <cfRule type="cellIs" dxfId="20909" priority="9168" operator="equal">
      <formula>"2AC"</formula>
    </cfRule>
    <cfRule type="cellIs" dxfId="20908" priority="9169" operator="equal">
      <formula>"1AC"</formula>
    </cfRule>
    <cfRule type="cellIs" dxfId="20907" priority="9170" operator="equal">
      <formula>"2AL"</formula>
    </cfRule>
    <cfRule type="cellIs" dxfId="12459" priority="9171" operator="equal">
      <formula>"2GL"</formula>
    </cfRule>
    <cfRule type="cellIs" dxfId="12458" priority="9172" operator="equal">
      <formula>"1AL"</formula>
    </cfRule>
    <cfRule type="cellIs" dxfId="12457" priority="9173" operator="equal">
      <formula>"2EL"</formula>
    </cfRule>
    <cfRule type="cellIs" dxfId="12456" priority="9174" operator="equal">
      <formula>"1EL"</formula>
    </cfRule>
    <cfRule type="cellIs" dxfId="12455" priority="9175" operator="equal">
      <formula>"2DL"</formula>
    </cfRule>
    <cfRule type="cellIs" dxfId="12454" priority="9176" operator="equal">
      <formula>"1DL"</formula>
    </cfRule>
    <cfRule type="cellIs" dxfId="12453" priority="9177" operator="equal">
      <formula>"2CL"</formula>
    </cfRule>
    <cfRule type="cellIs" dxfId="12452" priority="9178" operator="equal">
      <formula>"1CL"</formula>
    </cfRule>
    <cfRule type="cellIs" dxfId="12451" priority="9179" operator="equal">
      <formula>"2EC"</formula>
    </cfRule>
    <cfRule type="cellIs" dxfId="12450" priority="9180" operator="equal">
      <formula>"1EC"</formula>
    </cfRule>
    <cfRule type="cellIs" dxfId="12449" priority="9181" operator="equal">
      <formula>"2BC"</formula>
    </cfRule>
    <cfRule type="cellIs" dxfId="12448" priority="9182" operator="equal">
      <formula>"1BC"</formula>
    </cfRule>
  </conditionalFormatting>
  <conditionalFormatting sqref="B262:AJ262">
    <cfRule type="cellIs" dxfId="20906" priority="9167" operator="equal">
      <formula>"D"</formula>
    </cfRule>
  </conditionalFormatting>
  <conditionalFormatting sqref="U262">
    <cfRule type="cellIs" dxfId="20905" priority="9152" operator="equal">
      <formula>"2AC"</formula>
    </cfRule>
    <cfRule type="cellIs" dxfId="20904" priority="9153" operator="equal">
      <formula>"1AC"</formula>
    </cfRule>
    <cfRule type="cellIs" dxfId="20903" priority="9154" operator="equal">
      <formula>"2AL"</formula>
    </cfRule>
    <cfRule type="cellIs" dxfId="12447" priority="9155" operator="equal">
      <formula>"2GL"</formula>
    </cfRule>
    <cfRule type="cellIs" dxfId="12446" priority="9156" operator="equal">
      <formula>"1AL"</formula>
    </cfRule>
    <cfRule type="cellIs" dxfId="12445" priority="9157" operator="equal">
      <formula>"2EL"</formula>
    </cfRule>
    <cfRule type="cellIs" dxfId="12444" priority="9158" operator="equal">
      <formula>"1EL"</formula>
    </cfRule>
    <cfRule type="cellIs" dxfId="12443" priority="9159" operator="equal">
      <formula>"2DL"</formula>
    </cfRule>
    <cfRule type="cellIs" dxfId="12442" priority="9160" operator="equal">
      <formula>"1DL"</formula>
    </cfRule>
    <cfRule type="cellIs" dxfId="12441" priority="9161" operator="equal">
      <formula>"2CL"</formula>
    </cfRule>
    <cfRule type="cellIs" dxfId="12440" priority="9162" operator="equal">
      <formula>"1CL"</formula>
    </cfRule>
    <cfRule type="cellIs" dxfId="12439" priority="9163" operator="equal">
      <formula>"2EC"</formula>
    </cfRule>
    <cfRule type="cellIs" dxfId="12438" priority="9164" operator="equal">
      <formula>"1EC"</formula>
    </cfRule>
    <cfRule type="cellIs" dxfId="12437" priority="9165" operator="equal">
      <formula>"2BC"</formula>
    </cfRule>
    <cfRule type="cellIs" dxfId="12436" priority="9166" operator="equal">
      <formula>"1BC"</formula>
    </cfRule>
  </conditionalFormatting>
  <conditionalFormatting sqref="B263:M263 R263:AJ263">
    <cfRule type="cellIs" dxfId="20902" priority="9137" operator="equal">
      <formula>"2AC"</formula>
    </cfRule>
    <cfRule type="cellIs" dxfId="20901" priority="9138" operator="equal">
      <formula>"1AC"</formula>
    </cfRule>
    <cfRule type="cellIs" dxfId="20900" priority="9139" operator="equal">
      <formula>"2AL"</formula>
    </cfRule>
    <cfRule type="cellIs" dxfId="12435" priority="9140" operator="equal">
      <formula>"2GL"</formula>
    </cfRule>
    <cfRule type="cellIs" dxfId="12434" priority="9141" operator="equal">
      <formula>"1AL"</formula>
    </cfRule>
    <cfRule type="cellIs" dxfId="12433" priority="9142" operator="equal">
      <formula>"2EL"</formula>
    </cfRule>
    <cfRule type="cellIs" dxfId="12432" priority="9143" operator="equal">
      <formula>"1EL"</formula>
    </cfRule>
    <cfRule type="cellIs" dxfId="12431" priority="9144" operator="equal">
      <formula>"2DL"</formula>
    </cfRule>
    <cfRule type="cellIs" dxfId="12430" priority="9145" operator="equal">
      <formula>"1DL"</formula>
    </cfRule>
    <cfRule type="cellIs" dxfId="12429" priority="9146" operator="equal">
      <formula>"2CL"</formula>
    </cfRule>
    <cfRule type="cellIs" dxfId="12428" priority="9147" operator="equal">
      <formula>"1CL"</formula>
    </cfRule>
    <cfRule type="cellIs" dxfId="12427" priority="9148" operator="equal">
      <formula>"2EC"</formula>
    </cfRule>
    <cfRule type="cellIs" dxfId="12426" priority="9149" operator="equal">
      <formula>"1EC"</formula>
    </cfRule>
    <cfRule type="cellIs" dxfId="12425" priority="9150" operator="equal">
      <formula>"2BC"</formula>
    </cfRule>
    <cfRule type="cellIs" dxfId="12424" priority="9151" operator="equal">
      <formula>"1BC"</formula>
    </cfRule>
  </conditionalFormatting>
  <conditionalFormatting sqref="B263:M263 R263:AJ263">
    <cfRule type="cellIs" dxfId="20899" priority="9136" operator="equal">
      <formula>"D"</formula>
    </cfRule>
  </conditionalFormatting>
  <conditionalFormatting sqref="AF263">
    <cfRule type="cellIs" dxfId="20898" priority="9121" operator="equal">
      <formula>"2AC"</formula>
    </cfRule>
    <cfRule type="cellIs" dxfId="20897" priority="9122" operator="equal">
      <formula>"1AC"</formula>
    </cfRule>
    <cfRule type="cellIs" dxfId="20896" priority="9123" operator="equal">
      <formula>"2AL"</formula>
    </cfRule>
    <cfRule type="cellIs" dxfId="12423" priority="9124" operator="equal">
      <formula>"2GL"</formula>
    </cfRule>
    <cfRule type="cellIs" dxfId="12422" priority="9125" operator="equal">
      <formula>"1AL"</formula>
    </cfRule>
    <cfRule type="cellIs" dxfId="12421" priority="9126" operator="equal">
      <formula>"2EL"</formula>
    </cfRule>
    <cfRule type="cellIs" dxfId="12420" priority="9127" operator="equal">
      <formula>"1EL"</formula>
    </cfRule>
    <cfRule type="cellIs" dxfId="12419" priority="9128" operator="equal">
      <formula>"2DL"</formula>
    </cfRule>
    <cfRule type="cellIs" dxfId="12418" priority="9129" operator="equal">
      <formula>"1DL"</formula>
    </cfRule>
    <cfRule type="cellIs" dxfId="12417" priority="9130" operator="equal">
      <formula>"2CL"</formula>
    </cfRule>
    <cfRule type="cellIs" dxfId="12416" priority="9131" operator="equal">
      <formula>"1CL"</formula>
    </cfRule>
    <cfRule type="cellIs" dxfId="12415" priority="9132" operator="equal">
      <formula>"2EC"</formula>
    </cfRule>
    <cfRule type="cellIs" dxfId="12414" priority="9133" operator="equal">
      <formula>"1EC"</formula>
    </cfRule>
    <cfRule type="cellIs" dxfId="12413" priority="9134" operator="equal">
      <formula>"2BC"</formula>
    </cfRule>
    <cfRule type="cellIs" dxfId="12412" priority="9135" operator="equal">
      <formula>"1BC"</formula>
    </cfRule>
  </conditionalFormatting>
  <conditionalFormatting sqref="AF263">
    <cfRule type="cellIs" dxfId="20895" priority="9106" operator="equal">
      <formula>"2AC"</formula>
    </cfRule>
    <cfRule type="cellIs" dxfId="20894" priority="9107" operator="equal">
      <formula>"1AC"</formula>
    </cfRule>
    <cfRule type="cellIs" dxfId="20893" priority="9108" operator="equal">
      <formula>"2AL"</formula>
    </cfRule>
    <cfRule type="cellIs" dxfId="12411" priority="9109" operator="equal">
      <formula>"2GL"</formula>
    </cfRule>
    <cfRule type="cellIs" dxfId="12410" priority="9110" operator="equal">
      <formula>"1AL"</formula>
    </cfRule>
    <cfRule type="cellIs" dxfId="12409" priority="9111" operator="equal">
      <formula>"2EL"</formula>
    </cfRule>
    <cfRule type="cellIs" dxfId="12408" priority="9112" operator="equal">
      <formula>"1EL"</formula>
    </cfRule>
    <cfRule type="cellIs" dxfId="12407" priority="9113" operator="equal">
      <formula>"2DL"</formula>
    </cfRule>
    <cfRule type="cellIs" dxfId="12406" priority="9114" operator="equal">
      <formula>"1DL"</formula>
    </cfRule>
    <cfRule type="cellIs" dxfId="12405" priority="9115" operator="equal">
      <formula>"2CL"</formula>
    </cfRule>
    <cfRule type="cellIs" dxfId="12404" priority="9116" operator="equal">
      <formula>"1CL"</formula>
    </cfRule>
    <cfRule type="cellIs" dxfId="12403" priority="9117" operator="equal">
      <formula>"2EC"</formula>
    </cfRule>
    <cfRule type="cellIs" dxfId="12402" priority="9118" operator="equal">
      <formula>"1EC"</formula>
    </cfRule>
    <cfRule type="cellIs" dxfId="12401" priority="9119" operator="equal">
      <formula>"2BC"</formula>
    </cfRule>
    <cfRule type="cellIs" dxfId="12400" priority="9120" operator="equal">
      <formula>"1BC"</formula>
    </cfRule>
  </conditionalFormatting>
  <conditionalFormatting sqref="N263:Q263">
    <cfRule type="cellIs" dxfId="20892" priority="9091" operator="equal">
      <formula>"2AC"</formula>
    </cfRule>
    <cfRule type="cellIs" dxfId="20891" priority="9092" operator="equal">
      <formula>"1AC"</formula>
    </cfRule>
    <cfRule type="cellIs" dxfId="20890" priority="9093" operator="equal">
      <formula>"2AL"</formula>
    </cfRule>
    <cfRule type="cellIs" dxfId="12399" priority="9094" operator="equal">
      <formula>"2GL"</formula>
    </cfRule>
    <cfRule type="cellIs" dxfId="12398" priority="9095" operator="equal">
      <formula>"1AL"</formula>
    </cfRule>
    <cfRule type="cellIs" dxfId="12397" priority="9096" operator="equal">
      <formula>"2EL"</formula>
    </cfRule>
    <cfRule type="cellIs" dxfId="12396" priority="9097" operator="equal">
      <formula>"1EL"</formula>
    </cfRule>
    <cfRule type="cellIs" dxfId="12395" priority="9098" operator="equal">
      <formula>"2DL"</formula>
    </cfRule>
    <cfRule type="cellIs" dxfId="12394" priority="9099" operator="equal">
      <formula>"1DL"</formula>
    </cfRule>
    <cfRule type="cellIs" dxfId="12393" priority="9100" operator="equal">
      <formula>"2CL"</formula>
    </cfRule>
    <cfRule type="cellIs" dxfId="12392" priority="9101" operator="equal">
      <formula>"1CL"</formula>
    </cfRule>
    <cfRule type="cellIs" dxfId="12391" priority="9102" operator="equal">
      <formula>"2EC"</formula>
    </cfRule>
    <cfRule type="cellIs" dxfId="12390" priority="9103" operator="equal">
      <formula>"1EC"</formula>
    </cfRule>
    <cfRule type="cellIs" dxfId="12389" priority="9104" operator="equal">
      <formula>"2BC"</formula>
    </cfRule>
    <cfRule type="cellIs" dxfId="12388" priority="9105" operator="equal">
      <formula>"1BC"</formula>
    </cfRule>
  </conditionalFormatting>
  <conditionalFormatting sqref="N263:Q263">
    <cfRule type="cellIs" dxfId="20889" priority="9090" operator="equal">
      <formula>"D"</formula>
    </cfRule>
  </conditionalFormatting>
  <conditionalFormatting sqref="AF264:AJ264">
    <cfRule type="cellIs" dxfId="20888" priority="9075" operator="equal">
      <formula>"2AC"</formula>
    </cfRule>
    <cfRule type="cellIs" dxfId="20887" priority="9076" operator="equal">
      <formula>"1AC"</formula>
    </cfRule>
    <cfRule type="cellIs" dxfId="20886" priority="9077" operator="equal">
      <formula>"2AL"</formula>
    </cfRule>
    <cfRule type="cellIs" dxfId="12387" priority="9078" operator="equal">
      <formula>"2GL"</formula>
    </cfRule>
    <cfRule type="cellIs" dxfId="12386" priority="9079" operator="equal">
      <formula>"1AL"</formula>
    </cfRule>
    <cfRule type="cellIs" dxfId="12385" priority="9080" operator="equal">
      <formula>"2EL"</formula>
    </cfRule>
    <cfRule type="cellIs" dxfId="12384" priority="9081" operator="equal">
      <formula>"1EL"</formula>
    </cfRule>
    <cfRule type="cellIs" dxfId="12383" priority="9082" operator="equal">
      <formula>"2DL"</formula>
    </cfRule>
    <cfRule type="cellIs" dxfId="12382" priority="9083" operator="equal">
      <formula>"1DL"</formula>
    </cfRule>
    <cfRule type="cellIs" dxfId="12381" priority="9084" operator="equal">
      <formula>"2CL"</formula>
    </cfRule>
    <cfRule type="cellIs" dxfId="12380" priority="9085" operator="equal">
      <formula>"1CL"</formula>
    </cfRule>
    <cfRule type="cellIs" dxfId="12379" priority="9086" operator="equal">
      <formula>"2EC"</formula>
    </cfRule>
    <cfRule type="cellIs" dxfId="12378" priority="9087" operator="equal">
      <formula>"1EC"</formula>
    </cfRule>
    <cfRule type="cellIs" dxfId="12377" priority="9088" operator="equal">
      <formula>"2BC"</formula>
    </cfRule>
    <cfRule type="cellIs" dxfId="12376" priority="9089" operator="equal">
      <formula>"1BC"</formula>
    </cfRule>
  </conditionalFormatting>
  <conditionalFormatting sqref="AF264:AJ264">
    <cfRule type="cellIs" dxfId="20885" priority="9074" operator="equal">
      <formula>"D"</formula>
    </cfRule>
  </conditionalFormatting>
  <conditionalFormatting sqref="B264:AE264">
    <cfRule type="cellIs" dxfId="20884" priority="9059" operator="equal">
      <formula>"2AC"</formula>
    </cfRule>
    <cfRule type="cellIs" dxfId="20883" priority="9060" operator="equal">
      <formula>"1AC"</formula>
    </cfRule>
    <cfRule type="cellIs" dxfId="20882" priority="9061" operator="equal">
      <formula>"2AL"</formula>
    </cfRule>
    <cfRule type="cellIs" dxfId="12375" priority="9062" operator="equal">
      <formula>"2GL"</formula>
    </cfRule>
    <cfRule type="cellIs" dxfId="12374" priority="9063" operator="equal">
      <formula>"1AL"</formula>
    </cfRule>
    <cfRule type="cellIs" dxfId="12373" priority="9064" operator="equal">
      <formula>"2EL"</formula>
    </cfRule>
    <cfRule type="cellIs" dxfId="12372" priority="9065" operator="equal">
      <formula>"1EL"</formula>
    </cfRule>
    <cfRule type="cellIs" dxfId="12371" priority="9066" operator="equal">
      <formula>"2DL"</formula>
    </cfRule>
    <cfRule type="cellIs" dxfId="12370" priority="9067" operator="equal">
      <formula>"1DL"</formula>
    </cfRule>
    <cfRule type="cellIs" dxfId="12369" priority="9068" operator="equal">
      <formula>"2CL"</formula>
    </cfRule>
    <cfRule type="cellIs" dxfId="12368" priority="9069" operator="equal">
      <formula>"1CL"</formula>
    </cfRule>
    <cfRule type="cellIs" dxfId="12367" priority="9070" operator="equal">
      <formula>"2EC"</formula>
    </cfRule>
    <cfRule type="cellIs" dxfId="12366" priority="9071" operator="equal">
      <formula>"1EC"</formula>
    </cfRule>
    <cfRule type="cellIs" dxfId="12365" priority="9072" operator="equal">
      <formula>"2BC"</formula>
    </cfRule>
    <cfRule type="cellIs" dxfId="12364" priority="9073" operator="equal">
      <formula>"1BC"</formula>
    </cfRule>
  </conditionalFormatting>
  <conditionalFormatting sqref="B264:AE264">
    <cfRule type="cellIs" dxfId="20881" priority="9058" operator="equal">
      <formula>"D"</formula>
    </cfRule>
  </conditionalFormatting>
  <conditionalFormatting sqref="B265:S265 Y265:AJ265">
    <cfRule type="cellIs" dxfId="20880" priority="9043" operator="equal">
      <formula>"2AC"</formula>
    </cfRule>
    <cfRule type="cellIs" dxfId="20879" priority="9044" operator="equal">
      <formula>"1AC"</formula>
    </cfRule>
    <cfRule type="cellIs" dxfId="20878" priority="9045" operator="equal">
      <formula>"2AL"</formula>
    </cfRule>
    <cfRule type="cellIs" dxfId="12363" priority="9046" operator="equal">
      <formula>"2GL"</formula>
    </cfRule>
    <cfRule type="cellIs" dxfId="12362" priority="9047" operator="equal">
      <formula>"1AL"</formula>
    </cfRule>
    <cfRule type="cellIs" dxfId="12361" priority="9048" operator="equal">
      <formula>"2EL"</formula>
    </cfRule>
    <cfRule type="cellIs" dxfId="12360" priority="9049" operator="equal">
      <formula>"1EL"</formula>
    </cfRule>
    <cfRule type="cellIs" dxfId="12359" priority="9050" operator="equal">
      <formula>"2DL"</formula>
    </cfRule>
    <cfRule type="cellIs" dxfId="12358" priority="9051" operator="equal">
      <formula>"1DL"</formula>
    </cfRule>
    <cfRule type="cellIs" dxfId="12357" priority="9052" operator="equal">
      <formula>"2CL"</formula>
    </cfRule>
    <cfRule type="cellIs" dxfId="12356" priority="9053" operator="equal">
      <formula>"1CL"</formula>
    </cfRule>
    <cfRule type="cellIs" dxfId="12355" priority="9054" operator="equal">
      <formula>"2EC"</formula>
    </cfRule>
    <cfRule type="cellIs" dxfId="12354" priority="9055" operator="equal">
      <formula>"1EC"</formula>
    </cfRule>
    <cfRule type="cellIs" dxfId="12353" priority="9056" operator="equal">
      <formula>"2BC"</formula>
    </cfRule>
    <cfRule type="cellIs" dxfId="12352" priority="9057" operator="equal">
      <formula>"1BC"</formula>
    </cfRule>
  </conditionalFormatting>
  <conditionalFormatting sqref="B265:S265 Y265:AJ265">
    <cfRule type="cellIs" dxfId="20877" priority="9042" operator="equal">
      <formula>"D"</formula>
    </cfRule>
  </conditionalFormatting>
  <conditionalFormatting sqref="T265">
    <cfRule type="cellIs" dxfId="20876" priority="9027" operator="equal">
      <formula>"2AC"</formula>
    </cfRule>
    <cfRule type="cellIs" dxfId="20875" priority="9028" operator="equal">
      <formula>"1AC"</formula>
    </cfRule>
    <cfRule type="cellIs" dxfId="20874" priority="9029" operator="equal">
      <formula>"2AL"</formula>
    </cfRule>
    <cfRule type="cellIs" dxfId="12351" priority="9030" operator="equal">
      <formula>"2GL"</formula>
    </cfRule>
    <cfRule type="cellIs" dxfId="12350" priority="9031" operator="equal">
      <formula>"1AL"</formula>
    </cfRule>
    <cfRule type="cellIs" dxfId="12349" priority="9032" operator="equal">
      <formula>"2EL"</formula>
    </cfRule>
    <cfRule type="cellIs" dxfId="12348" priority="9033" operator="equal">
      <formula>"1EL"</formula>
    </cfRule>
    <cfRule type="cellIs" dxfId="12347" priority="9034" operator="equal">
      <formula>"2DL"</formula>
    </cfRule>
    <cfRule type="cellIs" dxfId="12346" priority="9035" operator="equal">
      <formula>"1DL"</formula>
    </cfRule>
    <cfRule type="cellIs" dxfId="12345" priority="9036" operator="equal">
      <formula>"2CL"</formula>
    </cfRule>
    <cfRule type="cellIs" dxfId="12344" priority="9037" operator="equal">
      <formula>"1CL"</formula>
    </cfRule>
    <cfRule type="cellIs" dxfId="12343" priority="9038" operator="equal">
      <formula>"2EC"</formula>
    </cfRule>
    <cfRule type="cellIs" dxfId="12342" priority="9039" operator="equal">
      <formula>"1EC"</formula>
    </cfRule>
    <cfRule type="cellIs" dxfId="12341" priority="9040" operator="equal">
      <formula>"2BC"</formula>
    </cfRule>
    <cfRule type="cellIs" dxfId="12340" priority="9041" operator="equal">
      <formula>"1BC"</formula>
    </cfRule>
  </conditionalFormatting>
  <conditionalFormatting sqref="T265">
    <cfRule type="cellIs" dxfId="20873" priority="9026" operator="equal">
      <formula>"D"</formula>
    </cfRule>
  </conditionalFormatting>
  <conditionalFormatting sqref="U265:W265">
    <cfRule type="cellIs" dxfId="20872" priority="9011" operator="equal">
      <formula>"2AC"</formula>
    </cfRule>
    <cfRule type="cellIs" dxfId="20871" priority="9012" operator="equal">
      <formula>"1AC"</formula>
    </cfRule>
    <cfRule type="cellIs" dxfId="20870" priority="9013" operator="equal">
      <formula>"2AL"</formula>
    </cfRule>
    <cfRule type="cellIs" dxfId="12339" priority="9014" operator="equal">
      <formula>"2GL"</formula>
    </cfRule>
    <cfRule type="cellIs" dxfId="12338" priority="9015" operator="equal">
      <formula>"1AL"</formula>
    </cfRule>
    <cfRule type="cellIs" dxfId="12337" priority="9016" operator="equal">
      <formula>"2EL"</formula>
    </cfRule>
    <cfRule type="cellIs" dxfId="12336" priority="9017" operator="equal">
      <formula>"1EL"</formula>
    </cfRule>
    <cfRule type="cellIs" dxfId="12335" priority="9018" operator="equal">
      <formula>"2DL"</formula>
    </cfRule>
    <cfRule type="cellIs" dxfId="12334" priority="9019" operator="equal">
      <formula>"1DL"</formula>
    </cfRule>
    <cfRule type="cellIs" dxfId="12333" priority="9020" operator="equal">
      <formula>"2CL"</formula>
    </cfRule>
    <cfRule type="cellIs" dxfId="12332" priority="9021" operator="equal">
      <formula>"1CL"</formula>
    </cfRule>
    <cfRule type="cellIs" dxfId="12331" priority="9022" operator="equal">
      <formula>"2EC"</formula>
    </cfRule>
    <cfRule type="cellIs" dxfId="12330" priority="9023" operator="equal">
      <formula>"1EC"</formula>
    </cfRule>
    <cfRule type="cellIs" dxfId="12329" priority="9024" operator="equal">
      <formula>"2BC"</formula>
    </cfRule>
    <cfRule type="cellIs" dxfId="12328" priority="9025" operator="equal">
      <formula>"1BC"</formula>
    </cfRule>
  </conditionalFormatting>
  <conditionalFormatting sqref="U265:W265">
    <cfRule type="cellIs" dxfId="20869" priority="9010" operator="equal">
      <formula>"D"</formula>
    </cfRule>
  </conditionalFormatting>
  <conditionalFormatting sqref="X265">
    <cfRule type="cellIs" dxfId="20868" priority="8995" operator="equal">
      <formula>"2AC"</formula>
    </cfRule>
    <cfRule type="cellIs" dxfId="20867" priority="8996" operator="equal">
      <formula>"1AC"</formula>
    </cfRule>
    <cfRule type="cellIs" dxfId="20866" priority="8997" operator="equal">
      <formula>"2AL"</formula>
    </cfRule>
    <cfRule type="cellIs" dxfId="12327" priority="8998" operator="equal">
      <formula>"2GL"</formula>
    </cfRule>
    <cfRule type="cellIs" dxfId="12326" priority="8999" operator="equal">
      <formula>"1AL"</formula>
    </cfRule>
    <cfRule type="cellIs" dxfId="12325" priority="9000" operator="equal">
      <formula>"2EL"</formula>
    </cfRule>
    <cfRule type="cellIs" dxfId="12324" priority="9001" operator="equal">
      <formula>"1EL"</formula>
    </cfRule>
    <cfRule type="cellIs" dxfId="12323" priority="9002" operator="equal">
      <formula>"2DL"</formula>
    </cfRule>
    <cfRule type="cellIs" dxfId="12322" priority="9003" operator="equal">
      <formula>"1DL"</formula>
    </cfRule>
    <cfRule type="cellIs" dxfId="12321" priority="9004" operator="equal">
      <formula>"2CL"</formula>
    </cfRule>
    <cfRule type="cellIs" dxfId="12320" priority="9005" operator="equal">
      <formula>"1CL"</formula>
    </cfRule>
    <cfRule type="cellIs" dxfId="12319" priority="9006" operator="equal">
      <formula>"2EC"</formula>
    </cfRule>
    <cfRule type="cellIs" dxfId="12318" priority="9007" operator="equal">
      <formula>"1EC"</formula>
    </cfRule>
    <cfRule type="cellIs" dxfId="12317" priority="9008" operator="equal">
      <formula>"2BC"</formula>
    </cfRule>
    <cfRule type="cellIs" dxfId="12316" priority="9009" operator="equal">
      <formula>"1BC"</formula>
    </cfRule>
  </conditionalFormatting>
  <conditionalFormatting sqref="X265">
    <cfRule type="cellIs" dxfId="20865" priority="8994" operator="equal">
      <formula>"D"</formula>
    </cfRule>
  </conditionalFormatting>
  <conditionalFormatting sqref="B266:AJ266">
    <cfRule type="cellIs" dxfId="20864" priority="8979" operator="equal">
      <formula>"2AC"</formula>
    </cfRule>
    <cfRule type="cellIs" dxfId="20863" priority="8980" operator="equal">
      <formula>"1AC"</formula>
    </cfRule>
    <cfRule type="cellIs" dxfId="20862" priority="8981" operator="equal">
      <formula>"2AL"</formula>
    </cfRule>
    <cfRule type="cellIs" dxfId="12315" priority="8982" operator="equal">
      <formula>"2GL"</formula>
    </cfRule>
    <cfRule type="cellIs" dxfId="12314" priority="8983" operator="equal">
      <formula>"1AL"</formula>
    </cfRule>
    <cfRule type="cellIs" dxfId="12313" priority="8984" operator="equal">
      <formula>"2EL"</formula>
    </cfRule>
    <cfRule type="cellIs" dxfId="12312" priority="8985" operator="equal">
      <formula>"1EL"</formula>
    </cfRule>
    <cfRule type="cellIs" dxfId="12311" priority="8986" operator="equal">
      <formula>"2DL"</formula>
    </cfRule>
    <cfRule type="cellIs" dxfId="12310" priority="8987" operator="equal">
      <formula>"1DL"</formula>
    </cfRule>
    <cfRule type="cellIs" dxfId="12309" priority="8988" operator="equal">
      <formula>"2CL"</formula>
    </cfRule>
    <cfRule type="cellIs" dxfId="12308" priority="8989" operator="equal">
      <formula>"1CL"</formula>
    </cfRule>
    <cfRule type="cellIs" dxfId="12307" priority="8990" operator="equal">
      <formula>"2EC"</formula>
    </cfRule>
    <cfRule type="cellIs" dxfId="12306" priority="8991" operator="equal">
      <formula>"1EC"</formula>
    </cfRule>
    <cfRule type="cellIs" dxfId="12305" priority="8992" operator="equal">
      <formula>"2BC"</formula>
    </cfRule>
    <cfRule type="cellIs" dxfId="12304" priority="8993" operator="equal">
      <formula>"1BC"</formula>
    </cfRule>
  </conditionalFormatting>
  <conditionalFormatting sqref="B266:AJ266">
    <cfRule type="cellIs" dxfId="20861" priority="8978" operator="equal">
      <formula>"D"</formula>
    </cfRule>
  </conditionalFormatting>
  <conditionalFormatting sqref="B267:M267 T267:Z267 AB267:AJ267">
    <cfRule type="cellIs" dxfId="20860" priority="8963" operator="equal">
      <formula>"2AC"</formula>
    </cfRule>
    <cfRule type="cellIs" dxfId="20859" priority="8964" operator="equal">
      <formula>"1AC"</formula>
    </cfRule>
    <cfRule type="cellIs" dxfId="20858" priority="8965" operator="equal">
      <formula>"2AL"</formula>
    </cfRule>
    <cfRule type="cellIs" dxfId="12303" priority="8966" operator="equal">
      <formula>"2GL"</formula>
    </cfRule>
    <cfRule type="cellIs" dxfId="12302" priority="8967" operator="equal">
      <formula>"1AL"</formula>
    </cfRule>
    <cfRule type="cellIs" dxfId="12301" priority="8968" operator="equal">
      <formula>"2EL"</formula>
    </cfRule>
    <cfRule type="cellIs" dxfId="12300" priority="8969" operator="equal">
      <formula>"1EL"</formula>
    </cfRule>
    <cfRule type="cellIs" dxfId="12299" priority="8970" operator="equal">
      <formula>"2DL"</formula>
    </cfRule>
    <cfRule type="cellIs" dxfId="12298" priority="8971" operator="equal">
      <formula>"1DL"</formula>
    </cfRule>
    <cfRule type="cellIs" dxfId="12297" priority="8972" operator="equal">
      <formula>"2CL"</formula>
    </cfRule>
    <cfRule type="cellIs" dxfId="12296" priority="8973" operator="equal">
      <formula>"1CL"</formula>
    </cfRule>
    <cfRule type="cellIs" dxfId="12295" priority="8974" operator="equal">
      <formula>"2EC"</formula>
    </cfRule>
    <cfRule type="cellIs" dxfId="12294" priority="8975" operator="equal">
      <formula>"1EC"</formula>
    </cfRule>
    <cfRule type="cellIs" dxfId="12293" priority="8976" operator="equal">
      <formula>"2BC"</formula>
    </cfRule>
    <cfRule type="cellIs" dxfId="12292" priority="8977" operator="equal">
      <formula>"1BC"</formula>
    </cfRule>
  </conditionalFormatting>
  <conditionalFormatting sqref="AA267">
    <cfRule type="cellIs" dxfId="20857" priority="8948" operator="equal">
      <formula>"2AC"</formula>
    </cfRule>
    <cfRule type="cellIs" dxfId="20856" priority="8949" operator="equal">
      <formula>"1AC"</formula>
    </cfRule>
    <cfRule type="cellIs" dxfId="20855" priority="8950" operator="equal">
      <formula>"2AL"</formula>
    </cfRule>
    <cfRule type="cellIs" dxfId="12291" priority="8951" operator="equal">
      <formula>"2GL"</formula>
    </cfRule>
    <cfRule type="cellIs" dxfId="12290" priority="8952" operator="equal">
      <formula>"1AL"</formula>
    </cfRule>
    <cfRule type="cellIs" dxfId="12289" priority="8953" operator="equal">
      <formula>"2EL"</formula>
    </cfRule>
    <cfRule type="cellIs" dxfId="12288" priority="8954" operator="equal">
      <formula>"1EL"</formula>
    </cfRule>
    <cfRule type="cellIs" dxfId="12287" priority="8955" operator="equal">
      <formula>"2DL"</formula>
    </cfRule>
    <cfRule type="cellIs" dxfId="12286" priority="8956" operator="equal">
      <formula>"1DL"</formula>
    </cfRule>
    <cfRule type="cellIs" dxfId="12285" priority="8957" operator="equal">
      <formula>"2CL"</formula>
    </cfRule>
    <cfRule type="cellIs" dxfId="12284" priority="8958" operator="equal">
      <formula>"1CL"</formula>
    </cfRule>
    <cfRule type="cellIs" dxfId="12283" priority="8959" operator="equal">
      <formula>"2EC"</formula>
    </cfRule>
    <cfRule type="cellIs" dxfId="12282" priority="8960" operator="equal">
      <formula>"1EC"</formula>
    </cfRule>
    <cfRule type="cellIs" dxfId="12281" priority="8961" operator="equal">
      <formula>"2BC"</formula>
    </cfRule>
    <cfRule type="cellIs" dxfId="12280" priority="8962" operator="equal">
      <formula>"1BC"</formula>
    </cfRule>
  </conditionalFormatting>
  <conditionalFormatting sqref="B267:M267 T267:AJ267">
    <cfRule type="cellIs" dxfId="20854" priority="8947" operator="equal">
      <formula>"D"</formula>
    </cfRule>
  </conditionalFormatting>
  <conditionalFormatting sqref="T267">
    <cfRule type="cellIs" dxfId="20853" priority="8932" operator="equal">
      <formula>"2AC"</formula>
    </cfRule>
    <cfRule type="cellIs" dxfId="20852" priority="8933" operator="equal">
      <formula>"1AC"</formula>
    </cfRule>
    <cfRule type="cellIs" dxfId="20851" priority="8934" operator="equal">
      <formula>"2AL"</formula>
    </cfRule>
    <cfRule type="cellIs" dxfId="12279" priority="8935" operator="equal">
      <formula>"2GL"</formula>
    </cfRule>
    <cfRule type="cellIs" dxfId="12278" priority="8936" operator="equal">
      <formula>"1AL"</formula>
    </cfRule>
    <cfRule type="cellIs" dxfId="12277" priority="8937" operator="equal">
      <formula>"2EL"</formula>
    </cfRule>
    <cfRule type="cellIs" dxfId="12276" priority="8938" operator="equal">
      <formula>"1EL"</formula>
    </cfRule>
    <cfRule type="cellIs" dxfId="12275" priority="8939" operator="equal">
      <formula>"2DL"</formula>
    </cfRule>
    <cfRule type="cellIs" dxfId="12274" priority="8940" operator="equal">
      <formula>"1DL"</formula>
    </cfRule>
    <cfRule type="cellIs" dxfId="12273" priority="8941" operator="equal">
      <formula>"2CL"</formula>
    </cfRule>
    <cfRule type="cellIs" dxfId="12272" priority="8942" operator="equal">
      <formula>"1CL"</formula>
    </cfRule>
    <cfRule type="cellIs" dxfId="12271" priority="8943" operator="equal">
      <formula>"2EC"</formula>
    </cfRule>
    <cfRule type="cellIs" dxfId="12270" priority="8944" operator="equal">
      <formula>"1EC"</formula>
    </cfRule>
    <cfRule type="cellIs" dxfId="12269" priority="8945" operator="equal">
      <formula>"2BC"</formula>
    </cfRule>
    <cfRule type="cellIs" dxfId="12268" priority="8946" operator="equal">
      <formula>"1BC"</formula>
    </cfRule>
  </conditionalFormatting>
  <conditionalFormatting sqref="T267">
    <cfRule type="cellIs" dxfId="20850" priority="8917" operator="equal">
      <formula>"2AC"</formula>
    </cfRule>
    <cfRule type="cellIs" dxfId="20849" priority="8918" operator="equal">
      <formula>"1AC"</formula>
    </cfRule>
    <cfRule type="cellIs" dxfId="20848" priority="8919" operator="equal">
      <formula>"2AL"</formula>
    </cfRule>
    <cfRule type="cellIs" dxfId="12267" priority="8920" operator="equal">
      <formula>"2GL"</formula>
    </cfRule>
    <cfRule type="cellIs" dxfId="12266" priority="8921" operator="equal">
      <formula>"1AL"</formula>
    </cfRule>
    <cfRule type="cellIs" dxfId="12265" priority="8922" operator="equal">
      <formula>"2EL"</formula>
    </cfRule>
    <cfRule type="cellIs" dxfId="12264" priority="8923" operator="equal">
      <formula>"1EL"</formula>
    </cfRule>
    <cfRule type="cellIs" dxfId="12263" priority="8924" operator="equal">
      <formula>"2DL"</formula>
    </cfRule>
    <cfRule type="cellIs" dxfId="12262" priority="8925" operator="equal">
      <formula>"1DL"</formula>
    </cfRule>
    <cfRule type="cellIs" dxfId="12261" priority="8926" operator="equal">
      <formula>"2CL"</formula>
    </cfRule>
    <cfRule type="cellIs" dxfId="12260" priority="8927" operator="equal">
      <formula>"1CL"</formula>
    </cfRule>
    <cfRule type="cellIs" dxfId="12259" priority="8928" operator="equal">
      <formula>"2EC"</formula>
    </cfRule>
    <cfRule type="cellIs" dxfId="12258" priority="8929" operator="equal">
      <formula>"1EC"</formula>
    </cfRule>
    <cfRule type="cellIs" dxfId="12257" priority="8930" operator="equal">
      <formula>"2BC"</formula>
    </cfRule>
    <cfRule type="cellIs" dxfId="12256" priority="8931" operator="equal">
      <formula>"1BC"</formula>
    </cfRule>
  </conditionalFormatting>
  <conditionalFormatting sqref="R267:S267">
    <cfRule type="cellIs" dxfId="20847" priority="8902" operator="equal">
      <formula>"2AC"</formula>
    </cfRule>
    <cfRule type="cellIs" dxfId="20846" priority="8903" operator="equal">
      <formula>"1AC"</formula>
    </cfRule>
    <cfRule type="cellIs" dxfId="20845" priority="8904" operator="equal">
      <formula>"2AL"</formula>
    </cfRule>
    <cfRule type="cellIs" dxfId="12255" priority="8905" operator="equal">
      <formula>"2GL"</formula>
    </cfRule>
    <cfRule type="cellIs" dxfId="12254" priority="8906" operator="equal">
      <formula>"1AL"</formula>
    </cfRule>
    <cfRule type="cellIs" dxfId="12253" priority="8907" operator="equal">
      <formula>"2EL"</formula>
    </cfRule>
    <cfRule type="cellIs" dxfId="12252" priority="8908" operator="equal">
      <formula>"1EL"</formula>
    </cfRule>
    <cfRule type="cellIs" dxfId="12251" priority="8909" operator="equal">
      <formula>"2DL"</formula>
    </cfRule>
    <cfRule type="cellIs" dxfId="12250" priority="8910" operator="equal">
      <formula>"1DL"</formula>
    </cfRule>
    <cfRule type="cellIs" dxfId="12249" priority="8911" operator="equal">
      <formula>"2CL"</formula>
    </cfRule>
    <cfRule type="cellIs" dxfId="12248" priority="8912" operator="equal">
      <formula>"1CL"</formula>
    </cfRule>
    <cfRule type="cellIs" dxfId="12247" priority="8913" operator="equal">
      <formula>"2EC"</formula>
    </cfRule>
    <cfRule type="cellIs" dxfId="12246" priority="8914" operator="equal">
      <formula>"1EC"</formula>
    </cfRule>
    <cfRule type="cellIs" dxfId="12245" priority="8915" operator="equal">
      <formula>"2BC"</formula>
    </cfRule>
    <cfRule type="cellIs" dxfId="12244" priority="8916" operator="equal">
      <formula>"1BC"</formula>
    </cfRule>
  </conditionalFormatting>
  <conditionalFormatting sqref="R267:S267">
    <cfRule type="cellIs" dxfId="20844" priority="8901" operator="equal">
      <formula>"D"</formula>
    </cfRule>
  </conditionalFormatting>
  <conditionalFormatting sqref="Q267 N267:O267">
    <cfRule type="cellIs" dxfId="20843" priority="8886" operator="equal">
      <formula>"2AC"</formula>
    </cfRule>
    <cfRule type="cellIs" dxfId="20842" priority="8887" operator="equal">
      <formula>"1AC"</formula>
    </cfRule>
    <cfRule type="cellIs" dxfId="20841" priority="8888" operator="equal">
      <formula>"2AL"</formula>
    </cfRule>
    <cfRule type="cellIs" dxfId="12243" priority="8889" operator="equal">
      <formula>"2GL"</formula>
    </cfRule>
    <cfRule type="cellIs" dxfId="12242" priority="8890" operator="equal">
      <formula>"1AL"</formula>
    </cfRule>
    <cfRule type="cellIs" dxfId="12241" priority="8891" operator="equal">
      <formula>"2EL"</formula>
    </cfRule>
    <cfRule type="cellIs" dxfId="12240" priority="8892" operator="equal">
      <formula>"1EL"</formula>
    </cfRule>
    <cfRule type="cellIs" dxfId="12239" priority="8893" operator="equal">
      <formula>"2DL"</formula>
    </cfRule>
    <cfRule type="cellIs" dxfId="12238" priority="8894" operator="equal">
      <formula>"1DL"</formula>
    </cfRule>
    <cfRule type="cellIs" dxfId="12237" priority="8895" operator="equal">
      <formula>"2CL"</formula>
    </cfRule>
    <cfRule type="cellIs" dxfId="12236" priority="8896" operator="equal">
      <formula>"1CL"</formula>
    </cfRule>
    <cfRule type="cellIs" dxfId="12235" priority="8897" operator="equal">
      <formula>"2EC"</formula>
    </cfRule>
    <cfRule type="cellIs" dxfId="12234" priority="8898" operator="equal">
      <formula>"1EC"</formula>
    </cfRule>
    <cfRule type="cellIs" dxfId="12233" priority="8899" operator="equal">
      <formula>"2BC"</formula>
    </cfRule>
    <cfRule type="cellIs" dxfId="12232" priority="8900" operator="equal">
      <formula>"1BC"</formula>
    </cfRule>
  </conditionalFormatting>
  <conditionalFormatting sqref="P267">
    <cfRule type="cellIs" dxfId="20840" priority="8871" operator="equal">
      <formula>"2AC"</formula>
    </cfRule>
    <cfRule type="cellIs" dxfId="20839" priority="8872" operator="equal">
      <formula>"1AC"</formula>
    </cfRule>
    <cfRule type="cellIs" dxfId="20838" priority="8873" operator="equal">
      <formula>"2AL"</formula>
    </cfRule>
    <cfRule type="cellIs" dxfId="12231" priority="8874" operator="equal">
      <formula>"2GL"</formula>
    </cfRule>
    <cfRule type="cellIs" dxfId="12230" priority="8875" operator="equal">
      <formula>"1AL"</formula>
    </cfRule>
    <cfRule type="cellIs" dxfId="12229" priority="8876" operator="equal">
      <formula>"2EL"</formula>
    </cfRule>
    <cfRule type="cellIs" dxfId="12228" priority="8877" operator="equal">
      <formula>"1EL"</formula>
    </cfRule>
    <cfRule type="cellIs" dxfId="12227" priority="8878" operator="equal">
      <formula>"2DL"</formula>
    </cfRule>
    <cfRule type="cellIs" dxfId="12226" priority="8879" operator="equal">
      <formula>"1DL"</formula>
    </cfRule>
    <cfRule type="cellIs" dxfId="12225" priority="8880" operator="equal">
      <formula>"2CL"</formula>
    </cfRule>
    <cfRule type="cellIs" dxfId="12224" priority="8881" operator="equal">
      <formula>"1CL"</formula>
    </cfRule>
    <cfRule type="cellIs" dxfId="12223" priority="8882" operator="equal">
      <formula>"2EC"</formula>
    </cfRule>
    <cfRule type="cellIs" dxfId="12222" priority="8883" operator="equal">
      <formula>"1EC"</formula>
    </cfRule>
    <cfRule type="cellIs" dxfId="12221" priority="8884" operator="equal">
      <formula>"2BC"</formula>
    </cfRule>
    <cfRule type="cellIs" dxfId="12220" priority="8885" operator="equal">
      <formula>"1BC"</formula>
    </cfRule>
  </conditionalFormatting>
  <conditionalFormatting sqref="N267:Q267">
    <cfRule type="cellIs" dxfId="20837" priority="8870" operator="equal">
      <formula>"D"</formula>
    </cfRule>
  </conditionalFormatting>
  <conditionalFormatting sqref="B268:M268 T268:AJ268">
    <cfRule type="cellIs" dxfId="20836" priority="8855" operator="equal">
      <formula>"2AC"</formula>
    </cfRule>
    <cfRule type="cellIs" dxfId="20835" priority="8856" operator="equal">
      <formula>"1AC"</formula>
    </cfRule>
    <cfRule type="cellIs" dxfId="20834" priority="8857" operator="equal">
      <formula>"2AL"</formula>
    </cfRule>
    <cfRule type="cellIs" dxfId="12219" priority="8858" operator="equal">
      <formula>"2GL"</formula>
    </cfRule>
    <cfRule type="cellIs" dxfId="12218" priority="8859" operator="equal">
      <formula>"1AL"</formula>
    </cfRule>
    <cfRule type="cellIs" dxfId="12217" priority="8860" operator="equal">
      <formula>"2EL"</formula>
    </cfRule>
    <cfRule type="cellIs" dxfId="12216" priority="8861" operator="equal">
      <formula>"1EL"</formula>
    </cfRule>
    <cfRule type="cellIs" dxfId="12215" priority="8862" operator="equal">
      <formula>"2DL"</formula>
    </cfRule>
    <cfRule type="cellIs" dxfId="12214" priority="8863" operator="equal">
      <formula>"1DL"</formula>
    </cfRule>
    <cfRule type="cellIs" dxfId="12213" priority="8864" operator="equal">
      <formula>"2CL"</formula>
    </cfRule>
    <cfRule type="cellIs" dxfId="12212" priority="8865" operator="equal">
      <formula>"1CL"</formula>
    </cfRule>
    <cfRule type="cellIs" dxfId="12211" priority="8866" operator="equal">
      <formula>"2EC"</formula>
    </cfRule>
    <cfRule type="cellIs" dxfId="12210" priority="8867" operator="equal">
      <formula>"1EC"</formula>
    </cfRule>
    <cfRule type="cellIs" dxfId="12209" priority="8868" operator="equal">
      <formula>"2BC"</formula>
    </cfRule>
    <cfRule type="cellIs" dxfId="12208" priority="8869" operator="equal">
      <formula>"1BC"</formula>
    </cfRule>
  </conditionalFormatting>
  <conditionalFormatting sqref="B268:M268 T268:AJ268">
    <cfRule type="cellIs" dxfId="20833" priority="8854" operator="equal">
      <formula>"D"</formula>
    </cfRule>
  </conditionalFormatting>
  <conditionalFormatting sqref="N268:S268">
    <cfRule type="cellIs" dxfId="20832" priority="8839" operator="equal">
      <formula>"2AC"</formula>
    </cfRule>
    <cfRule type="cellIs" dxfId="20831" priority="8840" operator="equal">
      <formula>"1AC"</formula>
    </cfRule>
    <cfRule type="cellIs" dxfId="20830" priority="8841" operator="equal">
      <formula>"2AL"</formula>
    </cfRule>
    <cfRule type="cellIs" dxfId="12207" priority="8842" operator="equal">
      <formula>"2GL"</formula>
    </cfRule>
    <cfRule type="cellIs" dxfId="12206" priority="8843" operator="equal">
      <formula>"1AL"</formula>
    </cfRule>
    <cfRule type="cellIs" dxfId="12205" priority="8844" operator="equal">
      <formula>"2EL"</formula>
    </cfRule>
    <cfRule type="cellIs" dxfId="12204" priority="8845" operator="equal">
      <formula>"1EL"</formula>
    </cfRule>
    <cfRule type="cellIs" dxfId="12203" priority="8846" operator="equal">
      <formula>"2DL"</formula>
    </cfRule>
    <cfRule type="cellIs" dxfId="12202" priority="8847" operator="equal">
      <formula>"1DL"</formula>
    </cfRule>
    <cfRule type="cellIs" dxfId="12201" priority="8848" operator="equal">
      <formula>"2CL"</formula>
    </cfRule>
    <cfRule type="cellIs" dxfId="12200" priority="8849" operator="equal">
      <formula>"1CL"</formula>
    </cfRule>
    <cfRule type="cellIs" dxfId="12199" priority="8850" operator="equal">
      <formula>"2EC"</formula>
    </cfRule>
    <cfRule type="cellIs" dxfId="12198" priority="8851" operator="equal">
      <formula>"1EC"</formula>
    </cfRule>
    <cfRule type="cellIs" dxfId="12197" priority="8852" operator="equal">
      <formula>"2BC"</formula>
    </cfRule>
    <cfRule type="cellIs" dxfId="12196" priority="8853" operator="equal">
      <formula>"1BC"</formula>
    </cfRule>
  </conditionalFormatting>
  <conditionalFormatting sqref="N268:S268">
    <cfRule type="cellIs" dxfId="20829" priority="8838" operator="equal">
      <formula>"D"</formula>
    </cfRule>
  </conditionalFormatting>
  <conditionalFormatting sqref="B270:M270 T270:Z270 AB270:AJ270">
    <cfRule type="cellIs" dxfId="20828" priority="8823" operator="equal">
      <formula>"2AC"</formula>
    </cfRule>
    <cfRule type="cellIs" dxfId="20827" priority="8824" operator="equal">
      <formula>"1AC"</formula>
    </cfRule>
    <cfRule type="cellIs" dxfId="20826" priority="8825" operator="equal">
      <formula>"2AL"</formula>
    </cfRule>
    <cfRule type="cellIs" dxfId="12195" priority="8826" operator="equal">
      <formula>"2GL"</formula>
    </cfRule>
    <cfRule type="cellIs" dxfId="12194" priority="8827" operator="equal">
      <formula>"1AL"</formula>
    </cfRule>
    <cfRule type="cellIs" dxfId="12193" priority="8828" operator="equal">
      <formula>"2EL"</formula>
    </cfRule>
    <cfRule type="cellIs" dxfId="12192" priority="8829" operator="equal">
      <formula>"1EL"</formula>
    </cfRule>
    <cfRule type="cellIs" dxfId="12191" priority="8830" operator="equal">
      <formula>"2DL"</formula>
    </cfRule>
    <cfRule type="cellIs" dxfId="12190" priority="8831" operator="equal">
      <formula>"1DL"</formula>
    </cfRule>
    <cfRule type="cellIs" dxfId="12189" priority="8832" operator="equal">
      <formula>"2CL"</formula>
    </cfRule>
    <cfRule type="cellIs" dxfId="12188" priority="8833" operator="equal">
      <formula>"1CL"</formula>
    </cfRule>
    <cfRule type="cellIs" dxfId="12187" priority="8834" operator="equal">
      <formula>"2EC"</formula>
    </cfRule>
    <cfRule type="cellIs" dxfId="12186" priority="8835" operator="equal">
      <formula>"1EC"</formula>
    </cfRule>
    <cfRule type="cellIs" dxfId="12185" priority="8836" operator="equal">
      <formula>"2BC"</formula>
    </cfRule>
    <cfRule type="cellIs" dxfId="12184" priority="8837" operator="equal">
      <formula>"1BC"</formula>
    </cfRule>
  </conditionalFormatting>
  <conditionalFormatting sqref="AA270">
    <cfRule type="cellIs" dxfId="20825" priority="8808" operator="equal">
      <formula>"2AC"</formula>
    </cfRule>
    <cfRule type="cellIs" dxfId="20824" priority="8809" operator="equal">
      <formula>"1AC"</formula>
    </cfRule>
    <cfRule type="cellIs" dxfId="20823" priority="8810" operator="equal">
      <formula>"2AL"</formula>
    </cfRule>
    <cfRule type="cellIs" dxfId="12183" priority="8811" operator="equal">
      <formula>"2GL"</formula>
    </cfRule>
    <cfRule type="cellIs" dxfId="12182" priority="8812" operator="equal">
      <formula>"1AL"</formula>
    </cfRule>
    <cfRule type="cellIs" dxfId="12181" priority="8813" operator="equal">
      <formula>"2EL"</formula>
    </cfRule>
    <cfRule type="cellIs" dxfId="12180" priority="8814" operator="equal">
      <formula>"1EL"</formula>
    </cfRule>
    <cfRule type="cellIs" dxfId="12179" priority="8815" operator="equal">
      <formula>"2DL"</formula>
    </cfRule>
    <cfRule type="cellIs" dxfId="12178" priority="8816" operator="equal">
      <formula>"1DL"</formula>
    </cfRule>
    <cfRule type="cellIs" dxfId="12177" priority="8817" operator="equal">
      <formula>"2CL"</formula>
    </cfRule>
    <cfRule type="cellIs" dxfId="12176" priority="8818" operator="equal">
      <formula>"1CL"</formula>
    </cfRule>
    <cfRule type="cellIs" dxfId="12175" priority="8819" operator="equal">
      <formula>"2EC"</formula>
    </cfRule>
    <cfRule type="cellIs" dxfId="12174" priority="8820" operator="equal">
      <formula>"1EC"</formula>
    </cfRule>
    <cfRule type="cellIs" dxfId="12173" priority="8821" operator="equal">
      <formula>"2BC"</formula>
    </cfRule>
    <cfRule type="cellIs" dxfId="12172" priority="8822" operator="equal">
      <formula>"1BC"</formula>
    </cfRule>
  </conditionalFormatting>
  <conditionalFormatting sqref="B270:M270 T270:AJ270">
    <cfRule type="cellIs" dxfId="20822" priority="8807" operator="equal">
      <formula>"D"</formula>
    </cfRule>
  </conditionalFormatting>
  <conditionalFormatting sqref="T270">
    <cfRule type="cellIs" dxfId="20821" priority="8792" operator="equal">
      <formula>"2AC"</formula>
    </cfRule>
    <cfRule type="cellIs" dxfId="20820" priority="8793" operator="equal">
      <formula>"1AC"</formula>
    </cfRule>
    <cfRule type="cellIs" dxfId="20819" priority="8794" operator="equal">
      <formula>"2AL"</formula>
    </cfRule>
    <cfRule type="cellIs" dxfId="12171" priority="8795" operator="equal">
      <formula>"2GL"</formula>
    </cfRule>
    <cfRule type="cellIs" dxfId="12170" priority="8796" operator="equal">
      <formula>"1AL"</formula>
    </cfRule>
    <cfRule type="cellIs" dxfId="12169" priority="8797" operator="equal">
      <formula>"2EL"</formula>
    </cfRule>
    <cfRule type="cellIs" dxfId="12168" priority="8798" operator="equal">
      <formula>"1EL"</formula>
    </cfRule>
    <cfRule type="cellIs" dxfId="12167" priority="8799" operator="equal">
      <formula>"2DL"</formula>
    </cfRule>
    <cfRule type="cellIs" dxfId="12166" priority="8800" operator="equal">
      <formula>"1DL"</formula>
    </cfRule>
    <cfRule type="cellIs" dxfId="12165" priority="8801" operator="equal">
      <formula>"2CL"</formula>
    </cfRule>
    <cfRule type="cellIs" dxfId="12164" priority="8802" operator="equal">
      <formula>"1CL"</formula>
    </cfRule>
    <cfRule type="cellIs" dxfId="12163" priority="8803" operator="equal">
      <formula>"2EC"</formula>
    </cfRule>
    <cfRule type="cellIs" dxfId="12162" priority="8804" operator="equal">
      <formula>"1EC"</formula>
    </cfRule>
    <cfRule type="cellIs" dxfId="12161" priority="8805" operator="equal">
      <formula>"2BC"</formula>
    </cfRule>
    <cfRule type="cellIs" dxfId="12160" priority="8806" operator="equal">
      <formula>"1BC"</formula>
    </cfRule>
  </conditionalFormatting>
  <conditionalFormatting sqref="T270">
    <cfRule type="cellIs" dxfId="20818" priority="8777" operator="equal">
      <formula>"2AC"</formula>
    </cfRule>
    <cfRule type="cellIs" dxfId="20817" priority="8778" operator="equal">
      <formula>"1AC"</formula>
    </cfRule>
    <cfRule type="cellIs" dxfId="20816" priority="8779" operator="equal">
      <formula>"2AL"</formula>
    </cfRule>
    <cfRule type="cellIs" dxfId="12159" priority="8780" operator="equal">
      <formula>"2GL"</formula>
    </cfRule>
    <cfRule type="cellIs" dxfId="12158" priority="8781" operator="equal">
      <formula>"1AL"</formula>
    </cfRule>
    <cfRule type="cellIs" dxfId="12157" priority="8782" operator="equal">
      <formula>"2EL"</formula>
    </cfRule>
    <cfRule type="cellIs" dxfId="12156" priority="8783" operator="equal">
      <formula>"1EL"</formula>
    </cfRule>
    <cfRule type="cellIs" dxfId="12155" priority="8784" operator="equal">
      <formula>"2DL"</formula>
    </cfRule>
    <cfRule type="cellIs" dxfId="12154" priority="8785" operator="equal">
      <formula>"1DL"</formula>
    </cfRule>
    <cfRule type="cellIs" dxfId="12153" priority="8786" operator="equal">
      <formula>"2CL"</formula>
    </cfRule>
    <cfRule type="cellIs" dxfId="12152" priority="8787" operator="equal">
      <formula>"1CL"</formula>
    </cfRule>
    <cfRule type="cellIs" dxfId="12151" priority="8788" operator="equal">
      <formula>"2EC"</formula>
    </cfRule>
    <cfRule type="cellIs" dxfId="12150" priority="8789" operator="equal">
      <formula>"1EC"</formula>
    </cfRule>
    <cfRule type="cellIs" dxfId="12149" priority="8790" operator="equal">
      <formula>"2BC"</formula>
    </cfRule>
    <cfRule type="cellIs" dxfId="12148" priority="8791" operator="equal">
      <formula>"1BC"</formula>
    </cfRule>
  </conditionalFormatting>
  <conditionalFormatting sqref="R270:S270">
    <cfRule type="cellIs" dxfId="20815" priority="8762" operator="equal">
      <formula>"2AC"</formula>
    </cfRule>
    <cfRule type="cellIs" dxfId="20814" priority="8763" operator="equal">
      <formula>"1AC"</formula>
    </cfRule>
    <cfRule type="cellIs" dxfId="20813" priority="8764" operator="equal">
      <formula>"2AL"</formula>
    </cfRule>
    <cfRule type="cellIs" dxfId="12147" priority="8765" operator="equal">
      <formula>"2GL"</formula>
    </cfRule>
    <cfRule type="cellIs" dxfId="12146" priority="8766" operator="equal">
      <formula>"1AL"</formula>
    </cfRule>
    <cfRule type="cellIs" dxfId="12145" priority="8767" operator="equal">
      <formula>"2EL"</formula>
    </cfRule>
    <cfRule type="cellIs" dxfId="12144" priority="8768" operator="equal">
      <formula>"1EL"</formula>
    </cfRule>
    <cfRule type="cellIs" dxfId="12143" priority="8769" operator="equal">
      <formula>"2DL"</formula>
    </cfRule>
    <cfRule type="cellIs" dxfId="12142" priority="8770" operator="equal">
      <formula>"1DL"</formula>
    </cfRule>
    <cfRule type="cellIs" dxfId="12141" priority="8771" operator="equal">
      <formula>"2CL"</formula>
    </cfRule>
    <cfRule type="cellIs" dxfId="12140" priority="8772" operator="equal">
      <formula>"1CL"</formula>
    </cfRule>
    <cfRule type="cellIs" dxfId="12139" priority="8773" operator="equal">
      <formula>"2EC"</formula>
    </cfRule>
    <cfRule type="cellIs" dxfId="12138" priority="8774" operator="equal">
      <formula>"1EC"</formula>
    </cfRule>
    <cfRule type="cellIs" dxfId="12137" priority="8775" operator="equal">
      <formula>"2BC"</formula>
    </cfRule>
    <cfRule type="cellIs" dxfId="12136" priority="8776" operator="equal">
      <formula>"1BC"</formula>
    </cfRule>
  </conditionalFormatting>
  <conditionalFormatting sqref="R270:S270">
    <cfRule type="cellIs" dxfId="20812" priority="8761" operator="equal">
      <formula>"D"</formula>
    </cfRule>
  </conditionalFormatting>
  <conditionalFormatting sqref="Q270 N270:O270">
    <cfRule type="cellIs" dxfId="20811" priority="8746" operator="equal">
      <formula>"2AC"</formula>
    </cfRule>
    <cfRule type="cellIs" dxfId="20810" priority="8747" operator="equal">
      <formula>"1AC"</formula>
    </cfRule>
    <cfRule type="cellIs" dxfId="20809" priority="8748" operator="equal">
      <formula>"2AL"</formula>
    </cfRule>
    <cfRule type="cellIs" dxfId="12135" priority="8749" operator="equal">
      <formula>"2GL"</formula>
    </cfRule>
    <cfRule type="cellIs" dxfId="12134" priority="8750" operator="equal">
      <formula>"1AL"</formula>
    </cfRule>
    <cfRule type="cellIs" dxfId="12133" priority="8751" operator="equal">
      <formula>"2EL"</formula>
    </cfRule>
    <cfRule type="cellIs" dxfId="12132" priority="8752" operator="equal">
      <formula>"1EL"</formula>
    </cfRule>
    <cfRule type="cellIs" dxfId="12131" priority="8753" operator="equal">
      <formula>"2DL"</formula>
    </cfRule>
    <cfRule type="cellIs" dxfId="12130" priority="8754" operator="equal">
      <formula>"1DL"</formula>
    </cfRule>
    <cfRule type="cellIs" dxfId="12129" priority="8755" operator="equal">
      <formula>"2CL"</formula>
    </cfRule>
    <cfRule type="cellIs" dxfId="12128" priority="8756" operator="equal">
      <formula>"1CL"</formula>
    </cfRule>
    <cfRule type="cellIs" dxfId="12127" priority="8757" operator="equal">
      <formula>"2EC"</formula>
    </cfRule>
    <cfRule type="cellIs" dxfId="12126" priority="8758" operator="equal">
      <formula>"1EC"</formula>
    </cfRule>
    <cfRule type="cellIs" dxfId="12125" priority="8759" operator="equal">
      <formula>"2BC"</formula>
    </cfRule>
    <cfRule type="cellIs" dxfId="12124" priority="8760" operator="equal">
      <formula>"1BC"</formula>
    </cfRule>
  </conditionalFormatting>
  <conditionalFormatting sqref="P270">
    <cfRule type="cellIs" dxfId="20808" priority="8731" operator="equal">
      <formula>"2AC"</formula>
    </cfRule>
    <cfRule type="cellIs" dxfId="20807" priority="8732" operator="equal">
      <formula>"1AC"</formula>
    </cfRule>
    <cfRule type="cellIs" dxfId="20806" priority="8733" operator="equal">
      <formula>"2AL"</formula>
    </cfRule>
    <cfRule type="cellIs" dxfId="12123" priority="8734" operator="equal">
      <formula>"2GL"</formula>
    </cfRule>
    <cfRule type="cellIs" dxfId="12122" priority="8735" operator="equal">
      <formula>"1AL"</formula>
    </cfRule>
    <cfRule type="cellIs" dxfId="12121" priority="8736" operator="equal">
      <formula>"2EL"</formula>
    </cfRule>
    <cfRule type="cellIs" dxfId="12120" priority="8737" operator="equal">
      <formula>"1EL"</formula>
    </cfRule>
    <cfRule type="cellIs" dxfId="12119" priority="8738" operator="equal">
      <formula>"2DL"</formula>
    </cfRule>
    <cfRule type="cellIs" dxfId="12118" priority="8739" operator="equal">
      <formula>"1DL"</formula>
    </cfRule>
    <cfRule type="cellIs" dxfId="12117" priority="8740" operator="equal">
      <formula>"2CL"</formula>
    </cfRule>
    <cfRule type="cellIs" dxfId="12116" priority="8741" operator="equal">
      <formula>"1CL"</formula>
    </cfRule>
    <cfRule type="cellIs" dxfId="12115" priority="8742" operator="equal">
      <formula>"2EC"</formula>
    </cfRule>
    <cfRule type="cellIs" dxfId="12114" priority="8743" operator="equal">
      <formula>"1EC"</formula>
    </cfRule>
    <cfRule type="cellIs" dxfId="12113" priority="8744" operator="equal">
      <formula>"2BC"</formula>
    </cfRule>
    <cfRule type="cellIs" dxfId="12112" priority="8745" operator="equal">
      <formula>"1BC"</formula>
    </cfRule>
  </conditionalFormatting>
  <conditionalFormatting sqref="N270:Q270">
    <cfRule type="cellIs" dxfId="20805" priority="8730" operator="equal">
      <formula>"D"</formula>
    </cfRule>
  </conditionalFormatting>
  <conditionalFormatting sqref="B271:AJ271">
    <cfRule type="cellIs" dxfId="20804" priority="8715" operator="equal">
      <formula>"2AC"</formula>
    </cfRule>
    <cfRule type="cellIs" dxfId="20803" priority="8716" operator="equal">
      <formula>"1AC"</formula>
    </cfRule>
    <cfRule type="cellIs" dxfId="20802" priority="8717" operator="equal">
      <formula>"2AL"</formula>
    </cfRule>
    <cfRule type="cellIs" dxfId="12111" priority="8718" operator="equal">
      <formula>"2GL"</formula>
    </cfRule>
    <cfRule type="cellIs" dxfId="12110" priority="8719" operator="equal">
      <formula>"1AL"</formula>
    </cfRule>
    <cfRule type="cellIs" dxfId="12109" priority="8720" operator="equal">
      <formula>"2EL"</formula>
    </cfRule>
    <cfRule type="cellIs" dxfId="12108" priority="8721" operator="equal">
      <formula>"1EL"</formula>
    </cfRule>
    <cfRule type="cellIs" dxfId="12107" priority="8722" operator="equal">
      <formula>"2DL"</formula>
    </cfRule>
    <cfRule type="cellIs" dxfId="12106" priority="8723" operator="equal">
      <formula>"1DL"</formula>
    </cfRule>
    <cfRule type="cellIs" dxfId="12105" priority="8724" operator="equal">
      <formula>"2CL"</formula>
    </cfRule>
    <cfRule type="cellIs" dxfId="12104" priority="8725" operator="equal">
      <formula>"1CL"</formula>
    </cfRule>
    <cfRule type="cellIs" dxfId="12103" priority="8726" operator="equal">
      <formula>"2EC"</formula>
    </cfRule>
    <cfRule type="cellIs" dxfId="12102" priority="8727" operator="equal">
      <formula>"1EC"</formula>
    </cfRule>
    <cfRule type="cellIs" dxfId="12101" priority="8728" operator="equal">
      <formula>"2BC"</formula>
    </cfRule>
    <cfRule type="cellIs" dxfId="12100" priority="8729" operator="equal">
      <formula>"1BC"</formula>
    </cfRule>
  </conditionalFormatting>
  <conditionalFormatting sqref="B271:AJ271">
    <cfRule type="cellIs" dxfId="20801" priority="8714" operator="equal">
      <formula>"D"</formula>
    </cfRule>
  </conditionalFormatting>
  <conditionalFormatting sqref="B272:S272 Y272:AJ272">
    <cfRule type="cellIs" dxfId="20800" priority="8699" operator="equal">
      <formula>"2AC"</formula>
    </cfRule>
    <cfRule type="cellIs" dxfId="20799" priority="8700" operator="equal">
      <formula>"1AC"</formula>
    </cfRule>
    <cfRule type="cellIs" dxfId="20798" priority="8701" operator="equal">
      <formula>"2AL"</formula>
    </cfRule>
    <cfRule type="cellIs" dxfId="12099" priority="8702" operator="equal">
      <formula>"2GL"</formula>
    </cfRule>
    <cfRule type="cellIs" dxfId="12098" priority="8703" operator="equal">
      <formula>"1AL"</formula>
    </cfRule>
    <cfRule type="cellIs" dxfId="12097" priority="8704" operator="equal">
      <formula>"2EL"</formula>
    </cfRule>
    <cfRule type="cellIs" dxfId="12096" priority="8705" operator="equal">
      <formula>"1EL"</formula>
    </cfRule>
    <cfRule type="cellIs" dxfId="12095" priority="8706" operator="equal">
      <formula>"2DL"</formula>
    </cfRule>
    <cfRule type="cellIs" dxfId="12094" priority="8707" operator="equal">
      <formula>"1DL"</formula>
    </cfRule>
    <cfRule type="cellIs" dxfId="12093" priority="8708" operator="equal">
      <formula>"2CL"</formula>
    </cfRule>
    <cfRule type="cellIs" dxfId="12092" priority="8709" operator="equal">
      <formula>"1CL"</formula>
    </cfRule>
    <cfRule type="cellIs" dxfId="12091" priority="8710" operator="equal">
      <formula>"2EC"</formula>
    </cfRule>
    <cfRule type="cellIs" dxfId="12090" priority="8711" operator="equal">
      <formula>"1EC"</formula>
    </cfRule>
    <cfRule type="cellIs" dxfId="12089" priority="8712" operator="equal">
      <formula>"2BC"</formula>
    </cfRule>
    <cfRule type="cellIs" dxfId="12088" priority="8713" operator="equal">
      <formula>"1BC"</formula>
    </cfRule>
  </conditionalFormatting>
  <conditionalFormatting sqref="B272:S272 Y272:AJ272">
    <cfRule type="cellIs" dxfId="20797" priority="8698" operator="equal">
      <formula>"D"</formula>
    </cfRule>
  </conditionalFormatting>
  <conditionalFormatting sqref="T272">
    <cfRule type="cellIs" dxfId="20796" priority="8683" operator="equal">
      <formula>"2AC"</formula>
    </cfRule>
    <cfRule type="cellIs" dxfId="20795" priority="8684" operator="equal">
      <formula>"1AC"</formula>
    </cfRule>
    <cfRule type="cellIs" dxfId="20794" priority="8685" operator="equal">
      <formula>"2AL"</formula>
    </cfRule>
    <cfRule type="cellIs" dxfId="12087" priority="8686" operator="equal">
      <formula>"2GL"</formula>
    </cfRule>
    <cfRule type="cellIs" dxfId="12086" priority="8687" operator="equal">
      <formula>"1AL"</formula>
    </cfRule>
    <cfRule type="cellIs" dxfId="12085" priority="8688" operator="equal">
      <formula>"2EL"</formula>
    </cfRule>
    <cfRule type="cellIs" dxfId="12084" priority="8689" operator="equal">
      <formula>"1EL"</formula>
    </cfRule>
    <cfRule type="cellIs" dxfId="12083" priority="8690" operator="equal">
      <formula>"2DL"</formula>
    </cfRule>
    <cfRule type="cellIs" dxfId="12082" priority="8691" operator="equal">
      <formula>"1DL"</formula>
    </cfRule>
    <cfRule type="cellIs" dxfId="12081" priority="8692" operator="equal">
      <formula>"2CL"</formula>
    </cfRule>
    <cfRule type="cellIs" dxfId="12080" priority="8693" operator="equal">
      <formula>"1CL"</formula>
    </cfRule>
    <cfRule type="cellIs" dxfId="12079" priority="8694" operator="equal">
      <formula>"2EC"</formula>
    </cfRule>
    <cfRule type="cellIs" dxfId="12078" priority="8695" operator="equal">
      <formula>"1EC"</formula>
    </cfRule>
    <cfRule type="cellIs" dxfId="12077" priority="8696" operator="equal">
      <formula>"2BC"</formula>
    </cfRule>
    <cfRule type="cellIs" dxfId="12076" priority="8697" operator="equal">
      <formula>"1BC"</formula>
    </cfRule>
  </conditionalFormatting>
  <conditionalFormatting sqref="T272">
    <cfRule type="cellIs" dxfId="20793" priority="8682" operator="equal">
      <formula>"D"</formula>
    </cfRule>
  </conditionalFormatting>
  <conditionalFormatting sqref="U272:W272">
    <cfRule type="cellIs" dxfId="20792" priority="8667" operator="equal">
      <formula>"2AC"</formula>
    </cfRule>
    <cfRule type="cellIs" dxfId="20791" priority="8668" operator="equal">
      <formula>"1AC"</formula>
    </cfRule>
    <cfRule type="cellIs" dxfId="20790" priority="8669" operator="equal">
      <formula>"2AL"</formula>
    </cfRule>
    <cfRule type="cellIs" dxfId="12075" priority="8670" operator="equal">
      <formula>"2GL"</formula>
    </cfRule>
    <cfRule type="cellIs" dxfId="12074" priority="8671" operator="equal">
      <formula>"1AL"</formula>
    </cfRule>
    <cfRule type="cellIs" dxfId="12073" priority="8672" operator="equal">
      <formula>"2EL"</formula>
    </cfRule>
    <cfRule type="cellIs" dxfId="12072" priority="8673" operator="equal">
      <formula>"1EL"</formula>
    </cfRule>
    <cfRule type="cellIs" dxfId="12071" priority="8674" operator="equal">
      <formula>"2DL"</formula>
    </cfRule>
    <cfRule type="cellIs" dxfId="12070" priority="8675" operator="equal">
      <formula>"1DL"</formula>
    </cfRule>
    <cfRule type="cellIs" dxfId="12069" priority="8676" operator="equal">
      <formula>"2CL"</formula>
    </cfRule>
    <cfRule type="cellIs" dxfId="12068" priority="8677" operator="equal">
      <formula>"1CL"</formula>
    </cfRule>
    <cfRule type="cellIs" dxfId="12067" priority="8678" operator="equal">
      <formula>"2EC"</formula>
    </cfRule>
    <cfRule type="cellIs" dxfId="12066" priority="8679" operator="equal">
      <formula>"1EC"</formula>
    </cfRule>
    <cfRule type="cellIs" dxfId="12065" priority="8680" operator="equal">
      <formula>"2BC"</formula>
    </cfRule>
    <cfRule type="cellIs" dxfId="12064" priority="8681" operator="equal">
      <formula>"1BC"</formula>
    </cfRule>
  </conditionalFormatting>
  <conditionalFormatting sqref="U272:W272">
    <cfRule type="cellIs" dxfId="20789" priority="8666" operator="equal">
      <formula>"D"</formula>
    </cfRule>
  </conditionalFormatting>
  <conditionalFormatting sqref="X272">
    <cfRule type="cellIs" dxfId="20788" priority="8651" operator="equal">
      <formula>"2AC"</formula>
    </cfRule>
    <cfRule type="cellIs" dxfId="20787" priority="8652" operator="equal">
      <formula>"1AC"</formula>
    </cfRule>
    <cfRule type="cellIs" dxfId="20786" priority="8653" operator="equal">
      <formula>"2AL"</formula>
    </cfRule>
    <cfRule type="cellIs" dxfId="12063" priority="8654" operator="equal">
      <formula>"2GL"</formula>
    </cfRule>
    <cfRule type="cellIs" dxfId="12062" priority="8655" operator="equal">
      <formula>"1AL"</formula>
    </cfRule>
    <cfRule type="cellIs" dxfId="12061" priority="8656" operator="equal">
      <formula>"2EL"</formula>
    </cfRule>
    <cfRule type="cellIs" dxfId="12060" priority="8657" operator="equal">
      <formula>"1EL"</formula>
    </cfRule>
    <cfRule type="cellIs" dxfId="12059" priority="8658" operator="equal">
      <formula>"2DL"</formula>
    </cfRule>
    <cfRule type="cellIs" dxfId="12058" priority="8659" operator="equal">
      <formula>"1DL"</formula>
    </cfRule>
    <cfRule type="cellIs" dxfId="12057" priority="8660" operator="equal">
      <formula>"2CL"</formula>
    </cfRule>
    <cfRule type="cellIs" dxfId="12056" priority="8661" operator="equal">
      <formula>"1CL"</formula>
    </cfRule>
    <cfRule type="cellIs" dxfId="12055" priority="8662" operator="equal">
      <formula>"2EC"</formula>
    </cfRule>
    <cfRule type="cellIs" dxfId="12054" priority="8663" operator="equal">
      <formula>"1EC"</formula>
    </cfRule>
    <cfRule type="cellIs" dxfId="12053" priority="8664" operator="equal">
      <formula>"2BC"</formula>
    </cfRule>
    <cfRule type="cellIs" dxfId="12052" priority="8665" operator="equal">
      <formula>"1BC"</formula>
    </cfRule>
  </conditionalFormatting>
  <conditionalFormatting sqref="X272">
    <cfRule type="cellIs" dxfId="20785" priority="8650" operator="equal">
      <formula>"D"</formula>
    </cfRule>
  </conditionalFormatting>
  <conditionalFormatting sqref="AF273:AJ273">
    <cfRule type="cellIs" dxfId="20784" priority="8635" operator="equal">
      <formula>"2AC"</formula>
    </cfRule>
    <cfRule type="cellIs" dxfId="20783" priority="8636" operator="equal">
      <formula>"1AC"</formula>
    </cfRule>
    <cfRule type="cellIs" dxfId="20782" priority="8637" operator="equal">
      <formula>"2AL"</formula>
    </cfRule>
    <cfRule type="cellIs" dxfId="12051" priority="8638" operator="equal">
      <formula>"2GL"</formula>
    </cfRule>
    <cfRule type="cellIs" dxfId="12050" priority="8639" operator="equal">
      <formula>"1AL"</formula>
    </cfRule>
    <cfRule type="cellIs" dxfId="12049" priority="8640" operator="equal">
      <formula>"2EL"</formula>
    </cfRule>
    <cfRule type="cellIs" dxfId="12048" priority="8641" operator="equal">
      <formula>"1EL"</formula>
    </cfRule>
    <cfRule type="cellIs" dxfId="12047" priority="8642" operator="equal">
      <formula>"2DL"</formula>
    </cfRule>
    <cfRule type="cellIs" dxfId="12046" priority="8643" operator="equal">
      <formula>"1DL"</formula>
    </cfRule>
    <cfRule type="cellIs" dxfId="12045" priority="8644" operator="equal">
      <formula>"2CL"</formula>
    </cfRule>
    <cfRule type="cellIs" dxfId="12044" priority="8645" operator="equal">
      <formula>"1CL"</formula>
    </cfRule>
    <cfRule type="cellIs" dxfId="12043" priority="8646" operator="equal">
      <formula>"2EC"</formula>
    </cfRule>
    <cfRule type="cellIs" dxfId="12042" priority="8647" operator="equal">
      <formula>"1EC"</formula>
    </cfRule>
    <cfRule type="cellIs" dxfId="12041" priority="8648" operator="equal">
      <formula>"2BC"</formula>
    </cfRule>
    <cfRule type="cellIs" dxfId="12040" priority="8649" operator="equal">
      <formula>"1BC"</formula>
    </cfRule>
  </conditionalFormatting>
  <conditionalFormatting sqref="AF273:AJ273">
    <cfRule type="cellIs" dxfId="20781" priority="8634" operator="equal">
      <formula>"D"</formula>
    </cfRule>
  </conditionalFormatting>
  <conditionalFormatting sqref="B273:AE273">
    <cfRule type="cellIs" dxfId="20780" priority="8619" operator="equal">
      <formula>"2AC"</formula>
    </cfRule>
    <cfRule type="cellIs" dxfId="20779" priority="8620" operator="equal">
      <formula>"1AC"</formula>
    </cfRule>
    <cfRule type="cellIs" dxfId="20778" priority="8621" operator="equal">
      <formula>"2AL"</formula>
    </cfRule>
    <cfRule type="cellIs" dxfId="12039" priority="8622" operator="equal">
      <formula>"2GL"</formula>
    </cfRule>
    <cfRule type="cellIs" dxfId="12038" priority="8623" operator="equal">
      <formula>"1AL"</formula>
    </cfRule>
    <cfRule type="cellIs" dxfId="12037" priority="8624" operator="equal">
      <formula>"2EL"</formula>
    </cfRule>
    <cfRule type="cellIs" dxfId="12036" priority="8625" operator="equal">
      <formula>"1EL"</formula>
    </cfRule>
    <cfRule type="cellIs" dxfId="12035" priority="8626" operator="equal">
      <formula>"2DL"</formula>
    </cfRule>
    <cfRule type="cellIs" dxfId="12034" priority="8627" operator="equal">
      <formula>"1DL"</formula>
    </cfRule>
    <cfRule type="cellIs" dxfId="12033" priority="8628" operator="equal">
      <formula>"2CL"</formula>
    </cfRule>
    <cfRule type="cellIs" dxfId="12032" priority="8629" operator="equal">
      <formula>"1CL"</formula>
    </cfRule>
    <cfRule type="cellIs" dxfId="12031" priority="8630" operator="equal">
      <formula>"2EC"</formula>
    </cfRule>
    <cfRule type="cellIs" dxfId="12030" priority="8631" operator="equal">
      <formula>"1EC"</formula>
    </cfRule>
    <cfRule type="cellIs" dxfId="12029" priority="8632" operator="equal">
      <formula>"2BC"</formula>
    </cfRule>
    <cfRule type="cellIs" dxfId="12028" priority="8633" operator="equal">
      <formula>"1BC"</formula>
    </cfRule>
  </conditionalFormatting>
  <conditionalFormatting sqref="B273:AE273">
    <cfRule type="cellIs" dxfId="20777" priority="8618" operator="equal">
      <formula>"D"</formula>
    </cfRule>
  </conditionalFormatting>
  <conditionalFormatting sqref="B274:AJ274">
    <cfRule type="cellIs" dxfId="20776" priority="8603" operator="equal">
      <formula>"2AC"</formula>
    </cfRule>
    <cfRule type="cellIs" dxfId="20775" priority="8604" operator="equal">
      <formula>"1AC"</formula>
    </cfRule>
    <cfRule type="cellIs" dxfId="20774" priority="8605" operator="equal">
      <formula>"2AL"</formula>
    </cfRule>
    <cfRule type="cellIs" dxfId="12027" priority="8606" operator="equal">
      <formula>"2GL"</formula>
    </cfRule>
    <cfRule type="cellIs" dxfId="12026" priority="8607" operator="equal">
      <formula>"1AL"</formula>
    </cfRule>
    <cfRule type="cellIs" dxfId="12025" priority="8608" operator="equal">
      <formula>"2EL"</formula>
    </cfRule>
    <cfRule type="cellIs" dxfId="12024" priority="8609" operator="equal">
      <formula>"1EL"</formula>
    </cfRule>
    <cfRule type="cellIs" dxfId="12023" priority="8610" operator="equal">
      <formula>"2DL"</formula>
    </cfRule>
    <cfRule type="cellIs" dxfId="12022" priority="8611" operator="equal">
      <formula>"1DL"</formula>
    </cfRule>
    <cfRule type="cellIs" dxfId="12021" priority="8612" operator="equal">
      <formula>"2CL"</formula>
    </cfRule>
    <cfRule type="cellIs" dxfId="12020" priority="8613" operator="equal">
      <formula>"1CL"</formula>
    </cfRule>
    <cfRule type="cellIs" dxfId="12019" priority="8614" operator="equal">
      <formula>"2EC"</formula>
    </cfRule>
    <cfRule type="cellIs" dxfId="12018" priority="8615" operator="equal">
      <formula>"1EC"</formula>
    </cfRule>
    <cfRule type="cellIs" dxfId="12017" priority="8616" operator="equal">
      <formula>"2BC"</formula>
    </cfRule>
    <cfRule type="cellIs" dxfId="12016" priority="8617" operator="equal">
      <formula>"1BC"</formula>
    </cfRule>
  </conditionalFormatting>
  <conditionalFormatting sqref="B274:AJ274">
    <cfRule type="cellIs" dxfId="20773" priority="8602" operator="equal">
      <formula>"D"</formula>
    </cfRule>
  </conditionalFormatting>
  <conditionalFormatting sqref="B275:M275 R275:AJ275">
    <cfRule type="cellIs" dxfId="20772" priority="8587" operator="equal">
      <formula>"2AC"</formula>
    </cfRule>
    <cfRule type="cellIs" dxfId="20771" priority="8588" operator="equal">
      <formula>"1AC"</formula>
    </cfRule>
    <cfRule type="cellIs" dxfId="20770" priority="8589" operator="equal">
      <formula>"2AL"</formula>
    </cfRule>
    <cfRule type="cellIs" dxfId="12015" priority="8590" operator="equal">
      <formula>"2GL"</formula>
    </cfRule>
    <cfRule type="cellIs" dxfId="12014" priority="8591" operator="equal">
      <formula>"1AL"</formula>
    </cfRule>
    <cfRule type="cellIs" dxfId="12013" priority="8592" operator="equal">
      <formula>"2EL"</formula>
    </cfRule>
    <cfRule type="cellIs" dxfId="12012" priority="8593" operator="equal">
      <formula>"1EL"</formula>
    </cfRule>
    <cfRule type="cellIs" dxfId="12011" priority="8594" operator="equal">
      <formula>"2DL"</formula>
    </cfRule>
    <cfRule type="cellIs" dxfId="12010" priority="8595" operator="equal">
      <formula>"1DL"</formula>
    </cfRule>
    <cfRule type="cellIs" dxfId="12009" priority="8596" operator="equal">
      <formula>"2CL"</formula>
    </cfRule>
    <cfRule type="cellIs" dxfId="12008" priority="8597" operator="equal">
      <formula>"1CL"</formula>
    </cfRule>
    <cfRule type="cellIs" dxfId="12007" priority="8598" operator="equal">
      <formula>"2EC"</formula>
    </cfRule>
    <cfRule type="cellIs" dxfId="12006" priority="8599" operator="equal">
      <formula>"1EC"</formula>
    </cfRule>
    <cfRule type="cellIs" dxfId="12005" priority="8600" operator="equal">
      <formula>"2BC"</formula>
    </cfRule>
    <cfRule type="cellIs" dxfId="12004" priority="8601" operator="equal">
      <formula>"1BC"</formula>
    </cfRule>
  </conditionalFormatting>
  <conditionalFormatting sqref="B275:M275 R275:AJ275">
    <cfRule type="cellIs" dxfId="20769" priority="8586" operator="equal">
      <formula>"D"</formula>
    </cfRule>
  </conditionalFormatting>
  <conditionalFormatting sqref="AF275">
    <cfRule type="cellIs" dxfId="20768" priority="8571" operator="equal">
      <formula>"2AC"</formula>
    </cfRule>
    <cfRule type="cellIs" dxfId="20767" priority="8572" operator="equal">
      <formula>"1AC"</formula>
    </cfRule>
    <cfRule type="cellIs" dxfId="20766" priority="8573" operator="equal">
      <formula>"2AL"</formula>
    </cfRule>
    <cfRule type="cellIs" dxfId="12003" priority="8574" operator="equal">
      <formula>"2GL"</formula>
    </cfRule>
    <cfRule type="cellIs" dxfId="12002" priority="8575" operator="equal">
      <formula>"1AL"</formula>
    </cfRule>
    <cfRule type="cellIs" dxfId="12001" priority="8576" operator="equal">
      <formula>"2EL"</formula>
    </cfRule>
    <cfRule type="cellIs" dxfId="12000" priority="8577" operator="equal">
      <formula>"1EL"</formula>
    </cfRule>
    <cfRule type="cellIs" dxfId="11999" priority="8578" operator="equal">
      <formula>"2DL"</formula>
    </cfRule>
    <cfRule type="cellIs" dxfId="11998" priority="8579" operator="equal">
      <formula>"1DL"</formula>
    </cfRule>
    <cfRule type="cellIs" dxfId="11997" priority="8580" operator="equal">
      <formula>"2CL"</formula>
    </cfRule>
    <cfRule type="cellIs" dxfId="11996" priority="8581" operator="equal">
      <formula>"1CL"</formula>
    </cfRule>
    <cfRule type="cellIs" dxfId="11995" priority="8582" operator="equal">
      <formula>"2EC"</formula>
    </cfRule>
    <cfRule type="cellIs" dxfId="11994" priority="8583" operator="equal">
      <formula>"1EC"</formula>
    </cfRule>
    <cfRule type="cellIs" dxfId="11993" priority="8584" operator="equal">
      <formula>"2BC"</formula>
    </cfRule>
    <cfRule type="cellIs" dxfId="11992" priority="8585" operator="equal">
      <formula>"1BC"</formula>
    </cfRule>
  </conditionalFormatting>
  <conditionalFormatting sqref="AF275">
    <cfRule type="cellIs" dxfId="20765" priority="8556" operator="equal">
      <formula>"2AC"</formula>
    </cfRule>
    <cfRule type="cellIs" dxfId="20764" priority="8557" operator="equal">
      <formula>"1AC"</formula>
    </cfRule>
    <cfRule type="cellIs" dxfId="20763" priority="8558" operator="equal">
      <formula>"2AL"</formula>
    </cfRule>
    <cfRule type="cellIs" dxfId="11991" priority="8559" operator="equal">
      <formula>"2GL"</formula>
    </cfRule>
    <cfRule type="cellIs" dxfId="11990" priority="8560" operator="equal">
      <formula>"1AL"</formula>
    </cfRule>
    <cfRule type="cellIs" dxfId="11989" priority="8561" operator="equal">
      <formula>"2EL"</formula>
    </cfRule>
    <cfRule type="cellIs" dxfId="11988" priority="8562" operator="equal">
      <formula>"1EL"</formula>
    </cfRule>
    <cfRule type="cellIs" dxfId="11987" priority="8563" operator="equal">
      <formula>"2DL"</formula>
    </cfRule>
    <cfRule type="cellIs" dxfId="11986" priority="8564" operator="equal">
      <formula>"1DL"</formula>
    </cfRule>
    <cfRule type="cellIs" dxfId="11985" priority="8565" operator="equal">
      <formula>"2CL"</formula>
    </cfRule>
    <cfRule type="cellIs" dxfId="11984" priority="8566" operator="equal">
      <formula>"1CL"</formula>
    </cfRule>
    <cfRule type="cellIs" dxfId="11983" priority="8567" operator="equal">
      <formula>"2EC"</formula>
    </cfRule>
    <cfRule type="cellIs" dxfId="11982" priority="8568" operator="equal">
      <formula>"1EC"</formula>
    </cfRule>
    <cfRule type="cellIs" dxfId="11981" priority="8569" operator="equal">
      <formula>"2BC"</formula>
    </cfRule>
    <cfRule type="cellIs" dxfId="11980" priority="8570" operator="equal">
      <formula>"1BC"</formula>
    </cfRule>
  </conditionalFormatting>
  <conditionalFormatting sqref="N275:Q275">
    <cfRule type="cellIs" dxfId="20762" priority="8541" operator="equal">
      <formula>"2AC"</formula>
    </cfRule>
    <cfRule type="cellIs" dxfId="20761" priority="8542" operator="equal">
      <formula>"1AC"</formula>
    </cfRule>
    <cfRule type="cellIs" dxfId="20760" priority="8543" operator="equal">
      <formula>"2AL"</formula>
    </cfRule>
    <cfRule type="cellIs" dxfId="11979" priority="8544" operator="equal">
      <formula>"2GL"</formula>
    </cfRule>
    <cfRule type="cellIs" dxfId="11978" priority="8545" operator="equal">
      <formula>"1AL"</formula>
    </cfRule>
    <cfRule type="cellIs" dxfId="11977" priority="8546" operator="equal">
      <formula>"2EL"</formula>
    </cfRule>
    <cfRule type="cellIs" dxfId="11976" priority="8547" operator="equal">
      <formula>"1EL"</formula>
    </cfRule>
    <cfRule type="cellIs" dxfId="11975" priority="8548" operator="equal">
      <formula>"2DL"</formula>
    </cfRule>
    <cfRule type="cellIs" dxfId="11974" priority="8549" operator="equal">
      <formula>"1DL"</formula>
    </cfRule>
    <cfRule type="cellIs" dxfId="11973" priority="8550" operator="equal">
      <formula>"2CL"</formula>
    </cfRule>
    <cfRule type="cellIs" dxfId="11972" priority="8551" operator="equal">
      <formula>"1CL"</formula>
    </cfRule>
    <cfRule type="cellIs" dxfId="11971" priority="8552" operator="equal">
      <formula>"2EC"</formula>
    </cfRule>
    <cfRule type="cellIs" dxfId="11970" priority="8553" operator="equal">
      <formula>"1EC"</formula>
    </cfRule>
    <cfRule type="cellIs" dxfId="11969" priority="8554" operator="equal">
      <formula>"2BC"</formula>
    </cfRule>
    <cfRule type="cellIs" dxfId="11968" priority="8555" operator="equal">
      <formula>"1BC"</formula>
    </cfRule>
  </conditionalFormatting>
  <conditionalFormatting sqref="N275:Q275">
    <cfRule type="cellIs" dxfId="20759" priority="8540" operator="equal">
      <formula>"D"</formula>
    </cfRule>
  </conditionalFormatting>
  <conditionalFormatting sqref="B276:V276 X276:AB276 AD276:AJ276">
    <cfRule type="cellIs" dxfId="20758" priority="8525" operator="equal">
      <formula>"2AC"</formula>
    </cfRule>
    <cfRule type="cellIs" dxfId="20757" priority="8526" operator="equal">
      <formula>"1AC"</formula>
    </cfRule>
    <cfRule type="cellIs" dxfId="20756" priority="8527" operator="equal">
      <formula>"2AL"</formula>
    </cfRule>
    <cfRule type="cellIs" dxfId="11967" priority="8528" operator="equal">
      <formula>"2GL"</formula>
    </cfRule>
    <cfRule type="cellIs" dxfId="11966" priority="8529" operator="equal">
      <formula>"1AL"</formula>
    </cfRule>
    <cfRule type="cellIs" dxfId="11965" priority="8530" operator="equal">
      <formula>"2EL"</formula>
    </cfRule>
    <cfRule type="cellIs" dxfId="11964" priority="8531" operator="equal">
      <formula>"1EL"</formula>
    </cfRule>
    <cfRule type="cellIs" dxfId="11963" priority="8532" operator="equal">
      <formula>"2DL"</formula>
    </cfRule>
    <cfRule type="cellIs" dxfId="11962" priority="8533" operator="equal">
      <formula>"1DL"</formula>
    </cfRule>
    <cfRule type="cellIs" dxfId="11961" priority="8534" operator="equal">
      <formula>"2CL"</formula>
    </cfRule>
    <cfRule type="cellIs" dxfId="11960" priority="8535" operator="equal">
      <formula>"1CL"</formula>
    </cfRule>
    <cfRule type="cellIs" dxfId="11959" priority="8536" operator="equal">
      <formula>"2EC"</formula>
    </cfRule>
    <cfRule type="cellIs" dxfId="11958" priority="8537" operator="equal">
      <formula>"1EC"</formula>
    </cfRule>
    <cfRule type="cellIs" dxfId="11957" priority="8538" operator="equal">
      <formula>"2BC"</formula>
    </cfRule>
    <cfRule type="cellIs" dxfId="11956" priority="8539" operator="equal">
      <formula>"1BC"</formula>
    </cfRule>
  </conditionalFormatting>
  <conditionalFormatting sqref="W276">
    <cfRule type="cellIs" dxfId="20755" priority="8510" operator="equal">
      <formula>"2AC"</formula>
    </cfRule>
    <cfRule type="cellIs" dxfId="20754" priority="8511" operator="equal">
      <formula>"1AC"</formula>
    </cfRule>
    <cfRule type="cellIs" dxfId="20753" priority="8512" operator="equal">
      <formula>"2AL"</formula>
    </cfRule>
    <cfRule type="cellIs" dxfId="11955" priority="8513" operator="equal">
      <formula>"2GL"</formula>
    </cfRule>
    <cfRule type="cellIs" dxfId="11954" priority="8514" operator="equal">
      <formula>"1AL"</formula>
    </cfRule>
    <cfRule type="cellIs" dxfId="11953" priority="8515" operator="equal">
      <formula>"2EL"</formula>
    </cfRule>
    <cfRule type="cellIs" dxfId="11952" priority="8516" operator="equal">
      <formula>"1EL"</formula>
    </cfRule>
    <cfRule type="cellIs" dxfId="11951" priority="8517" operator="equal">
      <formula>"2DL"</formula>
    </cfRule>
    <cfRule type="cellIs" dxfId="11950" priority="8518" operator="equal">
      <formula>"1DL"</formula>
    </cfRule>
    <cfRule type="cellIs" dxfId="11949" priority="8519" operator="equal">
      <formula>"2CL"</formula>
    </cfRule>
    <cfRule type="cellIs" dxfId="11948" priority="8520" operator="equal">
      <formula>"1CL"</formula>
    </cfRule>
    <cfRule type="cellIs" dxfId="11947" priority="8521" operator="equal">
      <formula>"2EC"</formula>
    </cfRule>
    <cfRule type="cellIs" dxfId="11946" priority="8522" operator="equal">
      <formula>"1EC"</formula>
    </cfRule>
    <cfRule type="cellIs" dxfId="11945" priority="8523" operator="equal">
      <formula>"2BC"</formula>
    </cfRule>
    <cfRule type="cellIs" dxfId="11944" priority="8524" operator="equal">
      <formula>"1BC"</formula>
    </cfRule>
  </conditionalFormatting>
  <conditionalFormatting sqref="AC276">
    <cfRule type="cellIs" dxfId="20752" priority="8495" operator="equal">
      <formula>"2AC"</formula>
    </cfRule>
    <cfRule type="cellIs" dxfId="20751" priority="8496" operator="equal">
      <formula>"1AC"</formula>
    </cfRule>
    <cfRule type="cellIs" dxfId="20750" priority="8497" operator="equal">
      <formula>"2AL"</formula>
    </cfRule>
    <cfRule type="cellIs" dxfId="11943" priority="8498" operator="equal">
      <formula>"2GL"</formula>
    </cfRule>
    <cfRule type="cellIs" dxfId="11942" priority="8499" operator="equal">
      <formula>"1AL"</formula>
    </cfRule>
    <cfRule type="cellIs" dxfId="11941" priority="8500" operator="equal">
      <formula>"2EL"</formula>
    </cfRule>
    <cfRule type="cellIs" dxfId="11940" priority="8501" operator="equal">
      <formula>"1EL"</formula>
    </cfRule>
    <cfRule type="cellIs" dxfId="11939" priority="8502" operator="equal">
      <formula>"2DL"</formula>
    </cfRule>
    <cfRule type="cellIs" dxfId="11938" priority="8503" operator="equal">
      <formula>"1DL"</formula>
    </cfRule>
    <cfRule type="cellIs" dxfId="11937" priority="8504" operator="equal">
      <formula>"2CL"</formula>
    </cfRule>
    <cfRule type="cellIs" dxfId="11936" priority="8505" operator="equal">
      <formula>"1CL"</formula>
    </cfRule>
    <cfRule type="cellIs" dxfId="11935" priority="8506" operator="equal">
      <formula>"2EC"</formula>
    </cfRule>
    <cfRule type="cellIs" dxfId="11934" priority="8507" operator="equal">
      <formula>"1EC"</formula>
    </cfRule>
    <cfRule type="cellIs" dxfId="11933" priority="8508" operator="equal">
      <formula>"2BC"</formula>
    </cfRule>
    <cfRule type="cellIs" dxfId="11932" priority="8509" operator="equal">
      <formula>"1BC"</formula>
    </cfRule>
  </conditionalFormatting>
  <conditionalFormatting sqref="B276:AJ276">
    <cfRule type="cellIs" dxfId="20749" priority="8494" operator="equal">
      <formula>"D"</formula>
    </cfRule>
  </conditionalFormatting>
  <conditionalFormatting sqref="F277:AE277">
    <cfRule type="cellIs" dxfId="20748" priority="8479" operator="equal">
      <formula>"2AC"</formula>
    </cfRule>
    <cfRule type="cellIs" dxfId="20747" priority="8480" operator="equal">
      <formula>"1AC"</formula>
    </cfRule>
    <cfRule type="cellIs" dxfId="20746" priority="8481" operator="equal">
      <formula>"2AL"</formula>
    </cfRule>
    <cfRule type="cellIs" dxfId="11931" priority="8482" operator="equal">
      <formula>"2GL"</formula>
    </cfRule>
    <cfRule type="cellIs" dxfId="11930" priority="8483" operator="equal">
      <formula>"1AL"</formula>
    </cfRule>
    <cfRule type="cellIs" dxfId="11929" priority="8484" operator="equal">
      <formula>"2EL"</formula>
    </cfRule>
    <cfRule type="cellIs" dxfId="11928" priority="8485" operator="equal">
      <formula>"1EL"</formula>
    </cfRule>
    <cfRule type="cellIs" dxfId="11927" priority="8486" operator="equal">
      <formula>"2DL"</formula>
    </cfRule>
    <cfRule type="cellIs" dxfId="11926" priority="8487" operator="equal">
      <formula>"1DL"</formula>
    </cfRule>
    <cfRule type="cellIs" dxfId="11925" priority="8488" operator="equal">
      <formula>"2CL"</formula>
    </cfRule>
    <cfRule type="cellIs" dxfId="11924" priority="8489" operator="equal">
      <formula>"1CL"</formula>
    </cfRule>
    <cfRule type="cellIs" dxfId="11923" priority="8490" operator="equal">
      <formula>"2EC"</formula>
    </cfRule>
    <cfRule type="cellIs" dxfId="11922" priority="8491" operator="equal">
      <formula>"1EC"</formula>
    </cfRule>
    <cfRule type="cellIs" dxfId="11921" priority="8492" operator="equal">
      <formula>"2BC"</formula>
    </cfRule>
    <cfRule type="cellIs" dxfId="11920" priority="8493" operator="equal">
      <formula>"1BC"</formula>
    </cfRule>
  </conditionalFormatting>
  <conditionalFormatting sqref="AD277">
    <cfRule type="cellIs" dxfId="20745" priority="8467" operator="equal">
      <formula>"2GL"</formula>
    </cfRule>
    <cfRule type="cellIs" dxfId="20744" priority="8468" operator="equal">
      <formula>"1GL"</formula>
    </cfRule>
    <cfRule type="cellIs" dxfId="20743" priority="8469" operator="equal">
      <formula>"2EL"</formula>
    </cfRule>
    <cfRule type="cellIs" dxfId="11919" priority="8470" operator="equal">
      <formula>"1EL"</formula>
    </cfRule>
    <cfRule type="cellIs" dxfId="11918" priority="8471" operator="equal">
      <formula>"2DL"</formula>
    </cfRule>
    <cfRule type="cellIs" dxfId="11917" priority="8472" operator="equal">
      <formula>"1DL"</formula>
    </cfRule>
    <cfRule type="cellIs" dxfId="11916" priority="8473" operator="equal">
      <formula>"2CL"</formula>
    </cfRule>
    <cfRule type="cellIs" dxfId="11915" priority="8474" operator="equal">
      <formula>"1CL"</formula>
    </cfRule>
    <cfRule type="cellIs" dxfId="11914" priority="8475" operator="equal">
      <formula>"2EC"</formula>
    </cfRule>
    <cfRule type="cellIs" dxfId="11913" priority="8476" operator="equal">
      <formula>"1EC"</formula>
    </cfRule>
    <cfRule type="cellIs" dxfId="11912" priority="8477" operator="equal">
      <formula>"2BC"</formula>
    </cfRule>
    <cfRule type="cellIs" dxfId="11911" priority="8478" operator="equal">
      <formula>"1BC"</formula>
    </cfRule>
  </conditionalFormatting>
  <conditionalFormatting sqref="B277:E277">
    <cfRule type="cellIs" dxfId="20742" priority="8452" operator="equal">
      <formula>"2AC"</formula>
    </cfRule>
    <cfRule type="cellIs" dxfId="20741" priority="8453" operator="equal">
      <formula>"1AC"</formula>
    </cfRule>
    <cfRule type="cellIs" dxfId="20740" priority="8454" operator="equal">
      <formula>"2AL"</formula>
    </cfRule>
    <cfRule type="cellIs" dxfId="11910" priority="8455" operator="equal">
      <formula>"2GL"</formula>
    </cfRule>
    <cfRule type="cellIs" dxfId="11909" priority="8456" operator="equal">
      <formula>"1AL"</formula>
    </cfRule>
    <cfRule type="cellIs" dxfId="11908" priority="8457" operator="equal">
      <formula>"2EL"</formula>
    </cfRule>
    <cfRule type="cellIs" dxfId="11907" priority="8458" operator="equal">
      <formula>"1EL"</formula>
    </cfRule>
    <cfRule type="cellIs" dxfId="11906" priority="8459" operator="equal">
      <formula>"2DL"</formula>
    </cfRule>
    <cfRule type="cellIs" dxfId="11905" priority="8460" operator="equal">
      <formula>"1DL"</formula>
    </cfRule>
    <cfRule type="cellIs" dxfId="11904" priority="8461" operator="equal">
      <formula>"2CL"</formula>
    </cfRule>
    <cfRule type="cellIs" dxfId="11903" priority="8462" operator="equal">
      <formula>"1CL"</formula>
    </cfRule>
    <cfRule type="cellIs" dxfId="11902" priority="8463" operator="equal">
      <formula>"2EC"</formula>
    </cfRule>
    <cfRule type="cellIs" dxfId="11901" priority="8464" operator="equal">
      <formula>"1EC"</formula>
    </cfRule>
    <cfRule type="cellIs" dxfId="11900" priority="8465" operator="equal">
      <formula>"2BC"</formula>
    </cfRule>
    <cfRule type="cellIs" dxfId="11899" priority="8466" operator="equal">
      <formula>"1BC"</formula>
    </cfRule>
  </conditionalFormatting>
  <conditionalFormatting sqref="B277:AE277">
    <cfRule type="cellIs" dxfId="20739" priority="8451" operator="equal">
      <formula>"D"</formula>
    </cfRule>
  </conditionalFormatting>
  <conditionalFormatting sqref="AF277:AJ277">
    <cfRule type="cellIs" dxfId="20738" priority="8436" operator="equal">
      <formula>"2AC"</formula>
    </cfRule>
    <cfRule type="cellIs" dxfId="20737" priority="8437" operator="equal">
      <formula>"1AC"</formula>
    </cfRule>
    <cfRule type="cellIs" dxfId="20736" priority="8438" operator="equal">
      <formula>"2AL"</formula>
    </cfRule>
    <cfRule type="cellIs" dxfId="11898" priority="8439" operator="equal">
      <formula>"2GL"</formula>
    </cfRule>
    <cfRule type="cellIs" dxfId="11897" priority="8440" operator="equal">
      <formula>"1AL"</formula>
    </cfRule>
    <cfRule type="cellIs" dxfId="11896" priority="8441" operator="equal">
      <formula>"2EL"</formula>
    </cfRule>
    <cfRule type="cellIs" dxfId="11895" priority="8442" operator="equal">
      <formula>"1EL"</formula>
    </cfRule>
    <cfRule type="cellIs" dxfId="11894" priority="8443" operator="equal">
      <formula>"2DL"</formula>
    </cfRule>
    <cfRule type="cellIs" dxfId="11893" priority="8444" operator="equal">
      <formula>"1DL"</formula>
    </cfRule>
    <cfRule type="cellIs" dxfId="11892" priority="8445" operator="equal">
      <formula>"2CL"</formula>
    </cfRule>
    <cfRule type="cellIs" dxfId="11891" priority="8446" operator="equal">
      <formula>"1CL"</formula>
    </cfRule>
    <cfRule type="cellIs" dxfId="11890" priority="8447" operator="equal">
      <formula>"2EC"</formula>
    </cfRule>
    <cfRule type="cellIs" dxfId="11889" priority="8448" operator="equal">
      <formula>"1EC"</formula>
    </cfRule>
    <cfRule type="cellIs" dxfId="11888" priority="8449" operator="equal">
      <formula>"2BC"</formula>
    </cfRule>
    <cfRule type="cellIs" dxfId="11887" priority="8450" operator="equal">
      <formula>"1BC"</formula>
    </cfRule>
  </conditionalFormatting>
  <conditionalFormatting sqref="AF277:AJ277">
    <cfRule type="cellIs" dxfId="20735" priority="8435" operator="equal">
      <formula>"D"</formula>
    </cfRule>
  </conditionalFormatting>
  <conditionalFormatting sqref="B281:AJ281">
    <cfRule type="cellIs" dxfId="20734" priority="8420" operator="equal">
      <formula>"2AC"</formula>
    </cfRule>
    <cfRule type="cellIs" dxfId="20733" priority="8421" operator="equal">
      <formula>"1AC"</formula>
    </cfRule>
    <cfRule type="cellIs" dxfId="20732" priority="8422" operator="equal">
      <formula>"2AL"</formula>
    </cfRule>
    <cfRule type="cellIs" dxfId="11886" priority="8423" operator="equal">
      <formula>"2GL"</formula>
    </cfRule>
    <cfRule type="cellIs" dxfId="11885" priority="8424" operator="equal">
      <formula>"1AL"</formula>
    </cfRule>
    <cfRule type="cellIs" dxfId="11884" priority="8425" operator="equal">
      <formula>"2EL"</formula>
    </cfRule>
    <cfRule type="cellIs" dxfId="11883" priority="8426" operator="equal">
      <formula>"1EL"</formula>
    </cfRule>
    <cfRule type="cellIs" dxfId="11882" priority="8427" operator="equal">
      <formula>"2DL"</formula>
    </cfRule>
    <cfRule type="cellIs" dxfId="11881" priority="8428" operator="equal">
      <formula>"1DL"</formula>
    </cfRule>
    <cfRule type="cellIs" dxfId="11880" priority="8429" operator="equal">
      <formula>"2CL"</formula>
    </cfRule>
    <cfRule type="cellIs" dxfId="11879" priority="8430" operator="equal">
      <formula>"1CL"</formula>
    </cfRule>
    <cfRule type="cellIs" dxfId="11878" priority="8431" operator="equal">
      <formula>"2EC"</formula>
    </cfRule>
    <cfRule type="cellIs" dxfId="11877" priority="8432" operator="equal">
      <formula>"1EC"</formula>
    </cfRule>
    <cfRule type="cellIs" dxfId="11876" priority="8433" operator="equal">
      <formula>"2BC"</formula>
    </cfRule>
    <cfRule type="cellIs" dxfId="11875" priority="8434" operator="equal">
      <formula>"1BC"</formula>
    </cfRule>
  </conditionalFormatting>
  <conditionalFormatting sqref="B281:AJ281">
    <cfRule type="cellIs" dxfId="20731" priority="8419" operator="equal">
      <formula>"D"</formula>
    </cfRule>
  </conditionalFormatting>
  <conditionalFormatting sqref="B282:G282 J282:AJ282">
    <cfRule type="cellIs" dxfId="20730" priority="8404" operator="equal">
      <formula>"2AC"</formula>
    </cfRule>
    <cfRule type="cellIs" dxfId="20729" priority="8405" operator="equal">
      <formula>"1AC"</formula>
    </cfRule>
    <cfRule type="cellIs" dxfId="20728" priority="8406" operator="equal">
      <formula>"2AL"</formula>
    </cfRule>
    <cfRule type="cellIs" dxfId="11874" priority="8407" operator="equal">
      <formula>"2GL"</formula>
    </cfRule>
    <cfRule type="cellIs" dxfId="11873" priority="8408" operator="equal">
      <formula>"1AL"</formula>
    </cfRule>
    <cfRule type="cellIs" dxfId="11872" priority="8409" operator="equal">
      <formula>"2EL"</formula>
    </cfRule>
    <cfRule type="cellIs" dxfId="11871" priority="8410" operator="equal">
      <formula>"1EL"</formula>
    </cfRule>
    <cfRule type="cellIs" dxfId="11870" priority="8411" operator="equal">
      <formula>"2DL"</formula>
    </cfRule>
    <cfRule type="cellIs" dxfId="11869" priority="8412" operator="equal">
      <formula>"1DL"</formula>
    </cfRule>
    <cfRule type="cellIs" dxfId="11868" priority="8413" operator="equal">
      <formula>"2CL"</formula>
    </cfRule>
    <cfRule type="cellIs" dxfId="11867" priority="8414" operator="equal">
      <formula>"1CL"</formula>
    </cfRule>
    <cfRule type="cellIs" dxfId="11866" priority="8415" operator="equal">
      <formula>"2EC"</formula>
    </cfRule>
    <cfRule type="cellIs" dxfId="11865" priority="8416" operator="equal">
      <formula>"1EC"</formula>
    </cfRule>
    <cfRule type="cellIs" dxfId="11864" priority="8417" operator="equal">
      <formula>"2BC"</formula>
    </cfRule>
    <cfRule type="cellIs" dxfId="11863" priority="8418" operator="equal">
      <formula>"1BC"</formula>
    </cfRule>
  </conditionalFormatting>
  <conditionalFormatting sqref="F282">
    <cfRule type="cellIs" dxfId="20727" priority="8392" operator="equal">
      <formula>"2GL"</formula>
    </cfRule>
    <cfRule type="cellIs" dxfId="20726" priority="8393" operator="equal">
      <formula>"1GL"</formula>
    </cfRule>
    <cfRule type="cellIs" dxfId="20725" priority="8394" operator="equal">
      <formula>"2EL"</formula>
    </cfRule>
    <cfRule type="cellIs" dxfId="11862" priority="8395" operator="equal">
      <formula>"1EL"</formula>
    </cfRule>
    <cfRule type="cellIs" dxfId="11861" priority="8396" operator="equal">
      <formula>"2DL"</formula>
    </cfRule>
    <cfRule type="cellIs" dxfId="11860" priority="8397" operator="equal">
      <formula>"1DL"</formula>
    </cfRule>
    <cfRule type="cellIs" dxfId="11859" priority="8398" operator="equal">
      <formula>"2CL"</formula>
    </cfRule>
    <cfRule type="cellIs" dxfId="11858" priority="8399" operator="equal">
      <formula>"1CL"</formula>
    </cfRule>
    <cfRule type="cellIs" dxfId="11857" priority="8400" operator="equal">
      <formula>"2EC"</formula>
    </cfRule>
    <cfRule type="cellIs" dxfId="11856" priority="8401" operator="equal">
      <formula>"1EC"</formula>
    </cfRule>
    <cfRule type="cellIs" dxfId="11855" priority="8402" operator="equal">
      <formula>"2BC"</formula>
    </cfRule>
    <cfRule type="cellIs" dxfId="11854" priority="8403" operator="equal">
      <formula>"1BC"</formula>
    </cfRule>
  </conditionalFormatting>
  <conditionalFormatting sqref="B282:G282 J282:AJ282">
    <cfRule type="cellIs" dxfId="20724" priority="8391" operator="equal">
      <formula>"D"</formula>
    </cfRule>
  </conditionalFormatting>
  <conditionalFormatting sqref="H282:I282">
    <cfRule type="cellIs" dxfId="20723" priority="8376" operator="equal">
      <formula>"2AC"</formula>
    </cfRule>
    <cfRule type="cellIs" dxfId="20722" priority="8377" operator="equal">
      <formula>"1AC"</formula>
    </cfRule>
    <cfRule type="cellIs" dxfId="20721" priority="8378" operator="equal">
      <formula>"2AL"</formula>
    </cfRule>
    <cfRule type="cellIs" dxfId="11853" priority="8379" operator="equal">
      <formula>"2GL"</formula>
    </cfRule>
    <cfRule type="cellIs" dxfId="11852" priority="8380" operator="equal">
      <formula>"1AL"</formula>
    </cfRule>
    <cfRule type="cellIs" dxfId="11851" priority="8381" operator="equal">
      <formula>"2EL"</formula>
    </cfRule>
    <cfRule type="cellIs" dxfId="11850" priority="8382" operator="equal">
      <formula>"1EL"</formula>
    </cfRule>
    <cfRule type="cellIs" dxfId="11849" priority="8383" operator="equal">
      <formula>"2DL"</formula>
    </cfRule>
    <cfRule type="cellIs" dxfId="11848" priority="8384" operator="equal">
      <formula>"1DL"</formula>
    </cfRule>
    <cfRule type="cellIs" dxfId="11847" priority="8385" operator="equal">
      <formula>"2CL"</formula>
    </cfRule>
    <cfRule type="cellIs" dxfId="11846" priority="8386" operator="equal">
      <formula>"1CL"</formula>
    </cfRule>
    <cfRule type="cellIs" dxfId="11845" priority="8387" operator="equal">
      <formula>"2EC"</formula>
    </cfRule>
    <cfRule type="cellIs" dxfId="11844" priority="8388" operator="equal">
      <formula>"1EC"</formula>
    </cfRule>
    <cfRule type="cellIs" dxfId="11843" priority="8389" operator="equal">
      <formula>"2BC"</formula>
    </cfRule>
    <cfRule type="cellIs" dxfId="11842" priority="8390" operator="equal">
      <formula>"1BC"</formula>
    </cfRule>
  </conditionalFormatting>
  <conditionalFormatting sqref="H282:I282">
    <cfRule type="cellIs" dxfId="20720" priority="8375" operator="equal">
      <formula>"D"</formula>
    </cfRule>
  </conditionalFormatting>
  <conditionalFormatting sqref="S283:U283 K283:M283 B283:H283 W283:AJ283">
    <cfRule type="cellIs" dxfId="20719" priority="8360" operator="equal">
      <formula>"2AC"</formula>
    </cfRule>
    <cfRule type="cellIs" dxfId="20718" priority="8361" operator="equal">
      <formula>"1AC"</formula>
    </cfRule>
    <cfRule type="cellIs" dxfId="20717" priority="8362" operator="equal">
      <formula>"2AL"</formula>
    </cfRule>
    <cfRule type="cellIs" dxfId="11841" priority="8363" operator="equal">
      <formula>"2GL"</formula>
    </cfRule>
    <cfRule type="cellIs" dxfId="11840" priority="8364" operator="equal">
      <formula>"1AL"</formula>
    </cfRule>
    <cfRule type="cellIs" dxfId="11839" priority="8365" operator="equal">
      <formula>"2EL"</formula>
    </cfRule>
    <cfRule type="cellIs" dxfId="11838" priority="8366" operator="equal">
      <formula>"1EL"</formula>
    </cfRule>
    <cfRule type="cellIs" dxfId="11837" priority="8367" operator="equal">
      <formula>"2DL"</formula>
    </cfRule>
    <cfRule type="cellIs" dxfId="11836" priority="8368" operator="equal">
      <formula>"1DL"</formula>
    </cfRule>
    <cfRule type="cellIs" dxfId="11835" priority="8369" operator="equal">
      <formula>"2CL"</formula>
    </cfRule>
    <cfRule type="cellIs" dxfId="11834" priority="8370" operator="equal">
      <formula>"1CL"</formula>
    </cfRule>
    <cfRule type="cellIs" dxfId="11833" priority="8371" operator="equal">
      <formula>"2EC"</formula>
    </cfRule>
    <cfRule type="cellIs" dxfId="11832" priority="8372" operator="equal">
      <formula>"1EC"</formula>
    </cfRule>
    <cfRule type="cellIs" dxfId="11831" priority="8373" operator="equal">
      <formula>"2BC"</formula>
    </cfRule>
    <cfRule type="cellIs" dxfId="11830" priority="8374" operator="equal">
      <formula>"1BC"</formula>
    </cfRule>
  </conditionalFormatting>
  <conditionalFormatting sqref="I283">
    <cfRule type="cellIs" dxfId="20716" priority="8345" operator="equal">
      <formula>"2AC"</formula>
    </cfRule>
    <cfRule type="cellIs" dxfId="20715" priority="8346" operator="equal">
      <formula>"1AC"</formula>
    </cfRule>
    <cfRule type="cellIs" dxfId="20714" priority="8347" operator="equal">
      <formula>"2AL"</formula>
    </cfRule>
    <cfRule type="cellIs" dxfId="11829" priority="8348" operator="equal">
      <formula>"2GL"</formula>
    </cfRule>
    <cfRule type="cellIs" dxfId="11828" priority="8349" operator="equal">
      <formula>"1AL"</formula>
    </cfRule>
    <cfRule type="cellIs" dxfId="11827" priority="8350" operator="equal">
      <formula>"2EL"</formula>
    </cfRule>
    <cfRule type="cellIs" dxfId="11826" priority="8351" operator="equal">
      <formula>"1EL"</formula>
    </cfRule>
    <cfRule type="cellIs" dxfId="11825" priority="8352" operator="equal">
      <formula>"2DL"</formula>
    </cfRule>
    <cfRule type="cellIs" dxfId="11824" priority="8353" operator="equal">
      <formula>"1DL"</formula>
    </cfRule>
    <cfRule type="cellIs" dxfId="11823" priority="8354" operator="equal">
      <formula>"2CL"</formula>
    </cfRule>
    <cfRule type="cellIs" dxfId="11822" priority="8355" operator="equal">
      <formula>"1CL"</formula>
    </cfRule>
    <cfRule type="cellIs" dxfId="11821" priority="8356" operator="equal">
      <formula>"2EC"</formula>
    </cfRule>
    <cfRule type="cellIs" dxfId="11820" priority="8357" operator="equal">
      <formula>"1EC"</formula>
    </cfRule>
    <cfRule type="cellIs" dxfId="11819" priority="8358" operator="equal">
      <formula>"2BC"</formula>
    </cfRule>
    <cfRule type="cellIs" dxfId="11818" priority="8359" operator="equal">
      <formula>"1BC"</formula>
    </cfRule>
  </conditionalFormatting>
  <conditionalFormatting sqref="J283">
    <cfRule type="cellIs" dxfId="20713" priority="8330" operator="equal">
      <formula>"2AC"</formula>
    </cfRule>
    <cfRule type="cellIs" dxfId="20712" priority="8331" operator="equal">
      <formula>"1AC"</formula>
    </cfRule>
    <cfRule type="cellIs" dxfId="20711" priority="8332" operator="equal">
      <formula>"2AL"</formula>
    </cfRule>
    <cfRule type="cellIs" dxfId="11817" priority="8333" operator="equal">
      <formula>"2GL"</formula>
    </cfRule>
    <cfRule type="cellIs" dxfId="11816" priority="8334" operator="equal">
      <formula>"1AL"</formula>
    </cfRule>
    <cfRule type="cellIs" dxfId="11815" priority="8335" operator="equal">
      <formula>"2EL"</formula>
    </cfRule>
    <cfRule type="cellIs" dxfId="11814" priority="8336" operator="equal">
      <formula>"1EL"</formula>
    </cfRule>
    <cfRule type="cellIs" dxfId="11813" priority="8337" operator="equal">
      <formula>"2DL"</formula>
    </cfRule>
    <cfRule type="cellIs" dxfId="11812" priority="8338" operator="equal">
      <formula>"1DL"</formula>
    </cfRule>
    <cfRule type="cellIs" dxfId="11811" priority="8339" operator="equal">
      <formula>"2CL"</formula>
    </cfRule>
    <cfRule type="cellIs" dxfId="11810" priority="8340" operator="equal">
      <formula>"1CL"</formula>
    </cfRule>
    <cfRule type="cellIs" dxfId="11809" priority="8341" operator="equal">
      <formula>"2EC"</formula>
    </cfRule>
    <cfRule type="cellIs" dxfId="11808" priority="8342" operator="equal">
      <formula>"1EC"</formula>
    </cfRule>
    <cfRule type="cellIs" dxfId="11807" priority="8343" operator="equal">
      <formula>"2BC"</formula>
    </cfRule>
    <cfRule type="cellIs" dxfId="11806" priority="8344" operator="equal">
      <formula>"1BC"</formula>
    </cfRule>
  </conditionalFormatting>
  <conditionalFormatting sqref="V283">
    <cfRule type="cellIs" dxfId="20710" priority="8315" operator="equal">
      <formula>"2AC"</formula>
    </cfRule>
    <cfRule type="cellIs" dxfId="20709" priority="8316" operator="equal">
      <formula>"1AC"</formula>
    </cfRule>
    <cfRule type="cellIs" dxfId="20708" priority="8317" operator="equal">
      <formula>"2AL"</formula>
    </cfRule>
    <cfRule type="cellIs" dxfId="11805" priority="8318" operator="equal">
      <formula>"2GL"</formula>
    </cfRule>
    <cfRule type="cellIs" dxfId="11804" priority="8319" operator="equal">
      <formula>"1AL"</formula>
    </cfRule>
    <cfRule type="cellIs" dxfId="11803" priority="8320" operator="equal">
      <formula>"2EL"</formula>
    </cfRule>
    <cfRule type="cellIs" dxfId="11802" priority="8321" operator="equal">
      <formula>"1EL"</formula>
    </cfRule>
    <cfRule type="cellIs" dxfId="11801" priority="8322" operator="equal">
      <formula>"2DL"</formula>
    </cfRule>
    <cfRule type="cellIs" dxfId="11800" priority="8323" operator="equal">
      <formula>"1DL"</formula>
    </cfRule>
    <cfRule type="cellIs" dxfId="11799" priority="8324" operator="equal">
      <formula>"2CL"</formula>
    </cfRule>
    <cfRule type="cellIs" dxfId="11798" priority="8325" operator="equal">
      <formula>"1CL"</formula>
    </cfRule>
    <cfRule type="cellIs" dxfId="11797" priority="8326" operator="equal">
      <formula>"2EC"</formula>
    </cfRule>
    <cfRule type="cellIs" dxfId="11796" priority="8327" operator="equal">
      <formula>"1EC"</formula>
    </cfRule>
    <cfRule type="cellIs" dxfId="11795" priority="8328" operator="equal">
      <formula>"2BC"</formula>
    </cfRule>
    <cfRule type="cellIs" dxfId="11794" priority="8329" operator="equal">
      <formula>"1BC"</formula>
    </cfRule>
  </conditionalFormatting>
  <conditionalFormatting sqref="B283:M283 S283:AJ283">
    <cfRule type="cellIs" dxfId="20707" priority="8314" operator="equal">
      <formula>"D"</formula>
    </cfRule>
  </conditionalFormatting>
  <conditionalFormatting sqref="O283:R283">
    <cfRule type="cellIs" dxfId="20706" priority="8299" operator="equal">
      <formula>"2AC"</formula>
    </cfRule>
    <cfRule type="cellIs" dxfId="20705" priority="8300" operator="equal">
      <formula>"1AC"</formula>
    </cfRule>
    <cfRule type="cellIs" dxfId="20704" priority="8301" operator="equal">
      <formula>"2AL"</formula>
    </cfRule>
    <cfRule type="cellIs" dxfId="11793" priority="8302" operator="equal">
      <formula>"2GL"</formula>
    </cfRule>
    <cfRule type="cellIs" dxfId="11792" priority="8303" operator="equal">
      <formula>"1AL"</formula>
    </cfRule>
    <cfRule type="cellIs" dxfId="11791" priority="8304" operator="equal">
      <formula>"2EL"</formula>
    </cfRule>
    <cfRule type="cellIs" dxfId="11790" priority="8305" operator="equal">
      <formula>"1EL"</formula>
    </cfRule>
    <cfRule type="cellIs" dxfId="11789" priority="8306" operator="equal">
      <formula>"2DL"</formula>
    </cfRule>
    <cfRule type="cellIs" dxfId="11788" priority="8307" operator="equal">
      <formula>"1DL"</formula>
    </cfRule>
    <cfRule type="cellIs" dxfId="11787" priority="8308" operator="equal">
      <formula>"2CL"</formula>
    </cfRule>
    <cfRule type="cellIs" dxfId="11786" priority="8309" operator="equal">
      <formula>"1CL"</formula>
    </cfRule>
    <cfRule type="cellIs" dxfId="11785" priority="8310" operator="equal">
      <formula>"2EC"</formula>
    </cfRule>
    <cfRule type="cellIs" dxfId="11784" priority="8311" operator="equal">
      <formula>"1EC"</formula>
    </cfRule>
    <cfRule type="cellIs" dxfId="11783" priority="8312" operator="equal">
      <formula>"2BC"</formula>
    </cfRule>
    <cfRule type="cellIs" dxfId="11782" priority="8313" operator="equal">
      <formula>"1BC"</formula>
    </cfRule>
  </conditionalFormatting>
  <conditionalFormatting sqref="N283">
    <cfRule type="cellIs" dxfId="20703" priority="8284" operator="equal">
      <formula>"2AC"</formula>
    </cfRule>
    <cfRule type="cellIs" dxfId="20702" priority="8285" operator="equal">
      <formula>"1AC"</formula>
    </cfRule>
    <cfRule type="cellIs" dxfId="20701" priority="8286" operator="equal">
      <formula>"2AL"</formula>
    </cfRule>
    <cfRule type="cellIs" dxfId="11781" priority="8287" operator="equal">
      <formula>"2GL"</formula>
    </cfRule>
    <cfRule type="cellIs" dxfId="11780" priority="8288" operator="equal">
      <formula>"1AL"</formula>
    </cfRule>
    <cfRule type="cellIs" dxfId="11779" priority="8289" operator="equal">
      <formula>"2EL"</formula>
    </cfRule>
    <cfRule type="cellIs" dxfId="11778" priority="8290" operator="equal">
      <formula>"1EL"</formula>
    </cfRule>
    <cfRule type="cellIs" dxfId="11777" priority="8291" operator="equal">
      <formula>"2DL"</formula>
    </cfRule>
    <cfRule type="cellIs" dxfId="11776" priority="8292" operator="equal">
      <formula>"1DL"</formula>
    </cfRule>
    <cfRule type="cellIs" dxfId="11775" priority="8293" operator="equal">
      <formula>"2CL"</formula>
    </cfRule>
    <cfRule type="cellIs" dxfId="11774" priority="8294" operator="equal">
      <formula>"1CL"</formula>
    </cfRule>
    <cfRule type="cellIs" dxfId="11773" priority="8295" operator="equal">
      <formula>"2EC"</formula>
    </cfRule>
    <cfRule type="cellIs" dxfId="11772" priority="8296" operator="equal">
      <formula>"1EC"</formula>
    </cfRule>
    <cfRule type="cellIs" dxfId="11771" priority="8297" operator="equal">
      <formula>"2BC"</formula>
    </cfRule>
    <cfRule type="cellIs" dxfId="11770" priority="8298" operator="equal">
      <formula>"1BC"</formula>
    </cfRule>
  </conditionalFormatting>
  <conditionalFormatting sqref="N283:R283">
    <cfRule type="cellIs" dxfId="20700" priority="8283" operator="equal">
      <formula>"D"</formula>
    </cfRule>
  </conditionalFormatting>
  <conditionalFormatting sqref="N283">
    <cfRule type="cellIs" dxfId="20699" priority="8268" operator="equal">
      <formula>"2AC"</formula>
    </cfRule>
    <cfRule type="cellIs" dxfId="20698" priority="8269" operator="equal">
      <formula>"1AC"</formula>
    </cfRule>
    <cfRule type="cellIs" dxfId="20697" priority="8270" operator="equal">
      <formula>"2AL"</formula>
    </cfRule>
    <cfRule type="cellIs" dxfId="11769" priority="8271" operator="equal">
      <formula>"2GL"</formula>
    </cfRule>
    <cfRule type="cellIs" dxfId="11768" priority="8272" operator="equal">
      <formula>"1AL"</formula>
    </cfRule>
    <cfRule type="cellIs" dxfId="11767" priority="8273" operator="equal">
      <formula>"2EL"</formula>
    </cfRule>
    <cfRule type="cellIs" dxfId="11766" priority="8274" operator="equal">
      <formula>"1EL"</formula>
    </cfRule>
    <cfRule type="cellIs" dxfId="11765" priority="8275" operator="equal">
      <formula>"2DL"</formula>
    </cfRule>
    <cfRule type="cellIs" dxfId="11764" priority="8276" operator="equal">
      <formula>"1DL"</formula>
    </cfRule>
    <cfRule type="cellIs" dxfId="11763" priority="8277" operator="equal">
      <formula>"2CL"</formula>
    </cfRule>
    <cfRule type="cellIs" dxfId="11762" priority="8278" operator="equal">
      <formula>"1CL"</formula>
    </cfRule>
    <cfRule type="cellIs" dxfId="11761" priority="8279" operator="equal">
      <formula>"2EC"</formula>
    </cfRule>
    <cfRule type="cellIs" dxfId="11760" priority="8280" operator="equal">
      <formula>"1EC"</formula>
    </cfRule>
    <cfRule type="cellIs" dxfId="11759" priority="8281" operator="equal">
      <formula>"2BC"</formula>
    </cfRule>
    <cfRule type="cellIs" dxfId="11758" priority="8282" operator="equal">
      <formula>"1BC"</formula>
    </cfRule>
  </conditionalFormatting>
  <conditionalFormatting sqref="B284:AJ284">
    <cfRule type="cellIs" dxfId="20696" priority="8253" operator="equal">
      <formula>"2AC"</formula>
    </cfRule>
    <cfRule type="cellIs" dxfId="20695" priority="8254" operator="equal">
      <formula>"1AC"</formula>
    </cfRule>
    <cfRule type="cellIs" dxfId="20694" priority="8255" operator="equal">
      <formula>"2AL"</formula>
    </cfRule>
    <cfRule type="cellIs" dxfId="11757" priority="8256" operator="equal">
      <formula>"2GL"</formula>
    </cfRule>
    <cfRule type="cellIs" dxfId="11756" priority="8257" operator="equal">
      <formula>"1AL"</formula>
    </cfRule>
    <cfRule type="cellIs" dxfId="11755" priority="8258" operator="equal">
      <formula>"2EL"</formula>
    </cfRule>
    <cfRule type="cellIs" dxfId="11754" priority="8259" operator="equal">
      <formula>"1EL"</formula>
    </cfRule>
    <cfRule type="cellIs" dxfId="11753" priority="8260" operator="equal">
      <formula>"2DL"</formula>
    </cfRule>
    <cfRule type="cellIs" dxfId="11752" priority="8261" operator="equal">
      <formula>"1DL"</formula>
    </cfRule>
    <cfRule type="cellIs" dxfId="11751" priority="8262" operator="equal">
      <formula>"2CL"</formula>
    </cfRule>
    <cfRule type="cellIs" dxfId="11750" priority="8263" operator="equal">
      <formula>"1CL"</formula>
    </cfRule>
    <cfRule type="cellIs" dxfId="11749" priority="8264" operator="equal">
      <formula>"2EC"</formula>
    </cfRule>
    <cfRule type="cellIs" dxfId="11748" priority="8265" operator="equal">
      <formula>"1EC"</formula>
    </cfRule>
    <cfRule type="cellIs" dxfId="11747" priority="8266" operator="equal">
      <formula>"2BC"</formula>
    </cfRule>
    <cfRule type="cellIs" dxfId="11746" priority="8267" operator="equal">
      <formula>"1BC"</formula>
    </cfRule>
  </conditionalFormatting>
  <conditionalFormatting sqref="F284">
    <cfRule type="cellIs" dxfId="20693" priority="8241" operator="equal">
      <formula>"2GL"</formula>
    </cfRule>
    <cfRule type="cellIs" dxfId="20692" priority="8242" operator="equal">
      <formula>"1GL"</formula>
    </cfRule>
    <cfRule type="cellIs" dxfId="20691" priority="8243" operator="equal">
      <formula>"2EL"</formula>
    </cfRule>
    <cfRule type="cellIs" dxfId="11745" priority="8244" operator="equal">
      <formula>"1EL"</formula>
    </cfRule>
    <cfRule type="cellIs" dxfId="11744" priority="8245" operator="equal">
      <formula>"2DL"</formula>
    </cfRule>
    <cfRule type="cellIs" dxfId="11743" priority="8246" operator="equal">
      <formula>"1DL"</formula>
    </cfRule>
    <cfRule type="cellIs" dxfId="11742" priority="8247" operator="equal">
      <formula>"2CL"</formula>
    </cfRule>
    <cfRule type="cellIs" dxfId="11741" priority="8248" operator="equal">
      <formula>"1CL"</formula>
    </cfRule>
    <cfRule type="cellIs" dxfId="11740" priority="8249" operator="equal">
      <formula>"2EC"</formula>
    </cfRule>
    <cfRule type="cellIs" dxfId="11739" priority="8250" operator="equal">
      <formula>"1EC"</formula>
    </cfRule>
    <cfRule type="cellIs" dxfId="11738" priority="8251" operator="equal">
      <formula>"2BC"</formula>
    </cfRule>
    <cfRule type="cellIs" dxfId="11737" priority="8252" operator="equal">
      <formula>"1BC"</formula>
    </cfRule>
  </conditionalFormatting>
  <conditionalFormatting sqref="AA284:AC284">
    <cfRule type="cellIs" dxfId="20690" priority="8229" operator="equal">
      <formula>"2GL"</formula>
    </cfRule>
    <cfRule type="cellIs" dxfId="20689" priority="8230" operator="equal">
      <formula>"1GL"</formula>
    </cfRule>
    <cfRule type="cellIs" dxfId="20688" priority="8231" operator="equal">
      <formula>"2EL"</formula>
    </cfRule>
    <cfRule type="cellIs" dxfId="11736" priority="8232" operator="equal">
      <formula>"1EL"</formula>
    </cfRule>
    <cfRule type="cellIs" dxfId="11735" priority="8233" operator="equal">
      <formula>"2DL"</formula>
    </cfRule>
    <cfRule type="cellIs" dxfId="11734" priority="8234" operator="equal">
      <formula>"1DL"</formula>
    </cfRule>
    <cfRule type="cellIs" dxfId="11733" priority="8235" operator="equal">
      <formula>"2CL"</formula>
    </cfRule>
    <cfRule type="cellIs" dxfId="11732" priority="8236" operator="equal">
      <formula>"1CL"</formula>
    </cfRule>
    <cfRule type="cellIs" dxfId="11731" priority="8237" operator="equal">
      <formula>"2EC"</formula>
    </cfRule>
    <cfRule type="cellIs" dxfId="11730" priority="8238" operator="equal">
      <formula>"1EC"</formula>
    </cfRule>
    <cfRule type="cellIs" dxfId="11729" priority="8239" operator="equal">
      <formula>"2BC"</formula>
    </cfRule>
    <cfRule type="cellIs" dxfId="11728" priority="8240" operator="equal">
      <formula>"1BC"</formula>
    </cfRule>
  </conditionalFormatting>
  <conditionalFormatting sqref="B284:AJ284">
    <cfRule type="cellIs" dxfId="20687" priority="8228" operator="equal">
      <formula>"D"</formula>
    </cfRule>
  </conditionalFormatting>
  <conditionalFormatting sqref="N285">
    <cfRule type="containsText" dxfId="20686" priority="8227" stopIfTrue="1" operator="containsText" text="&quot;1BL&quot;,&quot;2BL&quot;">
      <formula>NOT(ISERROR(SEARCH("""1BL"",""2BL""",N285)))</formula>
    </cfRule>
  </conditionalFormatting>
  <conditionalFormatting sqref="B285:AJ285">
    <cfRule type="cellIs" dxfId="20685" priority="8212" operator="equal">
      <formula>"2AC"</formula>
    </cfRule>
    <cfRule type="cellIs" dxfId="20684" priority="8213" operator="equal">
      <formula>"1AC"</formula>
    </cfRule>
    <cfRule type="cellIs" dxfId="20683" priority="8214" operator="equal">
      <formula>"2AL"</formula>
    </cfRule>
    <cfRule type="cellIs" dxfId="11727" priority="8215" operator="equal">
      <formula>"2GL"</formula>
    </cfRule>
    <cfRule type="cellIs" dxfId="11726" priority="8216" operator="equal">
      <formula>"1AL"</formula>
    </cfRule>
    <cfRule type="cellIs" dxfId="11725" priority="8217" operator="equal">
      <formula>"2EL"</formula>
    </cfRule>
    <cfRule type="cellIs" dxfId="11724" priority="8218" operator="equal">
      <formula>"1EL"</formula>
    </cfRule>
    <cfRule type="cellIs" dxfId="11723" priority="8219" operator="equal">
      <formula>"2DL"</formula>
    </cfRule>
    <cfRule type="cellIs" dxfId="11722" priority="8220" operator="equal">
      <formula>"1DL"</formula>
    </cfRule>
    <cfRule type="cellIs" dxfId="11721" priority="8221" operator="equal">
      <formula>"2CL"</formula>
    </cfRule>
    <cfRule type="cellIs" dxfId="11720" priority="8222" operator="equal">
      <formula>"1CL"</formula>
    </cfRule>
    <cfRule type="cellIs" dxfId="11719" priority="8223" operator="equal">
      <formula>"2EC"</formula>
    </cfRule>
    <cfRule type="cellIs" dxfId="11718" priority="8224" operator="equal">
      <formula>"1EC"</formula>
    </cfRule>
    <cfRule type="cellIs" dxfId="11717" priority="8225" operator="equal">
      <formula>"2BC"</formula>
    </cfRule>
    <cfRule type="cellIs" dxfId="11716" priority="8226" operator="equal">
      <formula>"1BC"</formula>
    </cfRule>
  </conditionalFormatting>
  <conditionalFormatting sqref="B285:AJ285">
    <cfRule type="cellIs" dxfId="20682" priority="8211" operator="equal">
      <formula>"D"</formula>
    </cfRule>
  </conditionalFormatting>
  <conditionalFormatting sqref="B286:AJ286">
    <cfRule type="cellIs" dxfId="20681" priority="8196" operator="equal">
      <formula>"2AC"</formula>
    </cfRule>
    <cfRule type="cellIs" dxfId="20680" priority="8197" operator="equal">
      <formula>"1AC"</formula>
    </cfRule>
    <cfRule type="cellIs" dxfId="20679" priority="8198" operator="equal">
      <formula>"2AL"</formula>
    </cfRule>
    <cfRule type="cellIs" dxfId="11715" priority="8199" operator="equal">
      <formula>"2GL"</formula>
    </cfRule>
    <cfRule type="cellIs" dxfId="11714" priority="8200" operator="equal">
      <formula>"1AL"</formula>
    </cfRule>
    <cfRule type="cellIs" dxfId="11713" priority="8201" operator="equal">
      <formula>"2EL"</formula>
    </cfRule>
    <cfRule type="cellIs" dxfId="11712" priority="8202" operator="equal">
      <formula>"1EL"</formula>
    </cfRule>
    <cfRule type="cellIs" dxfId="11711" priority="8203" operator="equal">
      <formula>"2DL"</formula>
    </cfRule>
    <cfRule type="cellIs" dxfId="11710" priority="8204" operator="equal">
      <formula>"1DL"</formula>
    </cfRule>
    <cfRule type="cellIs" dxfId="11709" priority="8205" operator="equal">
      <formula>"2CL"</formula>
    </cfRule>
    <cfRule type="cellIs" dxfId="11708" priority="8206" operator="equal">
      <formula>"1CL"</formula>
    </cfRule>
    <cfRule type="cellIs" dxfId="11707" priority="8207" operator="equal">
      <formula>"2EC"</formula>
    </cfRule>
    <cfRule type="cellIs" dxfId="11706" priority="8208" operator="equal">
      <formula>"1EC"</formula>
    </cfRule>
    <cfRule type="cellIs" dxfId="11705" priority="8209" operator="equal">
      <formula>"2BC"</formula>
    </cfRule>
    <cfRule type="cellIs" dxfId="11704" priority="8210" operator="equal">
      <formula>"1BC"</formula>
    </cfRule>
  </conditionalFormatting>
  <conditionalFormatting sqref="B286:AJ286">
    <cfRule type="cellIs" dxfId="20678" priority="8195" operator="equal">
      <formula>"D"</formula>
    </cfRule>
  </conditionalFormatting>
  <conditionalFormatting sqref="T286">
    <cfRule type="cellIs" dxfId="20677" priority="8180" operator="equal">
      <formula>"2AC"</formula>
    </cfRule>
    <cfRule type="cellIs" dxfId="20676" priority="8181" operator="equal">
      <formula>"1AC"</formula>
    </cfRule>
    <cfRule type="cellIs" dxfId="20675" priority="8182" operator="equal">
      <formula>"2AL"</formula>
    </cfRule>
    <cfRule type="cellIs" dxfId="11703" priority="8183" operator="equal">
      <formula>"2GL"</formula>
    </cfRule>
    <cfRule type="cellIs" dxfId="11702" priority="8184" operator="equal">
      <formula>"1AL"</formula>
    </cfRule>
    <cfRule type="cellIs" dxfId="11701" priority="8185" operator="equal">
      <formula>"2EL"</formula>
    </cfRule>
    <cfRule type="cellIs" dxfId="11700" priority="8186" operator="equal">
      <formula>"1EL"</formula>
    </cfRule>
    <cfRule type="cellIs" dxfId="11699" priority="8187" operator="equal">
      <formula>"2DL"</formula>
    </cfRule>
    <cfRule type="cellIs" dxfId="11698" priority="8188" operator="equal">
      <formula>"1DL"</formula>
    </cfRule>
    <cfRule type="cellIs" dxfId="11697" priority="8189" operator="equal">
      <formula>"2CL"</formula>
    </cfRule>
    <cfRule type="cellIs" dxfId="11696" priority="8190" operator="equal">
      <formula>"1CL"</formula>
    </cfRule>
    <cfRule type="cellIs" dxfId="11695" priority="8191" operator="equal">
      <formula>"2EC"</formula>
    </cfRule>
    <cfRule type="cellIs" dxfId="11694" priority="8192" operator="equal">
      <formula>"1EC"</formula>
    </cfRule>
    <cfRule type="cellIs" dxfId="11693" priority="8193" operator="equal">
      <formula>"2BC"</formula>
    </cfRule>
    <cfRule type="cellIs" dxfId="11692" priority="8194" operator="equal">
      <formula>"1BC"</formula>
    </cfRule>
  </conditionalFormatting>
  <conditionalFormatting sqref="B287:AJ287">
    <cfRule type="cellIs" dxfId="20674" priority="8165" operator="equal">
      <formula>"2AC"</formula>
    </cfRule>
    <cfRule type="cellIs" dxfId="20673" priority="8166" operator="equal">
      <formula>"1AC"</formula>
    </cfRule>
    <cfRule type="cellIs" dxfId="20672" priority="8167" operator="equal">
      <formula>"2AL"</formula>
    </cfRule>
    <cfRule type="cellIs" dxfId="11691" priority="8168" operator="equal">
      <formula>"2GL"</formula>
    </cfRule>
    <cfRule type="cellIs" dxfId="11690" priority="8169" operator="equal">
      <formula>"1AL"</formula>
    </cfRule>
    <cfRule type="cellIs" dxfId="11689" priority="8170" operator="equal">
      <formula>"2EL"</formula>
    </cfRule>
    <cfRule type="cellIs" dxfId="11688" priority="8171" operator="equal">
      <formula>"1EL"</formula>
    </cfRule>
    <cfRule type="cellIs" dxfId="11687" priority="8172" operator="equal">
      <formula>"2DL"</formula>
    </cfRule>
    <cfRule type="cellIs" dxfId="11686" priority="8173" operator="equal">
      <formula>"1DL"</formula>
    </cfRule>
    <cfRule type="cellIs" dxfId="11685" priority="8174" operator="equal">
      <formula>"2CL"</formula>
    </cfRule>
    <cfRule type="cellIs" dxfId="11684" priority="8175" operator="equal">
      <formula>"1CL"</formula>
    </cfRule>
    <cfRule type="cellIs" dxfId="11683" priority="8176" operator="equal">
      <formula>"2EC"</formula>
    </cfRule>
    <cfRule type="cellIs" dxfId="11682" priority="8177" operator="equal">
      <formula>"1EC"</formula>
    </cfRule>
    <cfRule type="cellIs" dxfId="11681" priority="8178" operator="equal">
      <formula>"2BC"</formula>
    </cfRule>
    <cfRule type="cellIs" dxfId="11680" priority="8179" operator="equal">
      <formula>"1BC"</formula>
    </cfRule>
  </conditionalFormatting>
  <conditionalFormatting sqref="T287:W287">
    <cfRule type="cellIs" dxfId="20671" priority="8153" operator="equal">
      <formula>"2GL"</formula>
    </cfRule>
    <cfRule type="cellIs" dxfId="20670" priority="8154" operator="equal">
      <formula>"1GL"</formula>
    </cfRule>
    <cfRule type="cellIs" dxfId="20669" priority="8155" operator="equal">
      <formula>"2EL"</formula>
    </cfRule>
    <cfRule type="cellIs" dxfId="11679" priority="8156" operator="equal">
      <formula>"1EL"</formula>
    </cfRule>
    <cfRule type="cellIs" dxfId="11678" priority="8157" operator="equal">
      <formula>"2DL"</formula>
    </cfRule>
    <cfRule type="cellIs" dxfId="11677" priority="8158" operator="equal">
      <formula>"1DL"</formula>
    </cfRule>
    <cfRule type="cellIs" dxfId="11676" priority="8159" operator="equal">
      <formula>"2CL"</formula>
    </cfRule>
    <cfRule type="cellIs" dxfId="11675" priority="8160" operator="equal">
      <formula>"1CL"</formula>
    </cfRule>
    <cfRule type="cellIs" dxfId="11674" priority="8161" operator="equal">
      <formula>"2EC"</formula>
    </cfRule>
    <cfRule type="cellIs" dxfId="11673" priority="8162" operator="equal">
      <formula>"1EC"</formula>
    </cfRule>
    <cfRule type="cellIs" dxfId="11672" priority="8163" operator="equal">
      <formula>"2BC"</formula>
    </cfRule>
    <cfRule type="cellIs" dxfId="11671" priority="8164" operator="equal">
      <formula>"1BC"</formula>
    </cfRule>
  </conditionalFormatting>
  <conditionalFormatting sqref="V287:W287">
    <cfRule type="cellIs" dxfId="20668" priority="8141" operator="equal">
      <formula>"2GL"</formula>
    </cfRule>
    <cfRule type="cellIs" dxfId="20667" priority="8142" operator="equal">
      <formula>"1GL"</formula>
    </cfRule>
    <cfRule type="cellIs" dxfId="20666" priority="8143" operator="equal">
      <formula>"2EL"</formula>
    </cfRule>
    <cfRule type="cellIs" dxfId="11670" priority="8144" operator="equal">
      <formula>"1EL"</formula>
    </cfRule>
    <cfRule type="cellIs" dxfId="11669" priority="8145" operator="equal">
      <formula>"2DL"</formula>
    </cfRule>
    <cfRule type="cellIs" dxfId="11668" priority="8146" operator="equal">
      <formula>"1DL"</formula>
    </cfRule>
    <cfRule type="cellIs" dxfId="11667" priority="8147" operator="equal">
      <formula>"2CL"</formula>
    </cfRule>
    <cfRule type="cellIs" dxfId="11666" priority="8148" operator="equal">
      <formula>"1CL"</formula>
    </cfRule>
    <cfRule type="cellIs" dxfId="11665" priority="8149" operator="equal">
      <formula>"2EC"</formula>
    </cfRule>
    <cfRule type="cellIs" dxfId="11664" priority="8150" operator="equal">
      <formula>"1EC"</formula>
    </cfRule>
    <cfRule type="cellIs" dxfId="11663" priority="8151" operator="equal">
      <formula>"2BC"</formula>
    </cfRule>
    <cfRule type="cellIs" dxfId="11662" priority="8152" operator="equal">
      <formula>"1BC"</formula>
    </cfRule>
  </conditionalFormatting>
  <conditionalFormatting sqref="B287:AJ287">
    <cfRule type="cellIs" dxfId="20665" priority="8140" operator="equal">
      <formula>"D"</formula>
    </cfRule>
  </conditionalFormatting>
  <conditionalFormatting sqref="AH288 AJ288 C288:AF288">
    <cfRule type="cellIs" dxfId="20664" priority="8125" operator="equal">
      <formula>"2AC"</formula>
    </cfRule>
    <cfRule type="cellIs" dxfId="20663" priority="8126" operator="equal">
      <formula>"1AC"</formula>
    </cfRule>
    <cfRule type="cellIs" dxfId="20662" priority="8127" operator="equal">
      <formula>"2AL"</formula>
    </cfRule>
    <cfRule type="cellIs" dxfId="11661" priority="8128" operator="equal">
      <formula>"2GL"</formula>
    </cfRule>
    <cfRule type="cellIs" dxfId="11660" priority="8129" operator="equal">
      <formula>"1AL"</formula>
    </cfRule>
    <cfRule type="cellIs" dxfId="11659" priority="8130" operator="equal">
      <formula>"2EL"</formula>
    </cfRule>
    <cfRule type="cellIs" dxfId="11658" priority="8131" operator="equal">
      <formula>"1EL"</formula>
    </cfRule>
    <cfRule type="cellIs" dxfId="11657" priority="8132" operator="equal">
      <formula>"2DL"</formula>
    </cfRule>
    <cfRule type="cellIs" dxfId="11656" priority="8133" operator="equal">
      <formula>"1DL"</formula>
    </cfRule>
    <cfRule type="cellIs" dxfId="11655" priority="8134" operator="equal">
      <formula>"2CL"</formula>
    </cfRule>
    <cfRule type="cellIs" dxfId="11654" priority="8135" operator="equal">
      <formula>"1CL"</formula>
    </cfRule>
    <cfRule type="cellIs" dxfId="11653" priority="8136" operator="equal">
      <formula>"2EC"</formula>
    </cfRule>
    <cfRule type="cellIs" dxfId="11652" priority="8137" operator="equal">
      <formula>"1EC"</formula>
    </cfRule>
    <cfRule type="cellIs" dxfId="11651" priority="8138" operator="equal">
      <formula>"2BC"</formula>
    </cfRule>
    <cfRule type="cellIs" dxfId="11650" priority="8139" operator="equal">
      <formula>"1BC"</formula>
    </cfRule>
  </conditionalFormatting>
  <conditionalFormatting sqref="B288:E288">
    <cfRule type="cellIs" dxfId="20661" priority="8110" operator="equal">
      <formula>"2AC"</formula>
    </cfRule>
    <cfRule type="cellIs" dxfId="20660" priority="8111" operator="equal">
      <formula>"1AC"</formula>
    </cfRule>
    <cfRule type="cellIs" dxfId="20659" priority="8112" operator="equal">
      <formula>"2AL"</formula>
    </cfRule>
    <cfRule type="cellIs" dxfId="11649" priority="8113" operator="equal">
      <formula>"2GL"</formula>
    </cfRule>
    <cfRule type="cellIs" dxfId="11648" priority="8114" operator="equal">
      <formula>"1AL"</formula>
    </cfRule>
    <cfRule type="cellIs" dxfId="11647" priority="8115" operator="equal">
      <formula>"2EL"</formula>
    </cfRule>
    <cfRule type="cellIs" dxfId="11646" priority="8116" operator="equal">
      <formula>"1EL"</formula>
    </cfRule>
    <cfRule type="cellIs" dxfId="11645" priority="8117" operator="equal">
      <formula>"2DL"</formula>
    </cfRule>
    <cfRule type="cellIs" dxfId="11644" priority="8118" operator="equal">
      <formula>"1DL"</formula>
    </cfRule>
    <cfRule type="cellIs" dxfId="11643" priority="8119" operator="equal">
      <formula>"2CL"</formula>
    </cfRule>
    <cfRule type="cellIs" dxfId="11642" priority="8120" operator="equal">
      <formula>"1CL"</formula>
    </cfRule>
    <cfRule type="cellIs" dxfId="11641" priority="8121" operator="equal">
      <formula>"2EC"</formula>
    </cfRule>
    <cfRule type="cellIs" dxfId="11640" priority="8122" operator="equal">
      <formula>"1EC"</formula>
    </cfRule>
    <cfRule type="cellIs" dxfId="11639" priority="8123" operator="equal">
      <formula>"2BC"</formula>
    </cfRule>
    <cfRule type="cellIs" dxfId="11638" priority="8124" operator="equal">
      <formula>"1BC"</formula>
    </cfRule>
  </conditionalFormatting>
  <conditionalFormatting sqref="AH288 AJ288 B288:AF288">
    <cfRule type="cellIs" dxfId="20658" priority="8109" operator="equal">
      <formula>"D"</formula>
    </cfRule>
  </conditionalFormatting>
  <conditionalFormatting sqref="B288">
    <cfRule type="cellIs" dxfId="20657" priority="8094" operator="equal">
      <formula>"2AC"</formula>
    </cfRule>
    <cfRule type="cellIs" dxfId="20656" priority="8095" operator="equal">
      <formula>"1AC"</formula>
    </cfRule>
    <cfRule type="cellIs" dxfId="20655" priority="8096" operator="equal">
      <formula>"2AL"</formula>
    </cfRule>
    <cfRule type="cellIs" dxfId="11637" priority="8097" operator="equal">
      <formula>"2GL"</formula>
    </cfRule>
    <cfRule type="cellIs" dxfId="11636" priority="8098" operator="equal">
      <formula>"1AL"</formula>
    </cfRule>
    <cfRule type="cellIs" dxfId="11635" priority="8099" operator="equal">
      <formula>"2EL"</formula>
    </cfRule>
    <cfRule type="cellIs" dxfId="11634" priority="8100" operator="equal">
      <formula>"1EL"</formula>
    </cfRule>
    <cfRule type="cellIs" dxfId="11633" priority="8101" operator="equal">
      <formula>"2DL"</formula>
    </cfRule>
    <cfRule type="cellIs" dxfId="11632" priority="8102" operator="equal">
      <formula>"1DL"</formula>
    </cfRule>
    <cfRule type="cellIs" dxfId="11631" priority="8103" operator="equal">
      <formula>"2CL"</formula>
    </cfRule>
    <cfRule type="cellIs" dxfId="11630" priority="8104" operator="equal">
      <formula>"1CL"</formula>
    </cfRule>
    <cfRule type="cellIs" dxfId="11629" priority="8105" operator="equal">
      <formula>"2EC"</formula>
    </cfRule>
    <cfRule type="cellIs" dxfId="11628" priority="8106" operator="equal">
      <formula>"1EC"</formula>
    </cfRule>
    <cfRule type="cellIs" dxfId="11627" priority="8107" operator="equal">
      <formula>"2BC"</formula>
    </cfRule>
    <cfRule type="cellIs" dxfId="11626" priority="8108" operator="equal">
      <formula>"1BC"</formula>
    </cfRule>
  </conditionalFormatting>
  <conditionalFormatting sqref="H288">
    <cfRule type="cellIs" dxfId="20654" priority="8079" operator="equal">
      <formula>"2AC"</formula>
    </cfRule>
    <cfRule type="cellIs" dxfId="20653" priority="8080" operator="equal">
      <formula>"1AC"</formula>
    </cfRule>
    <cfRule type="cellIs" dxfId="20652" priority="8081" operator="equal">
      <formula>"2AL"</formula>
    </cfRule>
    <cfRule type="cellIs" dxfId="11625" priority="8082" operator="equal">
      <formula>"2GL"</formula>
    </cfRule>
    <cfRule type="cellIs" dxfId="11624" priority="8083" operator="equal">
      <formula>"1AL"</formula>
    </cfRule>
    <cfRule type="cellIs" dxfId="11623" priority="8084" operator="equal">
      <formula>"2EL"</formula>
    </cfRule>
    <cfRule type="cellIs" dxfId="11622" priority="8085" operator="equal">
      <formula>"1EL"</formula>
    </cfRule>
    <cfRule type="cellIs" dxfId="11621" priority="8086" operator="equal">
      <formula>"2DL"</formula>
    </cfRule>
    <cfRule type="cellIs" dxfId="11620" priority="8087" operator="equal">
      <formula>"1DL"</formula>
    </cfRule>
    <cfRule type="cellIs" dxfId="11619" priority="8088" operator="equal">
      <formula>"2CL"</formula>
    </cfRule>
    <cfRule type="cellIs" dxfId="11618" priority="8089" operator="equal">
      <formula>"1CL"</formula>
    </cfRule>
    <cfRule type="cellIs" dxfId="11617" priority="8090" operator="equal">
      <formula>"2EC"</formula>
    </cfRule>
    <cfRule type="cellIs" dxfId="11616" priority="8091" operator="equal">
      <formula>"1EC"</formula>
    </cfRule>
    <cfRule type="cellIs" dxfId="11615" priority="8092" operator="equal">
      <formula>"2BC"</formula>
    </cfRule>
    <cfRule type="cellIs" dxfId="11614" priority="8093" operator="equal">
      <formula>"1BC"</formula>
    </cfRule>
  </conditionalFormatting>
  <conditionalFormatting sqref="T288">
    <cfRule type="cellIs" dxfId="20651" priority="8064" operator="equal">
      <formula>"2AC"</formula>
    </cfRule>
    <cfRule type="cellIs" dxfId="20650" priority="8065" operator="equal">
      <formula>"1AC"</formula>
    </cfRule>
    <cfRule type="cellIs" dxfId="20649" priority="8066" operator="equal">
      <formula>"2AL"</formula>
    </cfRule>
    <cfRule type="cellIs" dxfId="11613" priority="8067" operator="equal">
      <formula>"2GL"</formula>
    </cfRule>
    <cfRule type="cellIs" dxfId="11612" priority="8068" operator="equal">
      <formula>"1AL"</formula>
    </cfRule>
    <cfRule type="cellIs" dxfId="11611" priority="8069" operator="equal">
      <formula>"2EL"</formula>
    </cfRule>
    <cfRule type="cellIs" dxfId="11610" priority="8070" operator="equal">
      <formula>"1EL"</formula>
    </cfRule>
    <cfRule type="cellIs" dxfId="11609" priority="8071" operator="equal">
      <formula>"2DL"</formula>
    </cfRule>
    <cfRule type="cellIs" dxfId="11608" priority="8072" operator="equal">
      <formula>"1DL"</formula>
    </cfRule>
    <cfRule type="cellIs" dxfId="11607" priority="8073" operator="equal">
      <formula>"2CL"</formula>
    </cfRule>
    <cfRule type="cellIs" dxfId="11606" priority="8074" operator="equal">
      <formula>"1CL"</formula>
    </cfRule>
    <cfRule type="cellIs" dxfId="11605" priority="8075" operator="equal">
      <formula>"2EC"</formula>
    </cfRule>
    <cfRule type="cellIs" dxfId="11604" priority="8076" operator="equal">
      <formula>"1EC"</formula>
    </cfRule>
    <cfRule type="cellIs" dxfId="11603" priority="8077" operator="equal">
      <formula>"2BC"</formula>
    </cfRule>
    <cfRule type="cellIs" dxfId="11602" priority="8078" operator="equal">
      <formula>"1BC"</formula>
    </cfRule>
  </conditionalFormatting>
  <conditionalFormatting sqref="AG288">
    <cfRule type="cellIs" dxfId="20648" priority="8049" operator="equal">
      <formula>"2AC"</formula>
    </cfRule>
    <cfRule type="cellIs" dxfId="20647" priority="8050" operator="equal">
      <formula>"1AC"</formula>
    </cfRule>
    <cfRule type="cellIs" dxfId="20646" priority="8051" operator="equal">
      <formula>"2AL"</formula>
    </cfRule>
    <cfRule type="cellIs" dxfId="11601" priority="8052" operator="equal">
      <formula>"2GL"</formula>
    </cfRule>
    <cfRule type="cellIs" dxfId="11600" priority="8053" operator="equal">
      <formula>"1AL"</formula>
    </cfRule>
    <cfRule type="cellIs" dxfId="11599" priority="8054" operator="equal">
      <formula>"2EL"</formula>
    </cfRule>
    <cfRule type="cellIs" dxfId="11598" priority="8055" operator="equal">
      <formula>"1EL"</formula>
    </cfRule>
    <cfRule type="cellIs" dxfId="11597" priority="8056" operator="equal">
      <formula>"2DL"</formula>
    </cfRule>
    <cfRule type="cellIs" dxfId="11596" priority="8057" operator="equal">
      <formula>"1DL"</formula>
    </cfRule>
    <cfRule type="cellIs" dxfId="11595" priority="8058" operator="equal">
      <formula>"2CL"</formula>
    </cfRule>
    <cfRule type="cellIs" dxfId="11594" priority="8059" operator="equal">
      <formula>"1CL"</formula>
    </cfRule>
    <cfRule type="cellIs" dxfId="11593" priority="8060" operator="equal">
      <formula>"2EC"</formula>
    </cfRule>
    <cfRule type="cellIs" dxfId="11592" priority="8061" operator="equal">
      <formula>"1EC"</formula>
    </cfRule>
    <cfRule type="cellIs" dxfId="11591" priority="8062" operator="equal">
      <formula>"2BC"</formula>
    </cfRule>
    <cfRule type="cellIs" dxfId="11590" priority="8063" operator="equal">
      <formula>"1BC"</formula>
    </cfRule>
  </conditionalFormatting>
  <conditionalFormatting sqref="AG288">
    <cfRule type="cellIs" dxfId="20645" priority="8048" operator="equal">
      <formula>"D"</formula>
    </cfRule>
  </conditionalFormatting>
  <conditionalFormatting sqref="AI288">
    <cfRule type="cellIs" dxfId="20644" priority="8033" operator="equal">
      <formula>"2AC"</formula>
    </cfRule>
    <cfRule type="cellIs" dxfId="20643" priority="8034" operator="equal">
      <formula>"1AC"</formula>
    </cfRule>
    <cfRule type="cellIs" dxfId="20642" priority="8035" operator="equal">
      <formula>"2AL"</formula>
    </cfRule>
    <cfRule type="cellIs" dxfId="11589" priority="8036" operator="equal">
      <formula>"2GL"</formula>
    </cfRule>
    <cfRule type="cellIs" dxfId="11588" priority="8037" operator="equal">
      <formula>"1AL"</formula>
    </cfRule>
    <cfRule type="cellIs" dxfId="11587" priority="8038" operator="equal">
      <formula>"2EL"</formula>
    </cfRule>
    <cfRule type="cellIs" dxfId="11586" priority="8039" operator="equal">
      <formula>"1EL"</formula>
    </cfRule>
    <cfRule type="cellIs" dxfId="11585" priority="8040" operator="equal">
      <formula>"2DL"</formula>
    </cfRule>
    <cfRule type="cellIs" dxfId="11584" priority="8041" operator="equal">
      <formula>"1DL"</formula>
    </cfRule>
    <cfRule type="cellIs" dxfId="11583" priority="8042" operator="equal">
      <formula>"2CL"</formula>
    </cfRule>
    <cfRule type="cellIs" dxfId="11582" priority="8043" operator="equal">
      <formula>"1CL"</formula>
    </cfRule>
    <cfRule type="cellIs" dxfId="11581" priority="8044" operator="equal">
      <formula>"2EC"</formula>
    </cfRule>
    <cfRule type="cellIs" dxfId="11580" priority="8045" operator="equal">
      <formula>"1EC"</formula>
    </cfRule>
    <cfRule type="cellIs" dxfId="11579" priority="8046" operator="equal">
      <formula>"2BC"</formula>
    </cfRule>
    <cfRule type="cellIs" dxfId="11578" priority="8047" operator="equal">
      <formula>"1BC"</formula>
    </cfRule>
  </conditionalFormatting>
  <conditionalFormatting sqref="AI288">
    <cfRule type="cellIs" dxfId="20641" priority="8032" operator="equal">
      <formula>"D"</formula>
    </cfRule>
  </conditionalFormatting>
  <conditionalFormatting sqref="B289:G289 N289:AJ289">
    <cfRule type="cellIs" dxfId="20640" priority="8017" operator="equal">
      <formula>"2AC"</formula>
    </cfRule>
    <cfRule type="cellIs" dxfId="20639" priority="8018" operator="equal">
      <formula>"1AC"</formula>
    </cfRule>
    <cfRule type="cellIs" dxfId="20638" priority="8019" operator="equal">
      <formula>"2AL"</formula>
    </cfRule>
    <cfRule type="cellIs" dxfId="11577" priority="8020" operator="equal">
      <formula>"2GL"</formula>
    </cfRule>
    <cfRule type="cellIs" dxfId="11576" priority="8021" operator="equal">
      <formula>"1AL"</formula>
    </cfRule>
    <cfRule type="cellIs" dxfId="11575" priority="8022" operator="equal">
      <formula>"2EL"</formula>
    </cfRule>
    <cfRule type="cellIs" dxfId="11574" priority="8023" operator="equal">
      <formula>"1EL"</formula>
    </cfRule>
    <cfRule type="cellIs" dxfId="11573" priority="8024" operator="equal">
      <formula>"2DL"</formula>
    </cfRule>
    <cfRule type="cellIs" dxfId="11572" priority="8025" operator="equal">
      <formula>"1DL"</formula>
    </cfRule>
    <cfRule type="cellIs" dxfId="11571" priority="8026" operator="equal">
      <formula>"2CL"</formula>
    </cfRule>
    <cfRule type="cellIs" dxfId="11570" priority="8027" operator="equal">
      <formula>"1CL"</formula>
    </cfRule>
    <cfRule type="cellIs" dxfId="11569" priority="8028" operator="equal">
      <formula>"2EC"</formula>
    </cfRule>
    <cfRule type="cellIs" dxfId="11568" priority="8029" operator="equal">
      <formula>"1EC"</formula>
    </cfRule>
    <cfRule type="cellIs" dxfId="11567" priority="8030" operator="equal">
      <formula>"2BC"</formula>
    </cfRule>
    <cfRule type="cellIs" dxfId="11566" priority="8031" operator="equal">
      <formula>"1BC"</formula>
    </cfRule>
  </conditionalFormatting>
  <conditionalFormatting sqref="B289:G289 N289:AJ289">
    <cfRule type="cellIs" dxfId="20637" priority="8016" operator="equal">
      <formula>"D"</formula>
    </cfRule>
  </conditionalFormatting>
  <conditionalFormatting sqref="T289">
    <cfRule type="cellIs" dxfId="20636" priority="8001" operator="equal">
      <formula>"2AC"</formula>
    </cfRule>
    <cfRule type="cellIs" dxfId="20635" priority="8002" operator="equal">
      <formula>"1AC"</formula>
    </cfRule>
    <cfRule type="cellIs" dxfId="20634" priority="8003" operator="equal">
      <formula>"2AL"</formula>
    </cfRule>
    <cfRule type="cellIs" dxfId="11565" priority="8004" operator="equal">
      <formula>"2GL"</formula>
    </cfRule>
    <cfRule type="cellIs" dxfId="11564" priority="8005" operator="equal">
      <formula>"1AL"</formula>
    </cfRule>
    <cfRule type="cellIs" dxfId="11563" priority="8006" operator="equal">
      <formula>"2EL"</formula>
    </cfRule>
    <cfRule type="cellIs" dxfId="11562" priority="8007" operator="equal">
      <formula>"1EL"</formula>
    </cfRule>
    <cfRule type="cellIs" dxfId="11561" priority="8008" operator="equal">
      <formula>"2DL"</formula>
    </cfRule>
    <cfRule type="cellIs" dxfId="11560" priority="8009" operator="equal">
      <formula>"1DL"</formula>
    </cfRule>
    <cfRule type="cellIs" dxfId="11559" priority="8010" operator="equal">
      <formula>"2CL"</formula>
    </cfRule>
    <cfRule type="cellIs" dxfId="11558" priority="8011" operator="equal">
      <formula>"1CL"</formula>
    </cfRule>
    <cfRule type="cellIs" dxfId="11557" priority="8012" operator="equal">
      <formula>"2EC"</formula>
    </cfRule>
    <cfRule type="cellIs" dxfId="11556" priority="8013" operator="equal">
      <formula>"1EC"</formula>
    </cfRule>
    <cfRule type="cellIs" dxfId="11555" priority="8014" operator="equal">
      <formula>"2BC"</formula>
    </cfRule>
    <cfRule type="cellIs" dxfId="11554" priority="8015" operator="equal">
      <formula>"1BC"</formula>
    </cfRule>
  </conditionalFormatting>
  <conditionalFormatting sqref="Z289">
    <cfRule type="cellIs" dxfId="20633" priority="7986" operator="equal">
      <formula>"2AC"</formula>
    </cfRule>
    <cfRule type="cellIs" dxfId="20632" priority="7987" operator="equal">
      <formula>"1AC"</formula>
    </cfRule>
    <cfRule type="cellIs" dxfId="20631" priority="7988" operator="equal">
      <formula>"2AL"</formula>
    </cfRule>
    <cfRule type="cellIs" dxfId="11553" priority="7989" operator="equal">
      <formula>"2GL"</formula>
    </cfRule>
    <cfRule type="cellIs" dxfId="11552" priority="7990" operator="equal">
      <formula>"1AL"</formula>
    </cfRule>
    <cfRule type="cellIs" dxfId="11551" priority="7991" operator="equal">
      <formula>"2EL"</formula>
    </cfRule>
    <cfRule type="cellIs" dxfId="11550" priority="7992" operator="equal">
      <formula>"1EL"</formula>
    </cfRule>
    <cfRule type="cellIs" dxfId="11549" priority="7993" operator="equal">
      <formula>"2DL"</formula>
    </cfRule>
    <cfRule type="cellIs" dxfId="11548" priority="7994" operator="equal">
      <formula>"1DL"</formula>
    </cfRule>
    <cfRule type="cellIs" dxfId="11547" priority="7995" operator="equal">
      <formula>"2CL"</formula>
    </cfRule>
    <cfRule type="cellIs" dxfId="11546" priority="7996" operator="equal">
      <formula>"1CL"</formula>
    </cfRule>
    <cfRule type="cellIs" dxfId="11545" priority="7997" operator="equal">
      <formula>"2EC"</formula>
    </cfRule>
    <cfRule type="cellIs" dxfId="11544" priority="7998" operator="equal">
      <formula>"1EC"</formula>
    </cfRule>
    <cfRule type="cellIs" dxfId="11543" priority="7999" operator="equal">
      <formula>"2BC"</formula>
    </cfRule>
    <cfRule type="cellIs" dxfId="11542" priority="8000" operator="equal">
      <formula>"1BC"</formula>
    </cfRule>
  </conditionalFormatting>
  <conditionalFormatting sqref="H289:M289">
    <cfRule type="cellIs" dxfId="20630" priority="7971" operator="equal">
      <formula>"2AC"</formula>
    </cfRule>
    <cfRule type="cellIs" dxfId="20629" priority="7972" operator="equal">
      <formula>"1AC"</formula>
    </cfRule>
    <cfRule type="cellIs" dxfId="20628" priority="7973" operator="equal">
      <formula>"2AL"</formula>
    </cfRule>
    <cfRule type="cellIs" dxfId="11541" priority="7974" operator="equal">
      <formula>"2GL"</formula>
    </cfRule>
    <cfRule type="cellIs" dxfId="11540" priority="7975" operator="equal">
      <formula>"1AL"</formula>
    </cfRule>
    <cfRule type="cellIs" dxfId="11539" priority="7976" operator="equal">
      <formula>"2EL"</formula>
    </cfRule>
    <cfRule type="cellIs" dxfId="11538" priority="7977" operator="equal">
      <formula>"1EL"</formula>
    </cfRule>
    <cfRule type="cellIs" dxfId="11537" priority="7978" operator="equal">
      <formula>"2DL"</formula>
    </cfRule>
    <cfRule type="cellIs" dxfId="11536" priority="7979" operator="equal">
      <formula>"1DL"</formula>
    </cfRule>
    <cfRule type="cellIs" dxfId="11535" priority="7980" operator="equal">
      <formula>"2CL"</formula>
    </cfRule>
    <cfRule type="cellIs" dxfId="11534" priority="7981" operator="equal">
      <formula>"1CL"</formula>
    </cfRule>
    <cfRule type="cellIs" dxfId="11533" priority="7982" operator="equal">
      <formula>"2EC"</formula>
    </cfRule>
    <cfRule type="cellIs" dxfId="11532" priority="7983" operator="equal">
      <formula>"1EC"</formula>
    </cfRule>
    <cfRule type="cellIs" dxfId="11531" priority="7984" operator="equal">
      <formula>"2BC"</formula>
    </cfRule>
    <cfRule type="cellIs" dxfId="11530" priority="7985" operator="equal">
      <formula>"1BC"</formula>
    </cfRule>
  </conditionalFormatting>
  <conditionalFormatting sqref="H289:M289">
    <cfRule type="cellIs" dxfId="20627" priority="7970" operator="equal">
      <formula>"D"</formula>
    </cfRule>
  </conditionalFormatting>
  <conditionalFormatting sqref="H289">
    <cfRule type="cellIs" dxfId="20626" priority="7955" operator="equal">
      <formula>"2AC"</formula>
    </cfRule>
    <cfRule type="cellIs" dxfId="20625" priority="7956" operator="equal">
      <formula>"1AC"</formula>
    </cfRule>
    <cfRule type="cellIs" dxfId="20624" priority="7957" operator="equal">
      <formula>"2AL"</formula>
    </cfRule>
    <cfRule type="cellIs" dxfId="11529" priority="7958" operator="equal">
      <formula>"2GL"</formula>
    </cfRule>
    <cfRule type="cellIs" dxfId="11528" priority="7959" operator="equal">
      <formula>"1AL"</formula>
    </cfRule>
    <cfRule type="cellIs" dxfId="11527" priority="7960" operator="equal">
      <formula>"2EL"</formula>
    </cfRule>
    <cfRule type="cellIs" dxfId="11526" priority="7961" operator="equal">
      <formula>"1EL"</formula>
    </cfRule>
    <cfRule type="cellIs" dxfId="11525" priority="7962" operator="equal">
      <formula>"2DL"</formula>
    </cfRule>
    <cfRule type="cellIs" dxfId="11524" priority="7963" operator="equal">
      <formula>"1DL"</formula>
    </cfRule>
    <cfRule type="cellIs" dxfId="11523" priority="7964" operator="equal">
      <formula>"2CL"</formula>
    </cfRule>
    <cfRule type="cellIs" dxfId="11522" priority="7965" operator="equal">
      <formula>"1CL"</formula>
    </cfRule>
    <cfRule type="cellIs" dxfId="11521" priority="7966" operator="equal">
      <formula>"2EC"</formula>
    </cfRule>
    <cfRule type="cellIs" dxfId="11520" priority="7967" operator="equal">
      <formula>"1EC"</formula>
    </cfRule>
    <cfRule type="cellIs" dxfId="11519" priority="7968" operator="equal">
      <formula>"2BC"</formula>
    </cfRule>
    <cfRule type="cellIs" dxfId="11518" priority="7969" operator="equal">
      <formula>"1BC"</formula>
    </cfRule>
  </conditionalFormatting>
  <conditionalFormatting sqref="B290:M290 S290:AJ290">
    <cfRule type="cellIs" dxfId="20623" priority="7940" operator="equal">
      <formula>"2AC"</formula>
    </cfRule>
    <cfRule type="cellIs" dxfId="20622" priority="7941" operator="equal">
      <formula>"1AC"</formula>
    </cfRule>
    <cfRule type="cellIs" dxfId="20621" priority="7942" operator="equal">
      <formula>"2AL"</formula>
    </cfRule>
    <cfRule type="cellIs" dxfId="11517" priority="7943" operator="equal">
      <formula>"2GL"</formula>
    </cfRule>
    <cfRule type="cellIs" dxfId="11516" priority="7944" operator="equal">
      <formula>"1AL"</formula>
    </cfRule>
    <cfRule type="cellIs" dxfId="11515" priority="7945" operator="equal">
      <formula>"2EL"</formula>
    </cfRule>
    <cfRule type="cellIs" dxfId="11514" priority="7946" operator="equal">
      <formula>"1EL"</formula>
    </cfRule>
    <cfRule type="cellIs" dxfId="11513" priority="7947" operator="equal">
      <formula>"2DL"</formula>
    </cfRule>
    <cfRule type="cellIs" dxfId="11512" priority="7948" operator="equal">
      <formula>"1DL"</formula>
    </cfRule>
    <cfRule type="cellIs" dxfId="11511" priority="7949" operator="equal">
      <formula>"2CL"</formula>
    </cfRule>
    <cfRule type="cellIs" dxfId="11510" priority="7950" operator="equal">
      <formula>"1CL"</formula>
    </cfRule>
    <cfRule type="cellIs" dxfId="11509" priority="7951" operator="equal">
      <formula>"2EC"</formula>
    </cfRule>
    <cfRule type="cellIs" dxfId="11508" priority="7952" operator="equal">
      <formula>"1EC"</formula>
    </cfRule>
    <cfRule type="cellIs" dxfId="11507" priority="7953" operator="equal">
      <formula>"2BC"</formula>
    </cfRule>
    <cfRule type="cellIs" dxfId="11506" priority="7954" operator="equal">
      <formula>"1BC"</formula>
    </cfRule>
  </conditionalFormatting>
  <conditionalFormatting sqref="B290:M290 S290:AJ290">
    <cfRule type="cellIs" dxfId="20620" priority="7939" operator="equal">
      <formula>"D"</formula>
    </cfRule>
  </conditionalFormatting>
  <conditionalFormatting sqref="N290:R290">
    <cfRule type="cellIs" dxfId="20619" priority="7924" operator="equal">
      <formula>"2AC"</formula>
    </cfRule>
    <cfRule type="cellIs" dxfId="20618" priority="7925" operator="equal">
      <formula>"1AC"</formula>
    </cfRule>
    <cfRule type="cellIs" dxfId="20617" priority="7926" operator="equal">
      <formula>"2AL"</formula>
    </cfRule>
    <cfRule type="cellIs" dxfId="11505" priority="7927" operator="equal">
      <formula>"2GL"</formula>
    </cfRule>
    <cfRule type="cellIs" dxfId="11504" priority="7928" operator="equal">
      <formula>"1AL"</formula>
    </cfRule>
    <cfRule type="cellIs" dxfId="11503" priority="7929" operator="equal">
      <formula>"2EL"</formula>
    </cfRule>
    <cfRule type="cellIs" dxfId="11502" priority="7930" operator="equal">
      <formula>"1EL"</formula>
    </cfRule>
    <cfRule type="cellIs" dxfId="11501" priority="7931" operator="equal">
      <formula>"2DL"</formula>
    </cfRule>
    <cfRule type="cellIs" dxfId="11500" priority="7932" operator="equal">
      <formula>"1DL"</formula>
    </cfRule>
    <cfRule type="cellIs" dxfId="11499" priority="7933" operator="equal">
      <formula>"2CL"</formula>
    </cfRule>
    <cfRule type="cellIs" dxfId="11498" priority="7934" operator="equal">
      <formula>"1CL"</formula>
    </cfRule>
    <cfRule type="cellIs" dxfId="11497" priority="7935" operator="equal">
      <formula>"2EC"</formula>
    </cfRule>
    <cfRule type="cellIs" dxfId="11496" priority="7936" operator="equal">
      <formula>"1EC"</formula>
    </cfRule>
    <cfRule type="cellIs" dxfId="11495" priority="7937" operator="equal">
      <formula>"2BC"</formula>
    </cfRule>
    <cfRule type="cellIs" dxfId="11494" priority="7938" operator="equal">
      <formula>"1BC"</formula>
    </cfRule>
  </conditionalFormatting>
  <conditionalFormatting sqref="N290:R290">
    <cfRule type="cellIs" dxfId="20616" priority="7923" operator="equal">
      <formula>"D"</formula>
    </cfRule>
  </conditionalFormatting>
  <conditionalFormatting sqref="L291:M291 F291:G291 V291:AE291 AJ291 R291">
    <cfRule type="cellIs" dxfId="20615" priority="7908" operator="equal">
      <formula>"2AC"</formula>
    </cfRule>
    <cfRule type="cellIs" dxfId="20614" priority="7909" operator="equal">
      <formula>"1AC"</formula>
    </cfRule>
    <cfRule type="cellIs" dxfId="20613" priority="7910" operator="equal">
      <formula>"2AL"</formula>
    </cfRule>
    <cfRule type="cellIs" dxfId="11493" priority="7911" operator="equal">
      <formula>"2GL"</formula>
    </cfRule>
    <cfRule type="cellIs" dxfId="11492" priority="7912" operator="equal">
      <formula>"1AL"</formula>
    </cfRule>
    <cfRule type="cellIs" dxfId="11491" priority="7913" operator="equal">
      <formula>"2EL"</formula>
    </cfRule>
    <cfRule type="cellIs" dxfId="11490" priority="7914" operator="equal">
      <formula>"1EL"</formula>
    </cfRule>
    <cfRule type="cellIs" dxfId="11489" priority="7915" operator="equal">
      <formula>"2DL"</formula>
    </cfRule>
    <cfRule type="cellIs" dxfId="11488" priority="7916" operator="equal">
      <formula>"1DL"</formula>
    </cfRule>
    <cfRule type="cellIs" dxfId="11487" priority="7917" operator="equal">
      <formula>"2CL"</formula>
    </cfRule>
    <cfRule type="cellIs" dxfId="11486" priority="7918" operator="equal">
      <formula>"1CL"</formula>
    </cfRule>
    <cfRule type="cellIs" dxfId="11485" priority="7919" operator="equal">
      <formula>"2EC"</formula>
    </cfRule>
    <cfRule type="cellIs" dxfId="11484" priority="7920" operator="equal">
      <formula>"1EC"</formula>
    </cfRule>
    <cfRule type="cellIs" dxfId="11483" priority="7921" operator="equal">
      <formula>"2BC"</formula>
    </cfRule>
    <cfRule type="cellIs" dxfId="11482" priority="7922" operator="equal">
      <formula>"1BC"</formula>
    </cfRule>
  </conditionalFormatting>
  <conditionalFormatting sqref="F291">
    <cfRule type="cellIs" dxfId="20612" priority="7896" operator="equal">
      <formula>"2GL"</formula>
    </cfRule>
    <cfRule type="cellIs" dxfId="20611" priority="7897" operator="equal">
      <formula>"1GL"</formula>
    </cfRule>
    <cfRule type="cellIs" dxfId="20610" priority="7898" operator="equal">
      <formula>"2EL"</formula>
    </cfRule>
    <cfRule type="cellIs" dxfId="11481" priority="7899" operator="equal">
      <formula>"1EL"</formula>
    </cfRule>
    <cfRule type="cellIs" dxfId="11480" priority="7900" operator="equal">
      <formula>"2DL"</formula>
    </cfRule>
    <cfRule type="cellIs" dxfId="11479" priority="7901" operator="equal">
      <formula>"1DL"</formula>
    </cfRule>
    <cfRule type="cellIs" dxfId="11478" priority="7902" operator="equal">
      <formula>"2CL"</formula>
    </cfRule>
    <cfRule type="cellIs" dxfId="11477" priority="7903" operator="equal">
      <formula>"1CL"</formula>
    </cfRule>
    <cfRule type="cellIs" dxfId="11476" priority="7904" operator="equal">
      <formula>"2EC"</formula>
    </cfRule>
    <cfRule type="cellIs" dxfId="11475" priority="7905" operator="equal">
      <formula>"1EC"</formula>
    </cfRule>
    <cfRule type="cellIs" dxfId="11474" priority="7906" operator="equal">
      <formula>"2BC"</formula>
    </cfRule>
    <cfRule type="cellIs" dxfId="11473" priority="7907" operator="equal">
      <formula>"1BC"</formula>
    </cfRule>
  </conditionalFormatting>
  <conditionalFormatting sqref="AA291:AC291">
    <cfRule type="cellIs" dxfId="20609" priority="7884" operator="equal">
      <formula>"2GL"</formula>
    </cfRule>
    <cfRule type="cellIs" dxfId="20608" priority="7885" operator="equal">
      <formula>"1GL"</formula>
    </cfRule>
    <cfRule type="cellIs" dxfId="20607" priority="7886" operator="equal">
      <formula>"2EL"</formula>
    </cfRule>
    <cfRule type="cellIs" dxfId="11472" priority="7887" operator="equal">
      <formula>"1EL"</formula>
    </cfRule>
    <cfRule type="cellIs" dxfId="11471" priority="7888" operator="equal">
      <formula>"2DL"</formula>
    </cfRule>
    <cfRule type="cellIs" dxfId="11470" priority="7889" operator="equal">
      <formula>"1DL"</formula>
    </cfRule>
    <cfRule type="cellIs" dxfId="11469" priority="7890" operator="equal">
      <formula>"2CL"</formula>
    </cfRule>
    <cfRule type="cellIs" dxfId="11468" priority="7891" operator="equal">
      <formula>"1CL"</formula>
    </cfRule>
    <cfRule type="cellIs" dxfId="11467" priority="7892" operator="equal">
      <formula>"2EC"</formula>
    </cfRule>
    <cfRule type="cellIs" dxfId="11466" priority="7893" operator="equal">
      <formula>"1EC"</formula>
    </cfRule>
    <cfRule type="cellIs" dxfId="11465" priority="7894" operator="equal">
      <formula>"2BC"</formula>
    </cfRule>
    <cfRule type="cellIs" dxfId="11464" priority="7895" operator="equal">
      <formula>"1BC"</formula>
    </cfRule>
  </conditionalFormatting>
  <conditionalFormatting sqref="B291:E291 Z291:AC291 H291:K291 AF291:AI291 S291:W291">
    <cfRule type="cellIs" dxfId="20606" priority="7869" operator="equal">
      <formula>"2AC"</formula>
    </cfRule>
    <cfRule type="cellIs" dxfId="20605" priority="7870" operator="equal">
      <formula>"1AC"</formula>
    </cfRule>
    <cfRule type="cellIs" dxfId="20604" priority="7871" operator="equal">
      <formula>"2AL"</formula>
    </cfRule>
    <cfRule type="cellIs" dxfId="11463" priority="7872" operator="equal">
      <formula>"2GL"</formula>
    </cfRule>
    <cfRule type="cellIs" dxfId="11462" priority="7873" operator="equal">
      <formula>"1AL"</formula>
    </cfRule>
    <cfRule type="cellIs" dxfId="11461" priority="7874" operator="equal">
      <formula>"2EL"</formula>
    </cfRule>
    <cfRule type="cellIs" dxfId="11460" priority="7875" operator="equal">
      <formula>"1EL"</formula>
    </cfRule>
    <cfRule type="cellIs" dxfId="11459" priority="7876" operator="equal">
      <formula>"2DL"</formula>
    </cfRule>
    <cfRule type="cellIs" dxfId="11458" priority="7877" operator="equal">
      <formula>"1DL"</formula>
    </cfRule>
    <cfRule type="cellIs" dxfId="11457" priority="7878" operator="equal">
      <formula>"2CL"</formula>
    </cfRule>
    <cfRule type="cellIs" dxfId="11456" priority="7879" operator="equal">
      <formula>"1CL"</formula>
    </cfRule>
    <cfRule type="cellIs" dxfId="11455" priority="7880" operator="equal">
      <formula>"2EC"</formula>
    </cfRule>
    <cfRule type="cellIs" dxfId="11454" priority="7881" operator="equal">
      <formula>"1EC"</formula>
    </cfRule>
    <cfRule type="cellIs" dxfId="11453" priority="7882" operator="equal">
      <formula>"2BC"</formula>
    </cfRule>
    <cfRule type="cellIs" dxfId="11452" priority="7883" operator="equal">
      <formula>"1BC"</formula>
    </cfRule>
  </conditionalFormatting>
  <conditionalFormatting sqref="B291:M291 R291:AJ291">
    <cfRule type="cellIs" dxfId="20603" priority="7868" operator="equal">
      <formula>"D"</formula>
    </cfRule>
  </conditionalFormatting>
  <conditionalFormatting sqref="N291:Q291">
    <cfRule type="cellIs" dxfId="20602" priority="7853" operator="equal">
      <formula>"2AC"</formula>
    </cfRule>
    <cfRule type="cellIs" dxfId="20601" priority="7854" operator="equal">
      <formula>"1AC"</formula>
    </cfRule>
    <cfRule type="cellIs" dxfId="20600" priority="7855" operator="equal">
      <formula>"2AL"</formula>
    </cfRule>
    <cfRule type="cellIs" dxfId="11451" priority="7856" operator="equal">
      <formula>"2GL"</formula>
    </cfRule>
    <cfRule type="cellIs" dxfId="11450" priority="7857" operator="equal">
      <formula>"1AL"</formula>
    </cfRule>
    <cfRule type="cellIs" dxfId="11449" priority="7858" operator="equal">
      <formula>"2EL"</formula>
    </cfRule>
    <cfRule type="cellIs" dxfId="11448" priority="7859" operator="equal">
      <formula>"1EL"</formula>
    </cfRule>
    <cfRule type="cellIs" dxfId="11447" priority="7860" operator="equal">
      <formula>"2DL"</formula>
    </cfRule>
    <cfRule type="cellIs" dxfId="11446" priority="7861" operator="equal">
      <formula>"1DL"</formula>
    </cfRule>
    <cfRule type="cellIs" dxfId="11445" priority="7862" operator="equal">
      <formula>"2CL"</formula>
    </cfRule>
    <cfRule type="cellIs" dxfId="11444" priority="7863" operator="equal">
      <formula>"1CL"</formula>
    </cfRule>
    <cfRule type="cellIs" dxfId="11443" priority="7864" operator="equal">
      <formula>"2EC"</formula>
    </cfRule>
    <cfRule type="cellIs" dxfId="11442" priority="7865" operator="equal">
      <formula>"1EC"</formula>
    </cfRule>
    <cfRule type="cellIs" dxfId="11441" priority="7866" operator="equal">
      <formula>"2BC"</formula>
    </cfRule>
    <cfRule type="cellIs" dxfId="11440" priority="7867" operator="equal">
      <formula>"1BC"</formula>
    </cfRule>
  </conditionalFormatting>
  <conditionalFormatting sqref="N291:Q291">
    <cfRule type="cellIs" dxfId="20599" priority="7852" operator="equal">
      <formula>"D"</formula>
    </cfRule>
  </conditionalFormatting>
  <conditionalFormatting sqref="L292:M292 B292:G292 AD292:AE292 X292:Z292 AJ292 R292:S292">
    <cfRule type="cellIs" dxfId="20598" priority="7837" operator="equal">
      <formula>"2AC"</formula>
    </cfRule>
    <cfRule type="cellIs" dxfId="20597" priority="7838" operator="equal">
      <formula>"1AC"</formula>
    </cfRule>
    <cfRule type="cellIs" dxfId="20596" priority="7839" operator="equal">
      <formula>"2AL"</formula>
    </cfRule>
    <cfRule type="cellIs" dxfId="11439" priority="7840" operator="equal">
      <formula>"2GL"</formula>
    </cfRule>
    <cfRule type="cellIs" dxfId="11438" priority="7841" operator="equal">
      <formula>"1AL"</formula>
    </cfRule>
    <cfRule type="cellIs" dxfId="11437" priority="7842" operator="equal">
      <formula>"2EL"</formula>
    </cfRule>
    <cfRule type="cellIs" dxfId="11436" priority="7843" operator="equal">
      <formula>"1EL"</formula>
    </cfRule>
    <cfRule type="cellIs" dxfId="11435" priority="7844" operator="equal">
      <formula>"2DL"</formula>
    </cfRule>
    <cfRule type="cellIs" dxfId="11434" priority="7845" operator="equal">
      <formula>"1DL"</formula>
    </cfRule>
    <cfRule type="cellIs" dxfId="11433" priority="7846" operator="equal">
      <formula>"2CL"</formula>
    </cfRule>
    <cfRule type="cellIs" dxfId="11432" priority="7847" operator="equal">
      <formula>"1CL"</formula>
    </cfRule>
    <cfRule type="cellIs" dxfId="11431" priority="7848" operator="equal">
      <formula>"2EC"</formula>
    </cfRule>
    <cfRule type="cellIs" dxfId="11430" priority="7849" operator="equal">
      <formula>"1EC"</formula>
    </cfRule>
    <cfRule type="cellIs" dxfId="11429" priority="7850" operator="equal">
      <formula>"2BC"</formula>
    </cfRule>
    <cfRule type="cellIs" dxfId="11428" priority="7851" operator="equal">
      <formula>"1BC"</formula>
    </cfRule>
  </conditionalFormatting>
  <conditionalFormatting sqref="Q292 AA292 AG292:AH292">
    <cfRule type="cellIs" dxfId="20595" priority="7822" operator="equal">
      <formula>"2AC"</formula>
    </cfRule>
    <cfRule type="cellIs" dxfId="20594" priority="7823" operator="equal">
      <formula>"1AC"</formula>
    </cfRule>
    <cfRule type="cellIs" dxfId="20593" priority="7824" operator="equal">
      <formula>"2AL"</formula>
    </cfRule>
    <cfRule type="cellIs" dxfId="11427" priority="7825" operator="equal">
      <formula>"2GL"</formula>
    </cfRule>
    <cfRule type="cellIs" dxfId="11426" priority="7826" operator="equal">
      <formula>"1AL"</formula>
    </cfRule>
    <cfRule type="cellIs" dxfId="11425" priority="7827" operator="equal">
      <formula>"2EL"</formula>
    </cfRule>
    <cfRule type="cellIs" dxfId="11424" priority="7828" operator="equal">
      <formula>"1EL"</formula>
    </cfRule>
    <cfRule type="cellIs" dxfId="11423" priority="7829" operator="equal">
      <formula>"2DL"</formula>
    </cfRule>
    <cfRule type="cellIs" dxfId="11422" priority="7830" operator="equal">
      <formula>"1DL"</formula>
    </cfRule>
    <cfRule type="cellIs" dxfId="11421" priority="7831" operator="equal">
      <formula>"2CL"</formula>
    </cfRule>
    <cfRule type="cellIs" dxfId="11420" priority="7832" operator="equal">
      <formula>"1CL"</formula>
    </cfRule>
    <cfRule type="cellIs" dxfId="11419" priority="7833" operator="equal">
      <formula>"2EC"</formula>
    </cfRule>
    <cfRule type="cellIs" dxfId="11418" priority="7834" operator="equal">
      <formula>"1EC"</formula>
    </cfRule>
    <cfRule type="cellIs" dxfId="11417" priority="7835" operator="equal">
      <formula>"2BC"</formula>
    </cfRule>
    <cfRule type="cellIs" dxfId="11416" priority="7836" operator="equal">
      <formula>"1BC"</formula>
    </cfRule>
  </conditionalFormatting>
  <conditionalFormatting sqref="I292:K292">
    <cfRule type="cellIs" dxfId="20592" priority="7807" operator="equal">
      <formula>"2AC"</formula>
    </cfRule>
    <cfRule type="cellIs" dxfId="20591" priority="7808" operator="equal">
      <formula>"1AC"</formula>
    </cfRule>
    <cfRule type="cellIs" dxfId="20590" priority="7809" operator="equal">
      <formula>"2AL"</formula>
    </cfRule>
    <cfRule type="cellIs" dxfId="11415" priority="7810" operator="equal">
      <formula>"2GL"</formula>
    </cfRule>
    <cfRule type="cellIs" dxfId="11414" priority="7811" operator="equal">
      <formula>"1AL"</formula>
    </cfRule>
    <cfRule type="cellIs" dxfId="11413" priority="7812" operator="equal">
      <formula>"2EL"</formula>
    </cfRule>
    <cfRule type="cellIs" dxfId="11412" priority="7813" operator="equal">
      <formula>"1EL"</formula>
    </cfRule>
    <cfRule type="cellIs" dxfId="11411" priority="7814" operator="equal">
      <formula>"2DL"</formula>
    </cfRule>
    <cfRule type="cellIs" dxfId="11410" priority="7815" operator="equal">
      <formula>"1DL"</formula>
    </cfRule>
    <cfRule type="cellIs" dxfId="11409" priority="7816" operator="equal">
      <formula>"2CL"</formula>
    </cfRule>
    <cfRule type="cellIs" dxfId="11408" priority="7817" operator="equal">
      <formula>"1CL"</formula>
    </cfRule>
    <cfRule type="cellIs" dxfId="11407" priority="7818" operator="equal">
      <formula>"2EC"</formula>
    </cfRule>
    <cfRule type="cellIs" dxfId="11406" priority="7819" operator="equal">
      <formula>"1EC"</formula>
    </cfRule>
    <cfRule type="cellIs" dxfId="11405" priority="7820" operator="equal">
      <formula>"2BC"</formula>
    </cfRule>
    <cfRule type="cellIs" dxfId="11404" priority="7821" operator="equal">
      <formula>"1BC"</formula>
    </cfRule>
  </conditionalFormatting>
  <conditionalFormatting sqref="N292:O292 Z292 AI292 AC292 AF292 H292">
    <cfRule type="cellIs" dxfId="20589" priority="7792" operator="equal">
      <formula>"2AC"</formula>
    </cfRule>
    <cfRule type="cellIs" dxfId="20588" priority="7793" operator="equal">
      <formula>"1AC"</formula>
    </cfRule>
    <cfRule type="cellIs" dxfId="20587" priority="7794" operator="equal">
      <formula>"2AL"</formula>
    </cfRule>
    <cfRule type="cellIs" dxfId="11403" priority="7795" operator="equal">
      <formula>"2GL"</formula>
    </cfRule>
    <cfRule type="cellIs" dxfId="11402" priority="7796" operator="equal">
      <formula>"1AL"</formula>
    </cfRule>
    <cfRule type="cellIs" dxfId="11401" priority="7797" operator="equal">
      <formula>"2EL"</formula>
    </cfRule>
    <cfRule type="cellIs" dxfId="11400" priority="7798" operator="equal">
      <formula>"1EL"</formula>
    </cfRule>
    <cfRule type="cellIs" dxfId="11399" priority="7799" operator="equal">
      <formula>"2DL"</formula>
    </cfRule>
    <cfRule type="cellIs" dxfId="11398" priority="7800" operator="equal">
      <formula>"1DL"</formula>
    </cfRule>
    <cfRule type="cellIs" dxfId="11397" priority="7801" operator="equal">
      <formula>"2CL"</formula>
    </cfRule>
    <cfRule type="cellIs" dxfId="11396" priority="7802" operator="equal">
      <formula>"1CL"</formula>
    </cfRule>
    <cfRule type="cellIs" dxfId="11395" priority="7803" operator="equal">
      <formula>"2EC"</formula>
    </cfRule>
    <cfRule type="cellIs" dxfId="11394" priority="7804" operator="equal">
      <formula>"1EC"</formula>
    </cfRule>
    <cfRule type="cellIs" dxfId="11393" priority="7805" operator="equal">
      <formula>"2BC"</formula>
    </cfRule>
    <cfRule type="cellIs" dxfId="11392" priority="7806" operator="equal">
      <formula>"1BC"</formula>
    </cfRule>
  </conditionalFormatting>
  <conditionalFormatting sqref="AB292">
    <cfRule type="cellIs" dxfId="20586" priority="7777" operator="equal">
      <formula>"2AC"</formula>
    </cfRule>
    <cfRule type="cellIs" dxfId="20585" priority="7778" operator="equal">
      <formula>"1AC"</formula>
    </cfRule>
    <cfRule type="cellIs" dxfId="20584" priority="7779" operator="equal">
      <formula>"2AL"</formula>
    </cfRule>
    <cfRule type="cellIs" dxfId="11391" priority="7780" operator="equal">
      <formula>"2GL"</formula>
    </cfRule>
    <cfRule type="cellIs" dxfId="11390" priority="7781" operator="equal">
      <formula>"1AL"</formula>
    </cfRule>
    <cfRule type="cellIs" dxfId="11389" priority="7782" operator="equal">
      <formula>"2EL"</formula>
    </cfRule>
    <cfRule type="cellIs" dxfId="11388" priority="7783" operator="equal">
      <formula>"1EL"</formula>
    </cfRule>
    <cfRule type="cellIs" dxfId="11387" priority="7784" operator="equal">
      <formula>"2DL"</formula>
    </cfRule>
    <cfRule type="cellIs" dxfId="11386" priority="7785" operator="equal">
      <formula>"1DL"</formula>
    </cfRule>
    <cfRule type="cellIs" dxfId="11385" priority="7786" operator="equal">
      <formula>"2CL"</formula>
    </cfRule>
    <cfRule type="cellIs" dxfId="11384" priority="7787" operator="equal">
      <formula>"1CL"</formula>
    </cfRule>
    <cfRule type="cellIs" dxfId="11383" priority="7788" operator="equal">
      <formula>"2EC"</formula>
    </cfRule>
    <cfRule type="cellIs" dxfId="11382" priority="7789" operator="equal">
      <formula>"1EC"</formula>
    </cfRule>
    <cfRule type="cellIs" dxfId="11381" priority="7790" operator="equal">
      <formula>"2BC"</formula>
    </cfRule>
    <cfRule type="cellIs" dxfId="11380" priority="7791" operator="equal">
      <formula>"1BC"</formula>
    </cfRule>
  </conditionalFormatting>
  <conditionalFormatting sqref="P292">
    <cfRule type="cellIs" dxfId="20583" priority="7762" operator="equal">
      <formula>"2AC"</formula>
    </cfRule>
    <cfRule type="cellIs" dxfId="20582" priority="7763" operator="equal">
      <formula>"1AC"</formula>
    </cfRule>
    <cfRule type="cellIs" dxfId="20581" priority="7764" operator="equal">
      <formula>"2AL"</formula>
    </cfRule>
    <cfRule type="cellIs" dxfId="11379" priority="7765" operator="equal">
      <formula>"2GL"</formula>
    </cfRule>
    <cfRule type="cellIs" dxfId="11378" priority="7766" operator="equal">
      <formula>"1AL"</formula>
    </cfRule>
    <cfRule type="cellIs" dxfId="11377" priority="7767" operator="equal">
      <formula>"2EL"</formula>
    </cfRule>
    <cfRule type="cellIs" dxfId="11376" priority="7768" operator="equal">
      <formula>"1EL"</formula>
    </cfRule>
    <cfRule type="cellIs" dxfId="11375" priority="7769" operator="equal">
      <formula>"2DL"</formula>
    </cfRule>
    <cfRule type="cellIs" dxfId="11374" priority="7770" operator="equal">
      <formula>"1DL"</formula>
    </cfRule>
    <cfRule type="cellIs" dxfId="11373" priority="7771" operator="equal">
      <formula>"2CL"</formula>
    </cfRule>
    <cfRule type="cellIs" dxfId="11372" priority="7772" operator="equal">
      <formula>"1CL"</formula>
    </cfRule>
    <cfRule type="cellIs" dxfId="11371" priority="7773" operator="equal">
      <formula>"2EC"</formula>
    </cfRule>
    <cfRule type="cellIs" dxfId="11370" priority="7774" operator="equal">
      <formula>"1EC"</formula>
    </cfRule>
    <cfRule type="cellIs" dxfId="11369" priority="7775" operator="equal">
      <formula>"2BC"</formula>
    </cfRule>
    <cfRule type="cellIs" dxfId="11368" priority="7776" operator="equal">
      <formula>"1BC"</formula>
    </cfRule>
  </conditionalFormatting>
  <conditionalFormatting sqref="T292:W292">
    <cfRule type="cellIs" dxfId="20580" priority="7747" operator="equal">
      <formula>"2AC"</formula>
    </cfRule>
    <cfRule type="cellIs" dxfId="20579" priority="7748" operator="equal">
      <formula>"1AC"</formula>
    </cfRule>
    <cfRule type="cellIs" dxfId="20578" priority="7749" operator="equal">
      <formula>"2AL"</formula>
    </cfRule>
    <cfRule type="cellIs" dxfId="11367" priority="7750" operator="equal">
      <formula>"2GL"</formula>
    </cfRule>
    <cfRule type="cellIs" dxfId="11366" priority="7751" operator="equal">
      <formula>"1AL"</formula>
    </cfRule>
    <cfRule type="cellIs" dxfId="11365" priority="7752" operator="equal">
      <formula>"2EL"</formula>
    </cfRule>
    <cfRule type="cellIs" dxfId="11364" priority="7753" operator="equal">
      <formula>"1EL"</formula>
    </cfRule>
    <cfRule type="cellIs" dxfId="11363" priority="7754" operator="equal">
      <formula>"2DL"</formula>
    </cfRule>
    <cfRule type="cellIs" dxfId="11362" priority="7755" operator="equal">
      <formula>"1DL"</formula>
    </cfRule>
    <cfRule type="cellIs" dxfId="11361" priority="7756" operator="equal">
      <formula>"2CL"</formula>
    </cfRule>
    <cfRule type="cellIs" dxfId="11360" priority="7757" operator="equal">
      <formula>"1CL"</formula>
    </cfRule>
    <cfRule type="cellIs" dxfId="11359" priority="7758" operator="equal">
      <formula>"2EC"</formula>
    </cfRule>
    <cfRule type="cellIs" dxfId="11358" priority="7759" operator="equal">
      <formula>"1EC"</formula>
    </cfRule>
    <cfRule type="cellIs" dxfId="11357" priority="7760" operator="equal">
      <formula>"2BC"</formula>
    </cfRule>
    <cfRule type="cellIs" dxfId="11356" priority="7761" operator="equal">
      <formula>"1BC"</formula>
    </cfRule>
  </conditionalFormatting>
  <conditionalFormatting sqref="B292:AJ292">
    <cfRule type="cellIs" dxfId="20577" priority="7746" operator="equal">
      <formula>"D"</formula>
    </cfRule>
  </conditionalFormatting>
  <conditionalFormatting sqref="N292">
    <cfRule type="cellIs" dxfId="20576" priority="7731" operator="equal">
      <formula>"2AC"</formula>
    </cfRule>
    <cfRule type="cellIs" dxfId="20575" priority="7732" operator="equal">
      <formula>"1AC"</formula>
    </cfRule>
    <cfRule type="cellIs" dxfId="20574" priority="7733" operator="equal">
      <formula>"2AL"</formula>
    </cfRule>
    <cfRule type="cellIs" dxfId="11355" priority="7734" operator="equal">
      <formula>"2GL"</formula>
    </cfRule>
    <cfRule type="cellIs" dxfId="11354" priority="7735" operator="equal">
      <formula>"1AL"</formula>
    </cfRule>
    <cfRule type="cellIs" dxfId="11353" priority="7736" operator="equal">
      <formula>"2EL"</formula>
    </cfRule>
    <cfRule type="cellIs" dxfId="11352" priority="7737" operator="equal">
      <formula>"1EL"</formula>
    </cfRule>
    <cfRule type="cellIs" dxfId="11351" priority="7738" operator="equal">
      <formula>"2DL"</formula>
    </cfRule>
    <cfRule type="cellIs" dxfId="11350" priority="7739" operator="equal">
      <formula>"1DL"</formula>
    </cfRule>
    <cfRule type="cellIs" dxfId="11349" priority="7740" operator="equal">
      <formula>"2CL"</formula>
    </cfRule>
    <cfRule type="cellIs" dxfId="11348" priority="7741" operator="equal">
      <formula>"1CL"</formula>
    </cfRule>
    <cfRule type="cellIs" dxfId="11347" priority="7742" operator="equal">
      <formula>"2EC"</formula>
    </cfRule>
    <cfRule type="cellIs" dxfId="11346" priority="7743" operator="equal">
      <formula>"1EC"</formula>
    </cfRule>
    <cfRule type="cellIs" dxfId="11345" priority="7744" operator="equal">
      <formula>"2BC"</formula>
    </cfRule>
    <cfRule type="cellIs" dxfId="11344" priority="7745" operator="equal">
      <formula>"1BC"</formula>
    </cfRule>
  </conditionalFormatting>
  <conditionalFormatting sqref="H292">
    <cfRule type="cellIs" dxfId="20573" priority="7716" operator="equal">
      <formula>"2AC"</formula>
    </cfRule>
    <cfRule type="cellIs" dxfId="20572" priority="7717" operator="equal">
      <formula>"1AC"</formula>
    </cfRule>
    <cfRule type="cellIs" dxfId="20571" priority="7718" operator="equal">
      <formula>"2AL"</formula>
    </cfRule>
    <cfRule type="cellIs" dxfId="11343" priority="7719" operator="equal">
      <formula>"2GL"</formula>
    </cfRule>
    <cfRule type="cellIs" dxfId="11342" priority="7720" operator="equal">
      <formula>"1AL"</formula>
    </cfRule>
    <cfRule type="cellIs" dxfId="11341" priority="7721" operator="equal">
      <formula>"2EL"</formula>
    </cfRule>
    <cfRule type="cellIs" dxfId="11340" priority="7722" operator="equal">
      <formula>"1EL"</formula>
    </cfRule>
    <cfRule type="cellIs" dxfId="11339" priority="7723" operator="equal">
      <formula>"2DL"</formula>
    </cfRule>
    <cfRule type="cellIs" dxfId="11338" priority="7724" operator="equal">
      <formula>"1DL"</formula>
    </cfRule>
    <cfRule type="cellIs" dxfId="11337" priority="7725" operator="equal">
      <formula>"2CL"</formula>
    </cfRule>
    <cfRule type="cellIs" dxfId="11336" priority="7726" operator="equal">
      <formula>"1CL"</formula>
    </cfRule>
    <cfRule type="cellIs" dxfId="11335" priority="7727" operator="equal">
      <formula>"2EC"</formula>
    </cfRule>
    <cfRule type="cellIs" dxfId="11334" priority="7728" operator="equal">
      <formula>"1EC"</formula>
    </cfRule>
    <cfRule type="cellIs" dxfId="11333" priority="7729" operator="equal">
      <formula>"2BC"</formula>
    </cfRule>
    <cfRule type="cellIs" dxfId="11332" priority="7730" operator="equal">
      <formula>"1BC"</formula>
    </cfRule>
  </conditionalFormatting>
  <conditionalFormatting sqref="B293:S293 Y293:AJ293 Y295:AJ296 B295:S296">
    <cfRule type="cellIs" dxfId="20570" priority="7701" operator="equal">
      <formula>"2AC"</formula>
    </cfRule>
    <cfRule type="cellIs" dxfId="20569" priority="7702" operator="equal">
      <formula>"1AC"</formula>
    </cfRule>
    <cfRule type="cellIs" dxfId="20568" priority="7703" operator="equal">
      <formula>"2AL"</formula>
    </cfRule>
    <cfRule type="cellIs" dxfId="11331" priority="7704" operator="equal">
      <formula>"2GL"</formula>
    </cfRule>
    <cfRule type="cellIs" dxfId="11330" priority="7705" operator="equal">
      <formula>"1AL"</formula>
    </cfRule>
    <cfRule type="cellIs" dxfId="11329" priority="7706" operator="equal">
      <formula>"2EL"</formula>
    </cfRule>
    <cfRule type="cellIs" dxfId="11328" priority="7707" operator="equal">
      <formula>"1EL"</formula>
    </cfRule>
    <cfRule type="cellIs" dxfId="11327" priority="7708" operator="equal">
      <formula>"2DL"</formula>
    </cfRule>
    <cfRule type="cellIs" dxfId="11326" priority="7709" operator="equal">
      <formula>"1DL"</formula>
    </cfRule>
    <cfRule type="cellIs" dxfId="11325" priority="7710" operator="equal">
      <formula>"2CL"</formula>
    </cfRule>
    <cfRule type="cellIs" dxfId="11324" priority="7711" operator="equal">
      <formula>"1CL"</formula>
    </cfRule>
    <cfRule type="cellIs" dxfId="11323" priority="7712" operator="equal">
      <formula>"2EC"</formula>
    </cfRule>
    <cfRule type="cellIs" dxfId="11322" priority="7713" operator="equal">
      <formula>"1EC"</formula>
    </cfRule>
    <cfRule type="cellIs" dxfId="11321" priority="7714" operator="equal">
      <formula>"2BC"</formula>
    </cfRule>
    <cfRule type="cellIs" dxfId="11320" priority="7715" operator="equal">
      <formula>"1BC"</formula>
    </cfRule>
  </conditionalFormatting>
  <conditionalFormatting sqref="B293:S293 Y293:AJ293 Y295:AJ296 B295:S296">
    <cfRule type="cellIs" dxfId="20567" priority="7700" operator="equal">
      <formula>"D"</formula>
    </cfRule>
  </conditionalFormatting>
  <conditionalFormatting sqref="T293:X293 T295:X296">
    <cfRule type="cellIs" dxfId="20566" priority="7685" operator="equal">
      <formula>"2AC"</formula>
    </cfRule>
    <cfRule type="cellIs" dxfId="20565" priority="7686" operator="equal">
      <formula>"1AC"</formula>
    </cfRule>
    <cfRule type="cellIs" dxfId="20564" priority="7687" operator="equal">
      <formula>"2AL"</formula>
    </cfRule>
    <cfRule type="cellIs" dxfId="11319" priority="7688" operator="equal">
      <formula>"2GL"</formula>
    </cfRule>
    <cfRule type="cellIs" dxfId="11318" priority="7689" operator="equal">
      <formula>"1AL"</formula>
    </cfRule>
    <cfRule type="cellIs" dxfId="11317" priority="7690" operator="equal">
      <formula>"2EL"</formula>
    </cfRule>
    <cfRule type="cellIs" dxfId="11316" priority="7691" operator="equal">
      <formula>"1EL"</formula>
    </cfRule>
    <cfRule type="cellIs" dxfId="11315" priority="7692" operator="equal">
      <formula>"2DL"</formula>
    </cfRule>
    <cfRule type="cellIs" dxfId="11314" priority="7693" operator="equal">
      <formula>"1DL"</formula>
    </cfRule>
    <cfRule type="cellIs" dxfId="11313" priority="7694" operator="equal">
      <formula>"2CL"</formula>
    </cfRule>
    <cfRule type="cellIs" dxfId="11312" priority="7695" operator="equal">
      <formula>"1CL"</formula>
    </cfRule>
    <cfRule type="cellIs" dxfId="11311" priority="7696" operator="equal">
      <formula>"2EC"</formula>
    </cfRule>
    <cfRule type="cellIs" dxfId="11310" priority="7697" operator="equal">
      <formula>"1EC"</formula>
    </cfRule>
    <cfRule type="cellIs" dxfId="11309" priority="7698" operator="equal">
      <formula>"2BC"</formula>
    </cfRule>
    <cfRule type="cellIs" dxfId="11308" priority="7699" operator="equal">
      <formula>"1BC"</formula>
    </cfRule>
  </conditionalFormatting>
  <conditionalFormatting sqref="T293:X293 T295:X296">
    <cfRule type="cellIs" dxfId="20563" priority="7684" operator="equal">
      <formula>"D"</formula>
    </cfRule>
  </conditionalFormatting>
  <conditionalFormatting sqref="F298:AJ298">
    <cfRule type="cellIs" dxfId="20562" priority="7669" operator="equal">
      <formula>"2AC"</formula>
    </cfRule>
    <cfRule type="cellIs" dxfId="20561" priority="7670" operator="equal">
      <formula>"1AC"</formula>
    </cfRule>
    <cfRule type="cellIs" dxfId="20560" priority="7671" operator="equal">
      <formula>"2AL"</formula>
    </cfRule>
    <cfRule type="cellIs" dxfId="11307" priority="7672" operator="equal">
      <formula>"2GL"</formula>
    </cfRule>
    <cfRule type="cellIs" dxfId="11306" priority="7673" operator="equal">
      <formula>"1AL"</formula>
    </cfRule>
    <cfRule type="cellIs" dxfId="11305" priority="7674" operator="equal">
      <formula>"2EL"</formula>
    </cfRule>
    <cfRule type="cellIs" dxfId="11304" priority="7675" operator="equal">
      <formula>"1EL"</formula>
    </cfRule>
    <cfRule type="cellIs" dxfId="11303" priority="7676" operator="equal">
      <formula>"2DL"</formula>
    </cfRule>
    <cfRule type="cellIs" dxfId="11302" priority="7677" operator="equal">
      <formula>"1DL"</formula>
    </cfRule>
    <cfRule type="cellIs" dxfId="11301" priority="7678" operator="equal">
      <formula>"2CL"</formula>
    </cfRule>
    <cfRule type="cellIs" dxfId="11300" priority="7679" operator="equal">
      <formula>"1CL"</formula>
    </cfRule>
    <cfRule type="cellIs" dxfId="11299" priority="7680" operator="equal">
      <formula>"2EC"</formula>
    </cfRule>
    <cfRule type="cellIs" dxfId="11298" priority="7681" operator="equal">
      <formula>"1EC"</formula>
    </cfRule>
    <cfRule type="cellIs" dxfId="11297" priority="7682" operator="equal">
      <formula>"2BC"</formula>
    </cfRule>
    <cfRule type="cellIs" dxfId="11296" priority="7683" operator="equal">
      <formula>"1BC"</formula>
    </cfRule>
  </conditionalFormatting>
  <conditionalFormatting sqref="B298:E298">
    <cfRule type="cellIs" dxfId="20559" priority="7654" operator="equal">
      <formula>"2AC"</formula>
    </cfRule>
    <cfRule type="cellIs" dxfId="20558" priority="7655" operator="equal">
      <formula>"1AC"</formula>
    </cfRule>
    <cfRule type="cellIs" dxfId="20557" priority="7656" operator="equal">
      <formula>"2AL"</formula>
    </cfRule>
    <cfRule type="cellIs" dxfId="11295" priority="7657" operator="equal">
      <formula>"2GL"</formula>
    </cfRule>
    <cfRule type="cellIs" dxfId="11294" priority="7658" operator="equal">
      <formula>"1AL"</formula>
    </cfRule>
    <cfRule type="cellIs" dxfId="11293" priority="7659" operator="equal">
      <formula>"2EL"</formula>
    </cfRule>
    <cfRule type="cellIs" dxfId="11292" priority="7660" operator="equal">
      <formula>"1EL"</formula>
    </cfRule>
    <cfRule type="cellIs" dxfId="11291" priority="7661" operator="equal">
      <formula>"2DL"</formula>
    </cfRule>
    <cfRule type="cellIs" dxfId="11290" priority="7662" operator="equal">
      <formula>"1DL"</formula>
    </cfRule>
    <cfRule type="cellIs" dxfId="11289" priority="7663" operator="equal">
      <formula>"2CL"</formula>
    </cfRule>
    <cfRule type="cellIs" dxfId="11288" priority="7664" operator="equal">
      <formula>"1CL"</formula>
    </cfRule>
    <cfRule type="cellIs" dxfId="11287" priority="7665" operator="equal">
      <formula>"2EC"</formula>
    </cfRule>
    <cfRule type="cellIs" dxfId="11286" priority="7666" operator="equal">
      <formula>"1EC"</formula>
    </cfRule>
    <cfRule type="cellIs" dxfId="11285" priority="7667" operator="equal">
      <formula>"2BC"</formula>
    </cfRule>
    <cfRule type="cellIs" dxfId="11284" priority="7668" operator="equal">
      <formula>"1BC"</formula>
    </cfRule>
  </conditionalFormatting>
  <conditionalFormatting sqref="B298:AJ298">
    <cfRule type="cellIs" dxfId="20556" priority="7653" operator="equal">
      <formula>"D"</formula>
    </cfRule>
  </conditionalFormatting>
  <conditionalFormatting sqref="T298">
    <cfRule type="cellIs" dxfId="20555" priority="7638" operator="equal">
      <formula>"2AC"</formula>
    </cfRule>
    <cfRule type="cellIs" dxfId="20554" priority="7639" operator="equal">
      <formula>"1AC"</formula>
    </cfRule>
    <cfRule type="cellIs" dxfId="20553" priority="7640" operator="equal">
      <formula>"2AL"</formula>
    </cfRule>
    <cfRule type="cellIs" dxfId="11283" priority="7641" operator="equal">
      <formula>"2GL"</formula>
    </cfRule>
    <cfRule type="cellIs" dxfId="11282" priority="7642" operator="equal">
      <formula>"1AL"</formula>
    </cfRule>
    <cfRule type="cellIs" dxfId="11281" priority="7643" operator="equal">
      <formula>"2EL"</formula>
    </cfRule>
    <cfRule type="cellIs" dxfId="11280" priority="7644" operator="equal">
      <formula>"1EL"</formula>
    </cfRule>
    <cfRule type="cellIs" dxfId="11279" priority="7645" operator="equal">
      <formula>"2DL"</formula>
    </cfRule>
    <cfRule type="cellIs" dxfId="11278" priority="7646" operator="equal">
      <formula>"1DL"</formula>
    </cfRule>
    <cfRule type="cellIs" dxfId="11277" priority="7647" operator="equal">
      <formula>"2CL"</formula>
    </cfRule>
    <cfRule type="cellIs" dxfId="11276" priority="7648" operator="equal">
      <formula>"1CL"</formula>
    </cfRule>
    <cfRule type="cellIs" dxfId="11275" priority="7649" operator="equal">
      <formula>"2EC"</formula>
    </cfRule>
    <cfRule type="cellIs" dxfId="11274" priority="7650" operator="equal">
      <formula>"1EC"</formula>
    </cfRule>
    <cfRule type="cellIs" dxfId="11273" priority="7651" operator="equal">
      <formula>"2BC"</formula>
    </cfRule>
    <cfRule type="cellIs" dxfId="11272" priority="7652" operator="equal">
      <formula>"1BC"</formula>
    </cfRule>
  </conditionalFormatting>
  <conditionalFormatting sqref="Z298">
    <cfRule type="cellIs" dxfId="20552" priority="7623" operator="equal">
      <formula>"2AC"</formula>
    </cfRule>
    <cfRule type="cellIs" dxfId="20551" priority="7624" operator="equal">
      <formula>"1AC"</formula>
    </cfRule>
    <cfRule type="cellIs" dxfId="20550" priority="7625" operator="equal">
      <formula>"2AL"</formula>
    </cfRule>
    <cfRule type="cellIs" dxfId="11271" priority="7626" operator="equal">
      <formula>"2GL"</formula>
    </cfRule>
    <cfRule type="cellIs" dxfId="11270" priority="7627" operator="equal">
      <formula>"1AL"</formula>
    </cfRule>
    <cfRule type="cellIs" dxfId="11269" priority="7628" operator="equal">
      <formula>"2EL"</formula>
    </cfRule>
    <cfRule type="cellIs" dxfId="11268" priority="7629" operator="equal">
      <formula>"1EL"</formula>
    </cfRule>
    <cfRule type="cellIs" dxfId="11267" priority="7630" operator="equal">
      <formula>"2DL"</formula>
    </cfRule>
    <cfRule type="cellIs" dxfId="11266" priority="7631" operator="equal">
      <formula>"1DL"</formula>
    </cfRule>
    <cfRule type="cellIs" dxfId="11265" priority="7632" operator="equal">
      <formula>"2CL"</formula>
    </cfRule>
    <cfRule type="cellIs" dxfId="11264" priority="7633" operator="equal">
      <formula>"1CL"</formula>
    </cfRule>
    <cfRule type="cellIs" dxfId="11263" priority="7634" operator="equal">
      <formula>"2EC"</formula>
    </cfRule>
    <cfRule type="cellIs" dxfId="11262" priority="7635" operator="equal">
      <formula>"1EC"</formula>
    </cfRule>
    <cfRule type="cellIs" dxfId="11261" priority="7636" operator="equal">
      <formula>"2BC"</formula>
    </cfRule>
    <cfRule type="cellIs" dxfId="11260" priority="7637" operator="equal">
      <formula>"1BC"</formula>
    </cfRule>
  </conditionalFormatting>
  <conditionalFormatting sqref="B299:G299 I299:S299 X299:AJ299">
    <cfRule type="cellIs" dxfId="20549" priority="7608" operator="equal">
      <formula>"2AC"</formula>
    </cfRule>
    <cfRule type="cellIs" dxfId="20548" priority="7609" operator="equal">
      <formula>"1AC"</formula>
    </cfRule>
    <cfRule type="cellIs" dxfId="20547" priority="7610" operator="equal">
      <formula>"2AL"</formula>
    </cfRule>
    <cfRule type="cellIs" dxfId="11259" priority="7611" operator="equal">
      <formula>"2GL"</formula>
    </cfRule>
    <cfRule type="cellIs" dxfId="11258" priority="7612" operator="equal">
      <formula>"1AL"</formula>
    </cfRule>
    <cfRule type="cellIs" dxfId="11257" priority="7613" operator="equal">
      <formula>"2EL"</formula>
    </cfRule>
    <cfRule type="cellIs" dxfId="11256" priority="7614" operator="equal">
      <formula>"1EL"</formula>
    </cfRule>
    <cfRule type="cellIs" dxfId="11255" priority="7615" operator="equal">
      <formula>"2DL"</formula>
    </cfRule>
    <cfRule type="cellIs" dxfId="11254" priority="7616" operator="equal">
      <formula>"1DL"</formula>
    </cfRule>
    <cfRule type="cellIs" dxfId="11253" priority="7617" operator="equal">
      <formula>"2CL"</formula>
    </cfRule>
    <cfRule type="cellIs" dxfId="11252" priority="7618" operator="equal">
      <formula>"1CL"</formula>
    </cfRule>
    <cfRule type="cellIs" dxfId="11251" priority="7619" operator="equal">
      <formula>"2EC"</formula>
    </cfRule>
    <cfRule type="cellIs" dxfId="11250" priority="7620" operator="equal">
      <formula>"1EC"</formula>
    </cfRule>
    <cfRule type="cellIs" dxfId="11249" priority="7621" operator="equal">
      <formula>"2BC"</formula>
    </cfRule>
    <cfRule type="cellIs" dxfId="11248" priority="7622" operator="equal">
      <formula>"1BC"</formula>
    </cfRule>
  </conditionalFormatting>
  <conditionalFormatting sqref="B299:G299 I299:S299 X299:AJ299">
    <cfRule type="cellIs" dxfId="20546" priority="7607" operator="equal">
      <formula>"D"</formula>
    </cfRule>
  </conditionalFormatting>
  <conditionalFormatting sqref="H299">
    <cfRule type="cellIs" dxfId="20545" priority="7592" operator="equal">
      <formula>"2AC"</formula>
    </cfRule>
    <cfRule type="cellIs" dxfId="20544" priority="7593" operator="equal">
      <formula>"1AC"</formula>
    </cfRule>
    <cfRule type="cellIs" dxfId="20543" priority="7594" operator="equal">
      <formula>"2AL"</formula>
    </cfRule>
    <cfRule type="cellIs" dxfId="11247" priority="7595" operator="equal">
      <formula>"2GL"</formula>
    </cfRule>
    <cfRule type="cellIs" dxfId="11246" priority="7596" operator="equal">
      <formula>"1AL"</formula>
    </cfRule>
    <cfRule type="cellIs" dxfId="11245" priority="7597" operator="equal">
      <formula>"2EL"</formula>
    </cfRule>
    <cfRule type="cellIs" dxfId="11244" priority="7598" operator="equal">
      <formula>"1EL"</formula>
    </cfRule>
    <cfRule type="cellIs" dxfId="11243" priority="7599" operator="equal">
      <formula>"2DL"</formula>
    </cfRule>
    <cfRule type="cellIs" dxfId="11242" priority="7600" operator="equal">
      <formula>"1DL"</formula>
    </cfRule>
    <cfRule type="cellIs" dxfId="11241" priority="7601" operator="equal">
      <formula>"2CL"</formula>
    </cfRule>
    <cfRule type="cellIs" dxfId="11240" priority="7602" operator="equal">
      <formula>"1CL"</formula>
    </cfRule>
    <cfRule type="cellIs" dxfId="11239" priority="7603" operator="equal">
      <formula>"2EC"</formula>
    </cfRule>
    <cfRule type="cellIs" dxfId="11238" priority="7604" operator="equal">
      <formula>"1EC"</formula>
    </cfRule>
    <cfRule type="cellIs" dxfId="11237" priority="7605" operator="equal">
      <formula>"2BC"</formula>
    </cfRule>
    <cfRule type="cellIs" dxfId="11236" priority="7606" operator="equal">
      <formula>"1BC"</formula>
    </cfRule>
  </conditionalFormatting>
  <conditionalFormatting sqref="H299">
    <cfRule type="cellIs" dxfId="20542" priority="7591" operator="equal">
      <formula>"D"</formula>
    </cfRule>
  </conditionalFormatting>
  <conditionalFormatting sqref="V299">
    <cfRule type="cellIs" dxfId="20541" priority="7576" operator="equal">
      <formula>"2AC"</formula>
    </cfRule>
    <cfRule type="cellIs" dxfId="20540" priority="7577" operator="equal">
      <formula>"1AC"</formula>
    </cfRule>
    <cfRule type="cellIs" dxfId="20539" priority="7578" operator="equal">
      <formula>"2AL"</formula>
    </cfRule>
    <cfRule type="cellIs" dxfId="11235" priority="7579" operator="equal">
      <formula>"2GL"</formula>
    </cfRule>
    <cfRule type="cellIs" dxfId="11234" priority="7580" operator="equal">
      <formula>"1AL"</formula>
    </cfRule>
    <cfRule type="cellIs" dxfId="11233" priority="7581" operator="equal">
      <formula>"2EL"</formula>
    </cfRule>
    <cfRule type="cellIs" dxfId="11232" priority="7582" operator="equal">
      <formula>"1EL"</formula>
    </cfRule>
    <cfRule type="cellIs" dxfId="11231" priority="7583" operator="equal">
      <formula>"2DL"</formula>
    </cfRule>
    <cfRule type="cellIs" dxfId="11230" priority="7584" operator="equal">
      <formula>"1DL"</formula>
    </cfRule>
    <cfRule type="cellIs" dxfId="11229" priority="7585" operator="equal">
      <formula>"2CL"</formula>
    </cfRule>
    <cfRule type="cellIs" dxfId="11228" priority="7586" operator="equal">
      <formula>"1CL"</formula>
    </cfRule>
    <cfRule type="cellIs" dxfId="11227" priority="7587" operator="equal">
      <formula>"2EC"</formula>
    </cfRule>
    <cfRule type="cellIs" dxfId="11226" priority="7588" operator="equal">
      <formula>"1EC"</formula>
    </cfRule>
    <cfRule type="cellIs" dxfId="11225" priority="7589" operator="equal">
      <formula>"2BC"</formula>
    </cfRule>
    <cfRule type="cellIs" dxfId="11224" priority="7590" operator="equal">
      <formula>"1BC"</formula>
    </cfRule>
  </conditionalFormatting>
  <conditionalFormatting sqref="V299">
    <cfRule type="cellIs" dxfId="20538" priority="7575" operator="equal">
      <formula>"D"</formula>
    </cfRule>
  </conditionalFormatting>
  <conditionalFormatting sqref="V299">
    <cfRule type="cellIs" dxfId="20537" priority="7551" operator="equal">
      <formula>"2GL"</formula>
    </cfRule>
    <cfRule type="cellIs" dxfId="20536" priority="7552" operator="equal">
      <formula>"1GL"</formula>
    </cfRule>
    <cfRule type="cellIs" dxfId="20535" priority="7553" operator="equal">
      <formula>"2EL"</formula>
    </cfRule>
    <cfRule type="cellIs" dxfId="11223" priority="7554" operator="equal">
      <formula>"1EL"</formula>
    </cfRule>
    <cfRule type="cellIs" dxfId="11222" priority="7555" operator="equal">
      <formula>"2DL"</formula>
    </cfRule>
    <cfRule type="cellIs" dxfId="11221" priority="7556" operator="equal">
      <formula>"1DL"</formula>
    </cfRule>
    <cfRule type="cellIs" dxfId="11220" priority="7557" operator="equal">
      <formula>"2CL"</formula>
    </cfRule>
    <cfRule type="cellIs" dxfId="11219" priority="7558" operator="equal">
      <formula>"1CL"</formula>
    </cfRule>
    <cfRule type="cellIs" dxfId="11218" priority="7559" operator="equal">
      <formula>"2EC"</formula>
    </cfRule>
    <cfRule type="cellIs" dxfId="11217" priority="7560" operator="equal">
      <formula>"1EC"</formula>
    </cfRule>
    <cfRule type="cellIs" dxfId="11216" priority="7561" operator="equal">
      <formula>"2BC"</formula>
    </cfRule>
    <cfRule type="cellIs" dxfId="11215" priority="7562" operator="equal">
      <formula>"1BC"</formula>
    </cfRule>
  </conditionalFormatting>
  <conditionalFormatting sqref="T299:U299 W299">
    <cfRule type="cellIs" dxfId="20534" priority="7548" operator="equal">
      <formula>"2AC"</formula>
    </cfRule>
    <cfRule type="cellIs" dxfId="20533" priority="7549" operator="equal">
      <formula>"1AC"</formula>
    </cfRule>
    <cfRule type="cellIs" dxfId="20532" priority="7550" operator="equal">
      <formula>"2AL"</formula>
    </cfRule>
    <cfRule type="cellIs" dxfId="11214" priority="7563" operator="equal">
      <formula>"2GL"</formula>
    </cfRule>
    <cfRule type="cellIs" dxfId="11213" priority="7564" operator="equal">
      <formula>"1AL"</formula>
    </cfRule>
    <cfRule type="cellIs" dxfId="11212" priority="7565" operator="equal">
      <formula>"2EL"</formula>
    </cfRule>
    <cfRule type="cellIs" dxfId="11211" priority="7566" operator="equal">
      <formula>"1EL"</formula>
    </cfRule>
    <cfRule type="cellIs" dxfId="11210" priority="7567" operator="equal">
      <formula>"2DL"</formula>
    </cfRule>
    <cfRule type="cellIs" dxfId="11209" priority="7568" operator="equal">
      <formula>"1DL"</formula>
    </cfRule>
    <cfRule type="cellIs" dxfId="11208" priority="7569" operator="equal">
      <formula>"2CL"</formula>
    </cfRule>
    <cfRule type="cellIs" dxfId="11207" priority="7570" operator="equal">
      <formula>"1CL"</formula>
    </cfRule>
    <cfRule type="cellIs" dxfId="11206" priority="7571" operator="equal">
      <formula>"2EC"</formula>
    </cfRule>
    <cfRule type="cellIs" dxfId="11205" priority="7572" operator="equal">
      <formula>"1EC"</formula>
    </cfRule>
    <cfRule type="cellIs" dxfId="11204" priority="7573" operator="equal">
      <formula>"2BC"</formula>
    </cfRule>
    <cfRule type="cellIs" dxfId="11203" priority="7574" operator="equal">
      <formula>"1BC"</formula>
    </cfRule>
  </conditionalFormatting>
  <conditionalFormatting sqref="T299:U299 W299">
    <cfRule type="cellIs" dxfId="20531" priority="7547" operator="equal">
      <formula>"D"</formula>
    </cfRule>
  </conditionalFormatting>
  <conditionalFormatting sqref="Q300:S300 L300:M300 B300:G300 X300:Y300 AC300:AJ300">
    <cfRule type="cellIs" dxfId="20530" priority="7532" operator="equal">
      <formula>"2AC"</formula>
    </cfRule>
    <cfRule type="cellIs" dxfId="20529" priority="7533" operator="equal">
      <formula>"1AC"</formula>
    </cfRule>
    <cfRule type="cellIs" dxfId="20528" priority="7534" operator="equal">
      <formula>"2AL"</formula>
    </cfRule>
    <cfRule type="cellIs" dxfId="11202" priority="7535" operator="equal">
      <formula>"2GL"</formula>
    </cfRule>
    <cfRule type="cellIs" dxfId="11201" priority="7536" operator="equal">
      <formula>"1AL"</formula>
    </cfRule>
    <cfRule type="cellIs" dxfId="11200" priority="7537" operator="equal">
      <formula>"2EL"</formula>
    </cfRule>
    <cfRule type="cellIs" dxfId="11199" priority="7538" operator="equal">
      <formula>"1EL"</formula>
    </cfRule>
    <cfRule type="cellIs" dxfId="11198" priority="7539" operator="equal">
      <formula>"2DL"</formula>
    </cfRule>
    <cfRule type="cellIs" dxfId="11197" priority="7540" operator="equal">
      <formula>"1DL"</formula>
    </cfRule>
    <cfRule type="cellIs" dxfId="11196" priority="7541" operator="equal">
      <formula>"2CL"</formula>
    </cfRule>
    <cfRule type="cellIs" dxfId="11195" priority="7542" operator="equal">
      <formula>"1CL"</formula>
    </cfRule>
    <cfRule type="cellIs" dxfId="11194" priority="7543" operator="equal">
      <formula>"2EC"</formula>
    </cfRule>
    <cfRule type="cellIs" dxfId="11193" priority="7544" operator="equal">
      <formula>"1EC"</formula>
    </cfRule>
    <cfRule type="cellIs" dxfId="11192" priority="7545" operator="equal">
      <formula>"2BC"</formula>
    </cfRule>
    <cfRule type="cellIs" dxfId="11191" priority="7546" operator="equal">
      <formula>"1BC"</formula>
    </cfRule>
  </conditionalFormatting>
  <conditionalFormatting sqref="AC300">
    <cfRule type="cellIs" dxfId="20527" priority="7517" operator="equal">
      <formula>"2AC"</formula>
    </cfRule>
    <cfRule type="cellIs" dxfId="20526" priority="7518" operator="equal">
      <formula>"1AC"</formula>
    </cfRule>
    <cfRule type="cellIs" dxfId="20525" priority="7519" operator="equal">
      <formula>"2AL"</formula>
    </cfRule>
    <cfRule type="cellIs" dxfId="11190" priority="7520" operator="equal">
      <formula>"2GL"</formula>
    </cfRule>
    <cfRule type="cellIs" dxfId="11189" priority="7521" operator="equal">
      <formula>"1AL"</formula>
    </cfRule>
    <cfRule type="cellIs" dxfId="11188" priority="7522" operator="equal">
      <formula>"2EL"</formula>
    </cfRule>
    <cfRule type="cellIs" dxfId="11187" priority="7523" operator="equal">
      <formula>"1EL"</formula>
    </cfRule>
    <cfRule type="cellIs" dxfId="11186" priority="7524" operator="equal">
      <formula>"2DL"</formula>
    </cfRule>
    <cfRule type="cellIs" dxfId="11185" priority="7525" operator="equal">
      <formula>"1DL"</formula>
    </cfRule>
    <cfRule type="cellIs" dxfId="11184" priority="7526" operator="equal">
      <formula>"2CL"</formula>
    </cfRule>
    <cfRule type="cellIs" dxfId="11183" priority="7527" operator="equal">
      <formula>"1CL"</formula>
    </cfRule>
    <cfRule type="cellIs" dxfId="11182" priority="7528" operator="equal">
      <formula>"2EC"</formula>
    </cfRule>
    <cfRule type="cellIs" dxfId="11181" priority="7529" operator="equal">
      <formula>"1EC"</formula>
    </cfRule>
    <cfRule type="cellIs" dxfId="11180" priority="7530" operator="equal">
      <formula>"2BC"</formula>
    </cfRule>
    <cfRule type="cellIs" dxfId="11179" priority="7531" operator="equal">
      <formula>"1BC"</formula>
    </cfRule>
  </conditionalFormatting>
  <conditionalFormatting sqref="Q300:S300 L300:M300 B300:G300 AC300:AJ300 X300:Y300">
    <cfRule type="cellIs" dxfId="20524" priority="7516" operator="equal">
      <formula>"D"</formula>
    </cfRule>
  </conditionalFormatting>
  <conditionalFormatting sqref="N300:P300 H300:J300 Z300:AB300 T300:W300">
    <cfRule type="cellIs" dxfId="20523" priority="7501" operator="equal">
      <formula>"2AC"</formula>
    </cfRule>
    <cfRule type="cellIs" dxfId="20522" priority="7502" operator="equal">
      <formula>"1AC"</formula>
    </cfRule>
    <cfRule type="cellIs" dxfId="20521" priority="7503" operator="equal">
      <formula>"2AL"</formula>
    </cfRule>
    <cfRule type="cellIs" dxfId="11178" priority="7504" operator="equal">
      <formula>"2GL"</formula>
    </cfRule>
    <cfRule type="cellIs" dxfId="11177" priority="7505" operator="equal">
      <formula>"1AL"</formula>
    </cfRule>
    <cfRule type="cellIs" dxfId="11176" priority="7506" operator="equal">
      <formula>"2EL"</formula>
    </cfRule>
    <cfRule type="cellIs" dxfId="11175" priority="7507" operator="equal">
      <formula>"1EL"</formula>
    </cfRule>
    <cfRule type="cellIs" dxfId="11174" priority="7508" operator="equal">
      <formula>"2DL"</formula>
    </cfRule>
    <cfRule type="cellIs" dxfId="11173" priority="7509" operator="equal">
      <formula>"1DL"</formula>
    </cfRule>
    <cfRule type="cellIs" dxfId="11172" priority="7510" operator="equal">
      <formula>"2CL"</formula>
    </cfRule>
    <cfRule type="cellIs" dxfId="11171" priority="7511" operator="equal">
      <formula>"1CL"</formula>
    </cfRule>
    <cfRule type="cellIs" dxfId="11170" priority="7512" operator="equal">
      <formula>"2EC"</formula>
    </cfRule>
    <cfRule type="cellIs" dxfId="11169" priority="7513" operator="equal">
      <formula>"1EC"</formula>
    </cfRule>
    <cfRule type="cellIs" dxfId="11168" priority="7514" operator="equal">
      <formula>"2BC"</formula>
    </cfRule>
    <cfRule type="cellIs" dxfId="11167" priority="7515" operator="equal">
      <formula>"1BC"</formula>
    </cfRule>
  </conditionalFormatting>
  <conditionalFormatting sqref="K300">
    <cfRule type="cellIs" dxfId="20520" priority="7486" operator="equal">
      <formula>"2AC"</formula>
    </cfRule>
    <cfRule type="cellIs" dxfId="20519" priority="7487" operator="equal">
      <formula>"1AC"</formula>
    </cfRule>
    <cfRule type="cellIs" dxfId="20518" priority="7488" operator="equal">
      <formula>"2AL"</formula>
    </cfRule>
    <cfRule type="cellIs" dxfId="11166" priority="7489" operator="equal">
      <formula>"2GL"</formula>
    </cfRule>
    <cfRule type="cellIs" dxfId="11165" priority="7490" operator="equal">
      <formula>"1AL"</formula>
    </cfRule>
    <cfRule type="cellIs" dxfId="11164" priority="7491" operator="equal">
      <formula>"2EL"</formula>
    </cfRule>
    <cfRule type="cellIs" dxfId="11163" priority="7492" operator="equal">
      <formula>"1EL"</formula>
    </cfRule>
    <cfRule type="cellIs" dxfId="11162" priority="7493" operator="equal">
      <formula>"2DL"</formula>
    </cfRule>
    <cfRule type="cellIs" dxfId="11161" priority="7494" operator="equal">
      <formula>"1DL"</formula>
    </cfRule>
    <cfRule type="cellIs" dxfId="11160" priority="7495" operator="equal">
      <formula>"2CL"</formula>
    </cfRule>
    <cfRule type="cellIs" dxfId="11159" priority="7496" operator="equal">
      <formula>"1CL"</formula>
    </cfRule>
    <cfRule type="cellIs" dxfId="11158" priority="7497" operator="equal">
      <formula>"2EC"</formula>
    </cfRule>
    <cfRule type="cellIs" dxfId="11157" priority="7498" operator="equal">
      <formula>"1EC"</formula>
    </cfRule>
    <cfRule type="cellIs" dxfId="11156" priority="7499" operator="equal">
      <formula>"2BC"</formula>
    </cfRule>
    <cfRule type="cellIs" dxfId="11155" priority="7500" operator="equal">
      <formula>"1BC"</formula>
    </cfRule>
  </conditionalFormatting>
  <conditionalFormatting sqref="H300:K300 N300:P300 Z300:AB300 T300:W300">
    <cfRule type="cellIs" dxfId="20517" priority="7485" operator="equal">
      <formula>"D"</formula>
    </cfRule>
  </conditionalFormatting>
  <conditionalFormatting sqref="B301:AJ301">
    <cfRule type="cellIs" dxfId="20516" priority="7470" operator="equal">
      <formula>"2AC"</formula>
    </cfRule>
    <cfRule type="cellIs" dxfId="20515" priority="7471" operator="equal">
      <formula>"1AC"</formula>
    </cfRule>
    <cfRule type="cellIs" dxfId="20514" priority="7472" operator="equal">
      <formula>"2AL"</formula>
    </cfRule>
    <cfRule type="cellIs" dxfId="11154" priority="7473" operator="equal">
      <formula>"2GL"</formula>
    </cfRule>
    <cfRule type="cellIs" dxfId="11153" priority="7474" operator="equal">
      <formula>"1AL"</formula>
    </cfRule>
    <cfRule type="cellIs" dxfId="11152" priority="7475" operator="equal">
      <formula>"2EL"</formula>
    </cfRule>
    <cfRule type="cellIs" dxfId="11151" priority="7476" operator="equal">
      <formula>"1EL"</formula>
    </cfRule>
    <cfRule type="cellIs" dxfId="11150" priority="7477" operator="equal">
      <formula>"2DL"</formula>
    </cfRule>
    <cfRule type="cellIs" dxfId="11149" priority="7478" operator="equal">
      <formula>"1DL"</formula>
    </cfRule>
    <cfRule type="cellIs" dxfId="11148" priority="7479" operator="equal">
      <formula>"2CL"</formula>
    </cfRule>
    <cfRule type="cellIs" dxfId="11147" priority="7480" operator="equal">
      <formula>"1CL"</formula>
    </cfRule>
    <cfRule type="cellIs" dxfId="11146" priority="7481" operator="equal">
      <formula>"2EC"</formula>
    </cfRule>
    <cfRule type="cellIs" dxfId="11145" priority="7482" operator="equal">
      <formula>"1EC"</formula>
    </cfRule>
    <cfRule type="cellIs" dxfId="11144" priority="7483" operator="equal">
      <formula>"2BC"</formula>
    </cfRule>
    <cfRule type="cellIs" dxfId="11143" priority="7484" operator="equal">
      <formula>"1BC"</formula>
    </cfRule>
  </conditionalFormatting>
  <conditionalFormatting sqref="B301:AJ301">
    <cfRule type="cellIs" dxfId="20513" priority="7469" operator="equal">
      <formula>"D"</formula>
    </cfRule>
  </conditionalFormatting>
  <conditionalFormatting sqref="C302:D302 AG302:AI302 AC302:AE302 Y302:AA302 F302:I302 R302:S302 K302:M302">
    <cfRule type="cellIs" dxfId="20512" priority="7454" operator="equal">
      <formula>"2AC"</formula>
    </cfRule>
    <cfRule type="cellIs" dxfId="20511" priority="7455" operator="equal">
      <formula>"1AC"</formula>
    </cfRule>
    <cfRule type="cellIs" dxfId="20510" priority="7456" operator="equal">
      <formula>"2AL"</formula>
    </cfRule>
    <cfRule type="cellIs" dxfId="11142" priority="7457" operator="equal">
      <formula>"2GL"</formula>
    </cfRule>
    <cfRule type="cellIs" dxfId="11141" priority="7458" operator="equal">
      <formula>"1AL"</formula>
    </cfRule>
    <cfRule type="cellIs" dxfId="11140" priority="7459" operator="equal">
      <formula>"2EL"</formula>
    </cfRule>
    <cfRule type="cellIs" dxfId="11139" priority="7460" operator="equal">
      <formula>"1EL"</formula>
    </cfRule>
    <cfRule type="cellIs" dxfId="11138" priority="7461" operator="equal">
      <formula>"2DL"</formula>
    </cfRule>
    <cfRule type="cellIs" dxfId="11137" priority="7462" operator="equal">
      <formula>"1DL"</formula>
    </cfRule>
    <cfRule type="cellIs" dxfId="11136" priority="7463" operator="equal">
      <formula>"2CL"</formula>
    </cfRule>
    <cfRule type="cellIs" dxfId="11135" priority="7464" operator="equal">
      <formula>"1CL"</formula>
    </cfRule>
    <cfRule type="cellIs" dxfId="11134" priority="7465" operator="equal">
      <formula>"2EC"</formula>
    </cfRule>
    <cfRule type="cellIs" dxfId="11133" priority="7466" operator="equal">
      <formula>"1EC"</formula>
    </cfRule>
    <cfRule type="cellIs" dxfId="11132" priority="7467" operator="equal">
      <formula>"2BC"</formula>
    </cfRule>
    <cfRule type="cellIs" dxfId="11131" priority="7468" operator="equal">
      <formula>"1BC"</formula>
    </cfRule>
  </conditionalFormatting>
  <conditionalFormatting sqref="AB302">
    <cfRule type="cellIs" dxfId="20509" priority="7439" operator="equal">
      <formula>"2AC"</formula>
    </cfRule>
    <cfRule type="cellIs" dxfId="20508" priority="7440" operator="equal">
      <formula>"1AC"</formula>
    </cfRule>
    <cfRule type="cellIs" dxfId="20507" priority="7441" operator="equal">
      <formula>"2AL"</formula>
    </cfRule>
    <cfRule type="cellIs" dxfId="11130" priority="7442" operator="equal">
      <formula>"2GL"</formula>
    </cfRule>
    <cfRule type="cellIs" dxfId="11129" priority="7443" operator="equal">
      <formula>"1AL"</formula>
    </cfRule>
    <cfRule type="cellIs" dxfId="11128" priority="7444" operator="equal">
      <formula>"2EL"</formula>
    </cfRule>
    <cfRule type="cellIs" dxfId="11127" priority="7445" operator="equal">
      <formula>"1EL"</formula>
    </cfRule>
    <cfRule type="cellIs" dxfId="11126" priority="7446" operator="equal">
      <formula>"2DL"</formula>
    </cfRule>
    <cfRule type="cellIs" dxfId="11125" priority="7447" operator="equal">
      <formula>"1DL"</formula>
    </cfRule>
    <cfRule type="cellIs" dxfId="11124" priority="7448" operator="equal">
      <formula>"2CL"</formula>
    </cfRule>
    <cfRule type="cellIs" dxfId="11123" priority="7449" operator="equal">
      <formula>"1CL"</formula>
    </cfRule>
    <cfRule type="cellIs" dxfId="11122" priority="7450" operator="equal">
      <formula>"2EC"</formula>
    </cfRule>
    <cfRule type="cellIs" dxfId="11121" priority="7451" operator="equal">
      <formula>"1EC"</formula>
    </cfRule>
    <cfRule type="cellIs" dxfId="11120" priority="7452" operator="equal">
      <formula>"2BC"</formula>
    </cfRule>
    <cfRule type="cellIs" dxfId="11119" priority="7453" operator="equal">
      <formula>"1BC"</formula>
    </cfRule>
  </conditionalFormatting>
  <conditionalFormatting sqref="J302">
    <cfRule type="cellIs" dxfId="20506" priority="7424" operator="equal">
      <formula>"2AC"</formula>
    </cfRule>
    <cfRule type="cellIs" dxfId="20505" priority="7425" operator="equal">
      <formula>"1AC"</formula>
    </cfRule>
    <cfRule type="cellIs" dxfId="20504" priority="7426" operator="equal">
      <formula>"2AL"</formula>
    </cfRule>
    <cfRule type="cellIs" dxfId="11118" priority="7427" operator="equal">
      <formula>"2GL"</formula>
    </cfRule>
    <cfRule type="cellIs" dxfId="11117" priority="7428" operator="equal">
      <formula>"1AL"</formula>
    </cfRule>
    <cfRule type="cellIs" dxfId="11116" priority="7429" operator="equal">
      <formula>"2EL"</formula>
    </cfRule>
    <cfRule type="cellIs" dxfId="11115" priority="7430" operator="equal">
      <formula>"1EL"</formula>
    </cfRule>
    <cfRule type="cellIs" dxfId="11114" priority="7431" operator="equal">
      <formula>"2DL"</formula>
    </cfRule>
    <cfRule type="cellIs" dxfId="11113" priority="7432" operator="equal">
      <formula>"1DL"</formula>
    </cfRule>
    <cfRule type="cellIs" dxfId="11112" priority="7433" operator="equal">
      <formula>"2CL"</formula>
    </cfRule>
    <cfRule type="cellIs" dxfId="11111" priority="7434" operator="equal">
      <formula>"1CL"</formula>
    </cfRule>
    <cfRule type="cellIs" dxfId="11110" priority="7435" operator="equal">
      <formula>"2EC"</formula>
    </cfRule>
    <cfRule type="cellIs" dxfId="11109" priority="7436" operator="equal">
      <formula>"1EC"</formula>
    </cfRule>
    <cfRule type="cellIs" dxfId="11108" priority="7437" operator="equal">
      <formula>"2BC"</formula>
    </cfRule>
    <cfRule type="cellIs" dxfId="11107" priority="7438" operator="equal">
      <formula>"1BC"</formula>
    </cfRule>
  </conditionalFormatting>
  <conditionalFormatting sqref="E302">
    <cfRule type="cellIs" dxfId="20503" priority="7409" operator="equal">
      <formula>"2AC"</formula>
    </cfRule>
    <cfRule type="cellIs" dxfId="20502" priority="7410" operator="equal">
      <formula>"1AC"</formula>
    </cfRule>
    <cfRule type="cellIs" dxfId="20501" priority="7411" operator="equal">
      <formula>"2AL"</formula>
    </cfRule>
    <cfRule type="cellIs" dxfId="11106" priority="7412" operator="equal">
      <formula>"2GL"</formula>
    </cfRule>
    <cfRule type="cellIs" dxfId="11105" priority="7413" operator="equal">
      <formula>"1AL"</formula>
    </cfRule>
    <cfRule type="cellIs" dxfId="11104" priority="7414" operator="equal">
      <formula>"2EL"</formula>
    </cfRule>
    <cfRule type="cellIs" dxfId="11103" priority="7415" operator="equal">
      <formula>"1EL"</formula>
    </cfRule>
    <cfRule type="cellIs" dxfId="11102" priority="7416" operator="equal">
      <formula>"2DL"</formula>
    </cfRule>
    <cfRule type="cellIs" dxfId="11101" priority="7417" operator="equal">
      <formula>"1DL"</formula>
    </cfRule>
    <cfRule type="cellIs" dxfId="11100" priority="7418" operator="equal">
      <formula>"2CL"</formula>
    </cfRule>
    <cfRule type="cellIs" dxfId="11099" priority="7419" operator="equal">
      <formula>"1CL"</formula>
    </cfRule>
    <cfRule type="cellIs" dxfId="11098" priority="7420" operator="equal">
      <formula>"2EC"</formula>
    </cfRule>
    <cfRule type="cellIs" dxfId="11097" priority="7421" operator="equal">
      <formula>"1EC"</formula>
    </cfRule>
    <cfRule type="cellIs" dxfId="11096" priority="7422" operator="equal">
      <formula>"2BC"</formula>
    </cfRule>
    <cfRule type="cellIs" dxfId="11095" priority="7423" operator="equal">
      <formula>"1BC"</formula>
    </cfRule>
  </conditionalFormatting>
  <conditionalFormatting sqref="B302">
    <cfRule type="cellIs" dxfId="20500" priority="7394" operator="equal">
      <formula>"2AC"</formula>
    </cfRule>
    <cfRule type="cellIs" dxfId="20499" priority="7395" operator="equal">
      <formula>"1AC"</formula>
    </cfRule>
    <cfRule type="cellIs" dxfId="20498" priority="7396" operator="equal">
      <formula>"2AL"</formula>
    </cfRule>
    <cfRule type="cellIs" dxfId="11094" priority="7397" operator="equal">
      <formula>"2GL"</formula>
    </cfRule>
    <cfRule type="cellIs" dxfId="11093" priority="7398" operator="equal">
      <formula>"1AL"</formula>
    </cfRule>
    <cfRule type="cellIs" dxfId="11092" priority="7399" operator="equal">
      <formula>"2EL"</formula>
    </cfRule>
    <cfRule type="cellIs" dxfId="11091" priority="7400" operator="equal">
      <formula>"1EL"</formula>
    </cfRule>
    <cfRule type="cellIs" dxfId="11090" priority="7401" operator="equal">
      <formula>"2DL"</formula>
    </cfRule>
    <cfRule type="cellIs" dxfId="11089" priority="7402" operator="equal">
      <formula>"1DL"</formula>
    </cfRule>
    <cfRule type="cellIs" dxfId="11088" priority="7403" operator="equal">
      <formula>"2CL"</formula>
    </cfRule>
    <cfRule type="cellIs" dxfId="11087" priority="7404" operator="equal">
      <formula>"1CL"</formula>
    </cfRule>
    <cfRule type="cellIs" dxfId="11086" priority="7405" operator="equal">
      <formula>"2EC"</formula>
    </cfRule>
    <cfRule type="cellIs" dxfId="11085" priority="7406" operator="equal">
      <formula>"1EC"</formula>
    </cfRule>
    <cfRule type="cellIs" dxfId="11084" priority="7407" operator="equal">
      <formula>"2BC"</formula>
    </cfRule>
    <cfRule type="cellIs" dxfId="11083" priority="7408" operator="equal">
      <formula>"1BC"</formula>
    </cfRule>
  </conditionalFormatting>
  <conditionalFormatting sqref="AF302">
    <cfRule type="cellIs" dxfId="20497" priority="7379" operator="equal">
      <formula>"2AC"</formula>
    </cfRule>
    <cfRule type="cellIs" dxfId="20496" priority="7380" operator="equal">
      <formula>"1AC"</formula>
    </cfRule>
    <cfRule type="cellIs" dxfId="20495" priority="7381" operator="equal">
      <formula>"2AL"</formula>
    </cfRule>
    <cfRule type="cellIs" dxfId="11082" priority="7382" operator="equal">
      <formula>"2GL"</formula>
    </cfRule>
    <cfRule type="cellIs" dxfId="11081" priority="7383" operator="equal">
      <formula>"1AL"</formula>
    </cfRule>
    <cfRule type="cellIs" dxfId="11080" priority="7384" operator="equal">
      <formula>"2EL"</formula>
    </cfRule>
    <cfRule type="cellIs" dxfId="11079" priority="7385" operator="equal">
      <formula>"1EL"</formula>
    </cfRule>
    <cfRule type="cellIs" dxfId="11078" priority="7386" operator="equal">
      <formula>"2DL"</formula>
    </cfRule>
    <cfRule type="cellIs" dxfId="11077" priority="7387" operator="equal">
      <formula>"1DL"</formula>
    </cfRule>
    <cfRule type="cellIs" dxfId="11076" priority="7388" operator="equal">
      <formula>"2CL"</formula>
    </cfRule>
    <cfRule type="cellIs" dxfId="11075" priority="7389" operator="equal">
      <formula>"1CL"</formula>
    </cfRule>
    <cfRule type="cellIs" dxfId="11074" priority="7390" operator="equal">
      <formula>"2EC"</formula>
    </cfRule>
    <cfRule type="cellIs" dxfId="11073" priority="7391" operator="equal">
      <formula>"1EC"</formula>
    </cfRule>
    <cfRule type="cellIs" dxfId="11072" priority="7392" operator="equal">
      <formula>"2BC"</formula>
    </cfRule>
    <cfRule type="cellIs" dxfId="11071" priority="7393" operator="equal">
      <formula>"1BC"</formula>
    </cfRule>
  </conditionalFormatting>
  <conditionalFormatting sqref="AJ302">
    <cfRule type="cellIs" dxfId="20494" priority="7364" operator="equal">
      <formula>"2AC"</formula>
    </cfRule>
    <cfRule type="cellIs" dxfId="20493" priority="7365" operator="equal">
      <formula>"1AC"</formula>
    </cfRule>
    <cfRule type="cellIs" dxfId="20492" priority="7366" operator="equal">
      <formula>"2AL"</formula>
    </cfRule>
    <cfRule type="cellIs" dxfId="11070" priority="7367" operator="equal">
      <formula>"2GL"</formula>
    </cfRule>
    <cfRule type="cellIs" dxfId="11069" priority="7368" operator="equal">
      <formula>"1AL"</formula>
    </cfRule>
    <cfRule type="cellIs" dxfId="11068" priority="7369" operator="equal">
      <formula>"2EL"</formula>
    </cfRule>
    <cfRule type="cellIs" dxfId="11067" priority="7370" operator="equal">
      <formula>"1EL"</formula>
    </cfRule>
    <cfRule type="cellIs" dxfId="11066" priority="7371" operator="equal">
      <formula>"2DL"</formula>
    </cfRule>
    <cfRule type="cellIs" dxfId="11065" priority="7372" operator="equal">
      <formula>"1DL"</formula>
    </cfRule>
    <cfRule type="cellIs" dxfId="11064" priority="7373" operator="equal">
      <formula>"2CL"</formula>
    </cfRule>
    <cfRule type="cellIs" dxfId="11063" priority="7374" operator="equal">
      <formula>"1CL"</formula>
    </cfRule>
    <cfRule type="cellIs" dxfId="11062" priority="7375" operator="equal">
      <formula>"2EC"</formula>
    </cfRule>
    <cfRule type="cellIs" dxfId="11061" priority="7376" operator="equal">
      <formula>"1EC"</formula>
    </cfRule>
    <cfRule type="cellIs" dxfId="11060" priority="7377" operator="equal">
      <formula>"2BC"</formula>
    </cfRule>
    <cfRule type="cellIs" dxfId="11059" priority="7378" operator="equal">
      <formula>"1BC"</formula>
    </cfRule>
  </conditionalFormatting>
  <conditionalFormatting sqref="R302:S302 Y302:AJ302 B302:M302">
    <cfRule type="cellIs" dxfId="20491" priority="7363" operator="equal">
      <formula>"D"</formula>
    </cfRule>
  </conditionalFormatting>
  <conditionalFormatting sqref="AJ302">
    <cfRule type="cellIs" dxfId="20490" priority="7348" operator="equal">
      <formula>"2AC"</formula>
    </cfRule>
    <cfRule type="cellIs" dxfId="20489" priority="7349" operator="equal">
      <formula>"1AC"</formula>
    </cfRule>
    <cfRule type="cellIs" dxfId="20488" priority="7350" operator="equal">
      <formula>"2AL"</formula>
    </cfRule>
    <cfRule type="cellIs" dxfId="11058" priority="7351" operator="equal">
      <formula>"2GL"</formula>
    </cfRule>
    <cfRule type="cellIs" dxfId="11057" priority="7352" operator="equal">
      <formula>"1AL"</formula>
    </cfRule>
    <cfRule type="cellIs" dxfId="11056" priority="7353" operator="equal">
      <formula>"2EL"</formula>
    </cfRule>
    <cfRule type="cellIs" dxfId="11055" priority="7354" operator="equal">
      <formula>"1EL"</formula>
    </cfRule>
    <cfRule type="cellIs" dxfId="11054" priority="7355" operator="equal">
      <formula>"2DL"</formula>
    </cfRule>
    <cfRule type="cellIs" dxfId="11053" priority="7356" operator="equal">
      <formula>"1DL"</formula>
    </cfRule>
    <cfRule type="cellIs" dxfId="11052" priority="7357" operator="equal">
      <formula>"2CL"</formula>
    </cfRule>
    <cfRule type="cellIs" dxfId="11051" priority="7358" operator="equal">
      <formula>"1CL"</formula>
    </cfRule>
    <cfRule type="cellIs" dxfId="11050" priority="7359" operator="equal">
      <formula>"2EC"</formula>
    </cfRule>
    <cfRule type="cellIs" dxfId="11049" priority="7360" operator="equal">
      <formula>"1EC"</formula>
    </cfRule>
    <cfRule type="cellIs" dxfId="11048" priority="7361" operator="equal">
      <formula>"2BC"</formula>
    </cfRule>
    <cfRule type="cellIs" dxfId="11047" priority="7362" operator="equal">
      <formula>"1BC"</formula>
    </cfRule>
  </conditionalFormatting>
  <conditionalFormatting sqref="T302:X302">
    <cfRule type="cellIs" dxfId="20487" priority="7333" operator="equal">
      <formula>"2AC"</formula>
    </cfRule>
    <cfRule type="cellIs" dxfId="20486" priority="7334" operator="equal">
      <formula>"1AC"</formula>
    </cfRule>
    <cfRule type="cellIs" dxfId="20485" priority="7335" operator="equal">
      <formula>"2AL"</formula>
    </cfRule>
    <cfRule type="cellIs" dxfId="11046" priority="7336" operator="equal">
      <formula>"2GL"</formula>
    </cfRule>
    <cfRule type="cellIs" dxfId="11045" priority="7337" operator="equal">
      <formula>"1AL"</formula>
    </cfRule>
    <cfRule type="cellIs" dxfId="11044" priority="7338" operator="equal">
      <formula>"2EL"</formula>
    </cfRule>
    <cfRule type="cellIs" dxfId="11043" priority="7339" operator="equal">
      <formula>"1EL"</formula>
    </cfRule>
    <cfRule type="cellIs" dxfId="11042" priority="7340" operator="equal">
      <formula>"2DL"</formula>
    </cfRule>
    <cfRule type="cellIs" dxfId="11041" priority="7341" operator="equal">
      <formula>"1DL"</formula>
    </cfRule>
    <cfRule type="cellIs" dxfId="11040" priority="7342" operator="equal">
      <formula>"2CL"</formula>
    </cfRule>
    <cfRule type="cellIs" dxfId="11039" priority="7343" operator="equal">
      <formula>"1CL"</formula>
    </cfRule>
    <cfRule type="cellIs" dxfId="11038" priority="7344" operator="equal">
      <formula>"2EC"</formula>
    </cfRule>
    <cfRule type="cellIs" dxfId="11037" priority="7345" operator="equal">
      <formula>"1EC"</formula>
    </cfRule>
    <cfRule type="cellIs" dxfId="11036" priority="7346" operator="equal">
      <formula>"2BC"</formula>
    </cfRule>
    <cfRule type="cellIs" dxfId="11035" priority="7347" operator="equal">
      <formula>"1BC"</formula>
    </cfRule>
  </conditionalFormatting>
  <conditionalFormatting sqref="T302:X302">
    <cfRule type="cellIs" dxfId="20484" priority="7332" operator="equal">
      <formula>"D"</formula>
    </cfRule>
  </conditionalFormatting>
  <conditionalFormatting sqref="B307:G307 J307:AJ307">
    <cfRule type="cellIs" dxfId="20483" priority="7317" operator="equal">
      <formula>"2AC"</formula>
    </cfRule>
    <cfRule type="cellIs" dxfId="20482" priority="7318" operator="equal">
      <formula>"1AC"</formula>
    </cfRule>
    <cfRule type="cellIs" dxfId="20481" priority="7319" operator="equal">
      <formula>"2AL"</formula>
    </cfRule>
    <cfRule type="cellIs" dxfId="11034" priority="7320" operator="equal">
      <formula>"2GL"</formula>
    </cfRule>
    <cfRule type="cellIs" dxfId="11033" priority="7321" operator="equal">
      <formula>"1AL"</formula>
    </cfRule>
    <cfRule type="cellIs" dxfId="11032" priority="7322" operator="equal">
      <formula>"2EL"</formula>
    </cfRule>
    <cfRule type="cellIs" dxfId="11031" priority="7323" operator="equal">
      <formula>"1EL"</formula>
    </cfRule>
    <cfRule type="cellIs" dxfId="11030" priority="7324" operator="equal">
      <formula>"2DL"</formula>
    </cfRule>
    <cfRule type="cellIs" dxfId="11029" priority="7325" operator="equal">
      <formula>"1DL"</formula>
    </cfRule>
    <cfRule type="cellIs" dxfId="11028" priority="7326" operator="equal">
      <formula>"2CL"</formula>
    </cfRule>
    <cfRule type="cellIs" dxfId="11027" priority="7327" operator="equal">
      <formula>"1CL"</formula>
    </cfRule>
    <cfRule type="cellIs" dxfId="11026" priority="7328" operator="equal">
      <formula>"2EC"</formula>
    </cfRule>
    <cfRule type="cellIs" dxfId="11025" priority="7329" operator="equal">
      <formula>"1EC"</formula>
    </cfRule>
    <cfRule type="cellIs" dxfId="11024" priority="7330" operator="equal">
      <formula>"2BC"</formula>
    </cfRule>
    <cfRule type="cellIs" dxfId="11023" priority="7331" operator="equal">
      <formula>"1BC"</formula>
    </cfRule>
  </conditionalFormatting>
  <conditionalFormatting sqref="F307">
    <cfRule type="cellIs" dxfId="20480" priority="7305" operator="equal">
      <formula>"2GL"</formula>
    </cfRule>
    <cfRule type="cellIs" dxfId="20479" priority="7306" operator="equal">
      <formula>"1GL"</formula>
    </cfRule>
    <cfRule type="cellIs" dxfId="20478" priority="7307" operator="equal">
      <formula>"2EL"</formula>
    </cfRule>
    <cfRule type="cellIs" dxfId="11022" priority="7308" operator="equal">
      <formula>"1EL"</formula>
    </cfRule>
    <cfRule type="cellIs" dxfId="11021" priority="7309" operator="equal">
      <formula>"2DL"</formula>
    </cfRule>
    <cfRule type="cellIs" dxfId="11020" priority="7310" operator="equal">
      <formula>"1DL"</formula>
    </cfRule>
    <cfRule type="cellIs" dxfId="11019" priority="7311" operator="equal">
      <formula>"2CL"</formula>
    </cfRule>
    <cfRule type="cellIs" dxfId="11018" priority="7312" operator="equal">
      <formula>"1CL"</formula>
    </cfRule>
    <cfRule type="cellIs" dxfId="11017" priority="7313" operator="equal">
      <formula>"2EC"</formula>
    </cfRule>
    <cfRule type="cellIs" dxfId="11016" priority="7314" operator="equal">
      <formula>"1EC"</formula>
    </cfRule>
    <cfRule type="cellIs" dxfId="11015" priority="7315" operator="equal">
      <formula>"2BC"</formula>
    </cfRule>
    <cfRule type="cellIs" dxfId="11014" priority="7316" operator="equal">
      <formula>"1BC"</formula>
    </cfRule>
  </conditionalFormatting>
  <conditionalFormatting sqref="B307:G307 J307:AJ307">
    <cfRule type="cellIs" dxfId="20477" priority="7304" operator="equal">
      <formula>"D"</formula>
    </cfRule>
  </conditionalFormatting>
  <conditionalFormatting sqref="H307:I307">
    <cfRule type="cellIs" dxfId="20476" priority="7289" operator="equal">
      <formula>"2AC"</formula>
    </cfRule>
    <cfRule type="cellIs" dxfId="20475" priority="7290" operator="equal">
      <formula>"1AC"</formula>
    </cfRule>
    <cfRule type="cellIs" dxfId="20474" priority="7291" operator="equal">
      <formula>"2AL"</formula>
    </cfRule>
    <cfRule type="cellIs" dxfId="11013" priority="7292" operator="equal">
      <formula>"2GL"</formula>
    </cfRule>
    <cfRule type="cellIs" dxfId="11012" priority="7293" operator="equal">
      <formula>"1AL"</formula>
    </cfRule>
    <cfRule type="cellIs" dxfId="11011" priority="7294" operator="equal">
      <formula>"2EL"</formula>
    </cfRule>
    <cfRule type="cellIs" dxfId="11010" priority="7295" operator="equal">
      <formula>"1EL"</formula>
    </cfRule>
    <cfRule type="cellIs" dxfId="11009" priority="7296" operator="equal">
      <formula>"2DL"</formula>
    </cfRule>
    <cfRule type="cellIs" dxfId="11008" priority="7297" operator="equal">
      <formula>"1DL"</formula>
    </cfRule>
    <cfRule type="cellIs" dxfId="11007" priority="7298" operator="equal">
      <formula>"2CL"</formula>
    </cfRule>
    <cfRule type="cellIs" dxfId="11006" priority="7299" operator="equal">
      <formula>"1CL"</formula>
    </cfRule>
    <cfRule type="cellIs" dxfId="11005" priority="7300" operator="equal">
      <formula>"2EC"</formula>
    </cfRule>
    <cfRule type="cellIs" dxfId="11004" priority="7301" operator="equal">
      <formula>"1EC"</formula>
    </cfRule>
    <cfRule type="cellIs" dxfId="11003" priority="7302" operator="equal">
      <formula>"2BC"</formula>
    </cfRule>
    <cfRule type="cellIs" dxfId="11002" priority="7303" operator="equal">
      <formula>"1BC"</formula>
    </cfRule>
  </conditionalFormatting>
  <conditionalFormatting sqref="H307:I307">
    <cfRule type="cellIs" dxfId="20473" priority="7288" operator="equal">
      <formula>"D"</formula>
    </cfRule>
  </conditionalFormatting>
  <conditionalFormatting sqref="B308:AJ308 AJ309">
    <cfRule type="cellIs" dxfId="20472" priority="7273" operator="equal">
      <formula>"2AC"</formula>
    </cfRule>
    <cfRule type="cellIs" dxfId="20471" priority="7274" operator="equal">
      <formula>"1AC"</formula>
    </cfRule>
    <cfRule type="cellIs" dxfId="20470" priority="7275" operator="equal">
      <formula>"2AL"</formula>
    </cfRule>
    <cfRule type="cellIs" dxfId="11001" priority="7276" operator="equal">
      <formula>"2GL"</formula>
    </cfRule>
    <cfRule type="cellIs" dxfId="11000" priority="7277" operator="equal">
      <formula>"1AL"</formula>
    </cfRule>
    <cfRule type="cellIs" dxfId="10999" priority="7278" operator="equal">
      <formula>"2EL"</formula>
    </cfRule>
    <cfRule type="cellIs" dxfId="10998" priority="7279" operator="equal">
      <formula>"1EL"</formula>
    </cfRule>
    <cfRule type="cellIs" dxfId="10997" priority="7280" operator="equal">
      <formula>"2DL"</formula>
    </cfRule>
    <cfRule type="cellIs" dxfId="10996" priority="7281" operator="equal">
      <formula>"1DL"</formula>
    </cfRule>
    <cfRule type="cellIs" dxfId="10995" priority="7282" operator="equal">
      <formula>"2CL"</formula>
    </cfRule>
    <cfRule type="cellIs" dxfId="10994" priority="7283" operator="equal">
      <formula>"1CL"</formula>
    </cfRule>
    <cfRule type="cellIs" dxfId="10993" priority="7284" operator="equal">
      <formula>"2EC"</formula>
    </cfRule>
    <cfRule type="cellIs" dxfId="10992" priority="7285" operator="equal">
      <formula>"1EC"</formula>
    </cfRule>
    <cfRule type="cellIs" dxfId="10991" priority="7286" operator="equal">
      <formula>"2BC"</formula>
    </cfRule>
    <cfRule type="cellIs" dxfId="10990" priority="7287" operator="equal">
      <formula>"1BC"</formula>
    </cfRule>
  </conditionalFormatting>
  <conditionalFormatting sqref="B308:AJ308 AJ309">
    <cfRule type="cellIs" dxfId="20469" priority="7272" operator="equal">
      <formula>"D"</formula>
    </cfRule>
  </conditionalFormatting>
  <conditionalFormatting sqref="T308">
    <cfRule type="cellIs" dxfId="20468" priority="7257" operator="equal">
      <formula>"2AC"</formula>
    </cfRule>
    <cfRule type="cellIs" dxfId="20467" priority="7258" operator="equal">
      <formula>"1AC"</formula>
    </cfRule>
    <cfRule type="cellIs" dxfId="20466" priority="7259" operator="equal">
      <formula>"2AL"</formula>
    </cfRule>
    <cfRule type="cellIs" dxfId="10989" priority="7260" operator="equal">
      <formula>"2GL"</formula>
    </cfRule>
    <cfRule type="cellIs" dxfId="10988" priority="7261" operator="equal">
      <formula>"1AL"</formula>
    </cfRule>
    <cfRule type="cellIs" dxfId="10987" priority="7262" operator="equal">
      <formula>"2EL"</formula>
    </cfRule>
    <cfRule type="cellIs" dxfId="10986" priority="7263" operator="equal">
      <formula>"1EL"</formula>
    </cfRule>
    <cfRule type="cellIs" dxfId="10985" priority="7264" operator="equal">
      <formula>"2DL"</formula>
    </cfRule>
    <cfRule type="cellIs" dxfId="10984" priority="7265" operator="equal">
      <formula>"1DL"</formula>
    </cfRule>
    <cfRule type="cellIs" dxfId="10983" priority="7266" operator="equal">
      <formula>"2CL"</formula>
    </cfRule>
    <cfRule type="cellIs" dxfId="10982" priority="7267" operator="equal">
      <formula>"1CL"</formula>
    </cfRule>
    <cfRule type="cellIs" dxfId="10981" priority="7268" operator="equal">
      <formula>"2EC"</formula>
    </cfRule>
    <cfRule type="cellIs" dxfId="10980" priority="7269" operator="equal">
      <formula>"1EC"</formula>
    </cfRule>
    <cfRule type="cellIs" dxfId="10979" priority="7270" operator="equal">
      <formula>"2BC"</formula>
    </cfRule>
    <cfRule type="cellIs" dxfId="10978" priority="7271" operator="equal">
      <formula>"1BC"</formula>
    </cfRule>
  </conditionalFormatting>
  <conditionalFormatting sqref="L309:M309 F309:G309 V309:AE309 R309">
    <cfRule type="cellIs" dxfId="20465" priority="7242" operator="equal">
      <formula>"2AC"</formula>
    </cfRule>
    <cfRule type="cellIs" dxfId="20464" priority="7243" operator="equal">
      <formula>"1AC"</formula>
    </cfRule>
    <cfRule type="cellIs" dxfId="20463" priority="7244" operator="equal">
      <formula>"2AL"</formula>
    </cfRule>
    <cfRule type="cellIs" dxfId="10977" priority="7245" operator="equal">
      <formula>"2GL"</formula>
    </cfRule>
    <cfRule type="cellIs" dxfId="10976" priority="7246" operator="equal">
      <formula>"1AL"</formula>
    </cfRule>
    <cfRule type="cellIs" dxfId="10975" priority="7247" operator="equal">
      <formula>"2EL"</formula>
    </cfRule>
    <cfRule type="cellIs" dxfId="10974" priority="7248" operator="equal">
      <formula>"1EL"</formula>
    </cfRule>
    <cfRule type="cellIs" dxfId="10973" priority="7249" operator="equal">
      <formula>"2DL"</formula>
    </cfRule>
    <cfRule type="cellIs" dxfId="10972" priority="7250" operator="equal">
      <formula>"1DL"</formula>
    </cfRule>
    <cfRule type="cellIs" dxfId="10971" priority="7251" operator="equal">
      <formula>"2CL"</formula>
    </cfRule>
    <cfRule type="cellIs" dxfId="10970" priority="7252" operator="equal">
      <formula>"1CL"</formula>
    </cfRule>
    <cfRule type="cellIs" dxfId="10969" priority="7253" operator="equal">
      <formula>"2EC"</formula>
    </cfRule>
    <cfRule type="cellIs" dxfId="10968" priority="7254" operator="equal">
      <formula>"1EC"</formula>
    </cfRule>
    <cfRule type="cellIs" dxfId="10967" priority="7255" operator="equal">
      <formula>"2BC"</formula>
    </cfRule>
    <cfRule type="cellIs" dxfId="10966" priority="7256" operator="equal">
      <formula>"1BC"</formula>
    </cfRule>
  </conditionalFormatting>
  <conditionalFormatting sqref="F309">
    <cfRule type="cellIs" dxfId="20462" priority="7230" operator="equal">
      <formula>"2GL"</formula>
    </cfRule>
    <cfRule type="cellIs" dxfId="20461" priority="7231" operator="equal">
      <formula>"1GL"</formula>
    </cfRule>
    <cfRule type="cellIs" dxfId="20460" priority="7232" operator="equal">
      <formula>"2EL"</formula>
    </cfRule>
    <cfRule type="cellIs" dxfId="10965" priority="7233" operator="equal">
      <formula>"1EL"</formula>
    </cfRule>
    <cfRule type="cellIs" dxfId="10964" priority="7234" operator="equal">
      <formula>"2DL"</formula>
    </cfRule>
    <cfRule type="cellIs" dxfId="10963" priority="7235" operator="equal">
      <formula>"1DL"</formula>
    </cfRule>
    <cfRule type="cellIs" dxfId="10962" priority="7236" operator="equal">
      <formula>"2CL"</formula>
    </cfRule>
    <cfRule type="cellIs" dxfId="10961" priority="7237" operator="equal">
      <formula>"1CL"</formula>
    </cfRule>
    <cfRule type="cellIs" dxfId="10960" priority="7238" operator="equal">
      <formula>"2EC"</formula>
    </cfRule>
    <cfRule type="cellIs" dxfId="10959" priority="7239" operator="equal">
      <formula>"1EC"</formula>
    </cfRule>
    <cfRule type="cellIs" dxfId="10958" priority="7240" operator="equal">
      <formula>"2BC"</formula>
    </cfRule>
    <cfRule type="cellIs" dxfId="10957" priority="7241" operator="equal">
      <formula>"1BC"</formula>
    </cfRule>
  </conditionalFormatting>
  <conditionalFormatting sqref="AA309:AC309">
    <cfRule type="cellIs" dxfId="20459" priority="7218" operator="equal">
      <formula>"2GL"</formula>
    </cfRule>
    <cfRule type="cellIs" dxfId="20458" priority="7219" operator="equal">
      <formula>"1GL"</formula>
    </cfRule>
    <cfRule type="cellIs" dxfId="20457" priority="7220" operator="equal">
      <formula>"2EL"</formula>
    </cfRule>
    <cfRule type="cellIs" dxfId="10956" priority="7221" operator="equal">
      <formula>"1EL"</formula>
    </cfRule>
    <cfRule type="cellIs" dxfId="10955" priority="7222" operator="equal">
      <formula>"2DL"</formula>
    </cfRule>
    <cfRule type="cellIs" dxfId="10954" priority="7223" operator="equal">
      <formula>"1DL"</formula>
    </cfRule>
    <cfRule type="cellIs" dxfId="10953" priority="7224" operator="equal">
      <formula>"2CL"</formula>
    </cfRule>
    <cfRule type="cellIs" dxfId="10952" priority="7225" operator="equal">
      <formula>"1CL"</formula>
    </cfRule>
    <cfRule type="cellIs" dxfId="10951" priority="7226" operator="equal">
      <formula>"2EC"</formula>
    </cfRule>
    <cfRule type="cellIs" dxfId="10950" priority="7227" operator="equal">
      <formula>"1EC"</formula>
    </cfRule>
    <cfRule type="cellIs" dxfId="10949" priority="7228" operator="equal">
      <formula>"2BC"</formula>
    </cfRule>
    <cfRule type="cellIs" dxfId="10948" priority="7229" operator="equal">
      <formula>"1BC"</formula>
    </cfRule>
  </conditionalFormatting>
  <conditionalFormatting sqref="B309:E309 Z309:AC309 H309:K309 AF309:AI309 S309:W309">
    <cfRule type="cellIs" dxfId="20456" priority="7203" operator="equal">
      <formula>"2AC"</formula>
    </cfRule>
    <cfRule type="cellIs" dxfId="20455" priority="7204" operator="equal">
      <formula>"1AC"</formula>
    </cfRule>
    <cfRule type="cellIs" dxfId="20454" priority="7205" operator="equal">
      <formula>"2AL"</formula>
    </cfRule>
    <cfRule type="cellIs" dxfId="10947" priority="7206" operator="equal">
      <formula>"2GL"</formula>
    </cfRule>
    <cfRule type="cellIs" dxfId="10946" priority="7207" operator="equal">
      <formula>"1AL"</formula>
    </cfRule>
    <cfRule type="cellIs" dxfId="10945" priority="7208" operator="equal">
      <formula>"2EL"</formula>
    </cfRule>
    <cfRule type="cellIs" dxfId="10944" priority="7209" operator="equal">
      <formula>"1EL"</formula>
    </cfRule>
    <cfRule type="cellIs" dxfId="10943" priority="7210" operator="equal">
      <formula>"2DL"</formula>
    </cfRule>
    <cfRule type="cellIs" dxfId="10942" priority="7211" operator="equal">
      <formula>"1DL"</formula>
    </cfRule>
    <cfRule type="cellIs" dxfId="10941" priority="7212" operator="equal">
      <formula>"2CL"</formula>
    </cfRule>
    <cfRule type="cellIs" dxfId="10940" priority="7213" operator="equal">
      <formula>"1CL"</formula>
    </cfRule>
    <cfRule type="cellIs" dxfId="10939" priority="7214" operator="equal">
      <formula>"2EC"</formula>
    </cfRule>
    <cfRule type="cellIs" dxfId="10938" priority="7215" operator="equal">
      <formula>"1EC"</formula>
    </cfRule>
    <cfRule type="cellIs" dxfId="10937" priority="7216" operator="equal">
      <formula>"2BC"</formula>
    </cfRule>
    <cfRule type="cellIs" dxfId="10936" priority="7217" operator="equal">
      <formula>"1BC"</formula>
    </cfRule>
  </conditionalFormatting>
  <conditionalFormatting sqref="B309:M309 R309:AI309">
    <cfRule type="cellIs" dxfId="20453" priority="7202" operator="equal">
      <formula>"D"</formula>
    </cfRule>
  </conditionalFormatting>
  <conditionalFormatting sqref="N309:Q309">
    <cfRule type="cellIs" dxfId="20452" priority="7187" operator="equal">
      <formula>"2AC"</formula>
    </cfRule>
    <cfRule type="cellIs" dxfId="20451" priority="7188" operator="equal">
      <formula>"1AC"</formula>
    </cfRule>
    <cfRule type="cellIs" dxfId="20450" priority="7189" operator="equal">
      <formula>"2AL"</formula>
    </cfRule>
    <cfRule type="cellIs" dxfId="10935" priority="7190" operator="equal">
      <formula>"2GL"</formula>
    </cfRule>
    <cfRule type="cellIs" dxfId="10934" priority="7191" operator="equal">
      <formula>"1AL"</formula>
    </cfRule>
    <cfRule type="cellIs" dxfId="10933" priority="7192" operator="equal">
      <formula>"2EL"</formula>
    </cfRule>
    <cfRule type="cellIs" dxfId="10932" priority="7193" operator="equal">
      <formula>"1EL"</formula>
    </cfRule>
    <cfRule type="cellIs" dxfId="10931" priority="7194" operator="equal">
      <formula>"2DL"</formula>
    </cfRule>
    <cfRule type="cellIs" dxfId="10930" priority="7195" operator="equal">
      <formula>"1DL"</formula>
    </cfRule>
    <cfRule type="cellIs" dxfId="10929" priority="7196" operator="equal">
      <formula>"2CL"</formula>
    </cfRule>
    <cfRule type="cellIs" dxfId="10928" priority="7197" operator="equal">
      <formula>"1CL"</formula>
    </cfRule>
    <cfRule type="cellIs" dxfId="10927" priority="7198" operator="equal">
      <formula>"2EC"</formula>
    </cfRule>
    <cfRule type="cellIs" dxfId="10926" priority="7199" operator="equal">
      <formula>"1EC"</formula>
    </cfRule>
    <cfRule type="cellIs" dxfId="10925" priority="7200" operator="equal">
      <formula>"2BC"</formula>
    </cfRule>
    <cfRule type="cellIs" dxfId="10924" priority="7201" operator="equal">
      <formula>"1BC"</formula>
    </cfRule>
  </conditionalFormatting>
  <conditionalFormatting sqref="N309:Q309">
    <cfRule type="cellIs" dxfId="20449" priority="7186" operator="equal">
      <formula>"D"</formula>
    </cfRule>
  </conditionalFormatting>
  <conditionalFormatting sqref="B310:AJ310">
    <cfRule type="cellIs" dxfId="20448" priority="7171" operator="equal">
      <formula>"2AC"</formula>
    </cfRule>
    <cfRule type="cellIs" dxfId="20447" priority="7172" operator="equal">
      <formula>"1AC"</formula>
    </cfRule>
    <cfRule type="cellIs" dxfId="20446" priority="7173" operator="equal">
      <formula>"2AL"</formula>
    </cfRule>
    <cfRule type="cellIs" dxfId="10923" priority="7174" operator="equal">
      <formula>"2GL"</formula>
    </cfRule>
    <cfRule type="cellIs" dxfId="10922" priority="7175" operator="equal">
      <formula>"1AL"</formula>
    </cfRule>
    <cfRule type="cellIs" dxfId="10921" priority="7176" operator="equal">
      <formula>"2EL"</formula>
    </cfRule>
    <cfRule type="cellIs" dxfId="10920" priority="7177" operator="equal">
      <formula>"1EL"</formula>
    </cfRule>
    <cfRule type="cellIs" dxfId="10919" priority="7178" operator="equal">
      <formula>"2DL"</formula>
    </cfRule>
    <cfRule type="cellIs" dxfId="10918" priority="7179" operator="equal">
      <formula>"1DL"</formula>
    </cfRule>
    <cfRule type="cellIs" dxfId="10917" priority="7180" operator="equal">
      <formula>"2CL"</formula>
    </cfRule>
    <cfRule type="cellIs" dxfId="10916" priority="7181" operator="equal">
      <formula>"1CL"</formula>
    </cfRule>
    <cfRule type="cellIs" dxfId="10915" priority="7182" operator="equal">
      <formula>"2EC"</formula>
    </cfRule>
    <cfRule type="cellIs" dxfId="10914" priority="7183" operator="equal">
      <formula>"1EC"</formula>
    </cfRule>
    <cfRule type="cellIs" dxfId="10913" priority="7184" operator="equal">
      <formula>"2BC"</formula>
    </cfRule>
    <cfRule type="cellIs" dxfId="10912" priority="7185" operator="equal">
      <formula>"1BC"</formula>
    </cfRule>
  </conditionalFormatting>
  <conditionalFormatting sqref="B310:AJ310">
    <cfRule type="cellIs" dxfId="20445" priority="7170" operator="equal">
      <formula>"D"</formula>
    </cfRule>
  </conditionalFormatting>
  <conditionalFormatting sqref="T310">
    <cfRule type="cellIs" dxfId="20444" priority="7155" operator="equal">
      <formula>"2AC"</formula>
    </cfRule>
    <cfRule type="cellIs" dxfId="20443" priority="7156" operator="equal">
      <formula>"1AC"</formula>
    </cfRule>
    <cfRule type="cellIs" dxfId="20442" priority="7157" operator="equal">
      <formula>"2AL"</formula>
    </cfRule>
    <cfRule type="cellIs" dxfId="10911" priority="7158" operator="equal">
      <formula>"2GL"</formula>
    </cfRule>
    <cfRule type="cellIs" dxfId="10910" priority="7159" operator="equal">
      <formula>"1AL"</formula>
    </cfRule>
    <cfRule type="cellIs" dxfId="10909" priority="7160" operator="equal">
      <formula>"2EL"</formula>
    </cfRule>
    <cfRule type="cellIs" dxfId="10908" priority="7161" operator="equal">
      <formula>"1EL"</formula>
    </cfRule>
    <cfRule type="cellIs" dxfId="10907" priority="7162" operator="equal">
      <formula>"2DL"</formula>
    </cfRule>
    <cfRule type="cellIs" dxfId="10906" priority="7163" operator="equal">
      <formula>"1DL"</formula>
    </cfRule>
    <cfRule type="cellIs" dxfId="10905" priority="7164" operator="equal">
      <formula>"2CL"</formula>
    </cfRule>
    <cfRule type="cellIs" dxfId="10904" priority="7165" operator="equal">
      <formula>"1CL"</formula>
    </cfRule>
    <cfRule type="cellIs" dxfId="10903" priority="7166" operator="equal">
      <formula>"2EC"</formula>
    </cfRule>
    <cfRule type="cellIs" dxfId="10902" priority="7167" operator="equal">
      <formula>"1EC"</formula>
    </cfRule>
    <cfRule type="cellIs" dxfId="10901" priority="7168" operator="equal">
      <formula>"2BC"</formula>
    </cfRule>
    <cfRule type="cellIs" dxfId="10900" priority="7169" operator="equal">
      <formula>"1BC"</formula>
    </cfRule>
  </conditionalFormatting>
  <conditionalFormatting sqref="B311:D311 J311:M311 F311:H311 AD311:AJ311 O311:AB311">
    <cfRule type="cellIs" dxfId="20441" priority="7140" operator="equal">
      <formula>"2AC"</formula>
    </cfRule>
    <cfRule type="cellIs" dxfId="20440" priority="7141" operator="equal">
      <formula>"1AC"</formula>
    </cfRule>
    <cfRule type="cellIs" dxfId="20439" priority="7142" operator="equal">
      <formula>"2AL"</formula>
    </cfRule>
    <cfRule type="cellIs" dxfId="10899" priority="7143" operator="equal">
      <formula>"2GL"</formula>
    </cfRule>
    <cfRule type="cellIs" dxfId="10898" priority="7144" operator="equal">
      <formula>"1AL"</formula>
    </cfRule>
    <cfRule type="cellIs" dxfId="10897" priority="7145" operator="equal">
      <formula>"2EL"</formula>
    </cfRule>
    <cfRule type="cellIs" dxfId="10896" priority="7146" operator="equal">
      <formula>"1EL"</formula>
    </cfRule>
    <cfRule type="cellIs" dxfId="10895" priority="7147" operator="equal">
      <formula>"2DL"</formula>
    </cfRule>
    <cfRule type="cellIs" dxfId="10894" priority="7148" operator="equal">
      <formula>"1DL"</formula>
    </cfRule>
    <cfRule type="cellIs" dxfId="10893" priority="7149" operator="equal">
      <formula>"2CL"</formula>
    </cfRule>
    <cfRule type="cellIs" dxfId="10892" priority="7150" operator="equal">
      <formula>"1CL"</formula>
    </cfRule>
    <cfRule type="cellIs" dxfId="10891" priority="7151" operator="equal">
      <formula>"2EC"</formula>
    </cfRule>
    <cfRule type="cellIs" dxfId="10890" priority="7152" operator="equal">
      <formula>"1EC"</formula>
    </cfRule>
    <cfRule type="cellIs" dxfId="10889" priority="7153" operator="equal">
      <formula>"2BC"</formula>
    </cfRule>
    <cfRule type="cellIs" dxfId="10888" priority="7154" operator="equal">
      <formula>"1BC"</formula>
    </cfRule>
  </conditionalFormatting>
  <conditionalFormatting sqref="I311">
    <cfRule type="cellIs" dxfId="20438" priority="7125" operator="equal">
      <formula>"2AC"</formula>
    </cfRule>
    <cfRule type="cellIs" dxfId="20437" priority="7126" operator="equal">
      <formula>"1AC"</formula>
    </cfRule>
    <cfRule type="cellIs" dxfId="20436" priority="7127" operator="equal">
      <formula>"2AL"</formula>
    </cfRule>
    <cfRule type="cellIs" dxfId="10887" priority="7128" operator="equal">
      <formula>"2GL"</formula>
    </cfRule>
    <cfRule type="cellIs" dxfId="10886" priority="7129" operator="equal">
      <formula>"1AL"</formula>
    </cfRule>
    <cfRule type="cellIs" dxfId="10885" priority="7130" operator="equal">
      <formula>"2EL"</formula>
    </cfRule>
    <cfRule type="cellIs" dxfId="10884" priority="7131" operator="equal">
      <formula>"1EL"</formula>
    </cfRule>
    <cfRule type="cellIs" dxfId="10883" priority="7132" operator="equal">
      <formula>"2DL"</formula>
    </cfRule>
    <cfRule type="cellIs" dxfId="10882" priority="7133" operator="equal">
      <formula>"1DL"</formula>
    </cfRule>
    <cfRule type="cellIs" dxfId="10881" priority="7134" operator="equal">
      <formula>"2CL"</formula>
    </cfRule>
    <cfRule type="cellIs" dxfId="10880" priority="7135" operator="equal">
      <formula>"1CL"</formula>
    </cfRule>
    <cfRule type="cellIs" dxfId="10879" priority="7136" operator="equal">
      <formula>"2EC"</formula>
    </cfRule>
    <cfRule type="cellIs" dxfId="10878" priority="7137" operator="equal">
      <formula>"1EC"</formula>
    </cfRule>
    <cfRule type="cellIs" dxfId="10877" priority="7138" operator="equal">
      <formula>"2BC"</formula>
    </cfRule>
    <cfRule type="cellIs" dxfId="10876" priority="7139" operator="equal">
      <formula>"1BC"</formula>
    </cfRule>
  </conditionalFormatting>
  <conditionalFormatting sqref="N311">
    <cfRule type="cellIs" dxfId="20435" priority="7110" operator="equal">
      <formula>"2AC"</formula>
    </cfRule>
    <cfRule type="cellIs" dxfId="20434" priority="7111" operator="equal">
      <formula>"1AC"</formula>
    </cfRule>
    <cfRule type="cellIs" dxfId="20433" priority="7112" operator="equal">
      <formula>"2AL"</formula>
    </cfRule>
    <cfRule type="cellIs" dxfId="10875" priority="7113" operator="equal">
      <formula>"2GL"</formula>
    </cfRule>
    <cfRule type="cellIs" dxfId="10874" priority="7114" operator="equal">
      <formula>"1AL"</formula>
    </cfRule>
    <cfRule type="cellIs" dxfId="10873" priority="7115" operator="equal">
      <formula>"2EL"</formula>
    </cfRule>
    <cfRule type="cellIs" dxfId="10872" priority="7116" operator="equal">
      <formula>"1EL"</formula>
    </cfRule>
    <cfRule type="cellIs" dxfId="10871" priority="7117" operator="equal">
      <formula>"2DL"</formula>
    </cfRule>
    <cfRule type="cellIs" dxfId="10870" priority="7118" operator="equal">
      <formula>"1DL"</formula>
    </cfRule>
    <cfRule type="cellIs" dxfId="10869" priority="7119" operator="equal">
      <formula>"2CL"</formula>
    </cfRule>
    <cfRule type="cellIs" dxfId="10868" priority="7120" operator="equal">
      <formula>"1CL"</formula>
    </cfRule>
    <cfRule type="cellIs" dxfId="10867" priority="7121" operator="equal">
      <formula>"2EC"</formula>
    </cfRule>
    <cfRule type="cellIs" dxfId="10866" priority="7122" operator="equal">
      <formula>"1EC"</formula>
    </cfRule>
    <cfRule type="cellIs" dxfId="10865" priority="7123" operator="equal">
      <formula>"2BC"</formula>
    </cfRule>
    <cfRule type="cellIs" dxfId="10864" priority="7124" operator="equal">
      <formula>"1BC"</formula>
    </cfRule>
  </conditionalFormatting>
  <conditionalFormatting sqref="AC311">
    <cfRule type="cellIs" dxfId="20432" priority="7095" operator="equal">
      <formula>"2AC"</formula>
    </cfRule>
    <cfRule type="cellIs" dxfId="20431" priority="7096" operator="equal">
      <formula>"1AC"</formula>
    </cfRule>
    <cfRule type="cellIs" dxfId="20430" priority="7097" operator="equal">
      <formula>"2AL"</formula>
    </cfRule>
    <cfRule type="cellIs" dxfId="10863" priority="7098" operator="equal">
      <formula>"2GL"</formula>
    </cfRule>
    <cfRule type="cellIs" dxfId="10862" priority="7099" operator="equal">
      <formula>"1AL"</formula>
    </cfRule>
    <cfRule type="cellIs" dxfId="10861" priority="7100" operator="equal">
      <formula>"2EL"</formula>
    </cfRule>
    <cfRule type="cellIs" dxfId="10860" priority="7101" operator="equal">
      <formula>"1EL"</formula>
    </cfRule>
    <cfRule type="cellIs" dxfId="10859" priority="7102" operator="equal">
      <formula>"2DL"</formula>
    </cfRule>
    <cfRule type="cellIs" dxfId="10858" priority="7103" operator="equal">
      <formula>"1DL"</formula>
    </cfRule>
    <cfRule type="cellIs" dxfId="10857" priority="7104" operator="equal">
      <formula>"2CL"</formula>
    </cfRule>
    <cfRule type="cellIs" dxfId="10856" priority="7105" operator="equal">
      <formula>"1CL"</formula>
    </cfRule>
    <cfRule type="cellIs" dxfId="10855" priority="7106" operator="equal">
      <formula>"2EC"</formula>
    </cfRule>
    <cfRule type="cellIs" dxfId="10854" priority="7107" operator="equal">
      <formula>"1EC"</formula>
    </cfRule>
    <cfRule type="cellIs" dxfId="10853" priority="7108" operator="equal">
      <formula>"2BC"</formula>
    </cfRule>
    <cfRule type="cellIs" dxfId="10852" priority="7109" operator="equal">
      <formula>"1BC"</formula>
    </cfRule>
  </conditionalFormatting>
  <conditionalFormatting sqref="E311">
    <cfRule type="cellIs" dxfId="20429" priority="7080" operator="equal">
      <formula>"2AC"</formula>
    </cfRule>
    <cfRule type="cellIs" dxfId="20428" priority="7081" operator="equal">
      <formula>"1AC"</formula>
    </cfRule>
    <cfRule type="cellIs" dxfId="20427" priority="7082" operator="equal">
      <formula>"2AL"</formula>
    </cfRule>
    <cfRule type="cellIs" dxfId="10851" priority="7083" operator="equal">
      <formula>"2GL"</formula>
    </cfRule>
    <cfRule type="cellIs" dxfId="10850" priority="7084" operator="equal">
      <formula>"1AL"</formula>
    </cfRule>
    <cfRule type="cellIs" dxfId="10849" priority="7085" operator="equal">
      <formula>"2EL"</formula>
    </cfRule>
    <cfRule type="cellIs" dxfId="10848" priority="7086" operator="equal">
      <formula>"1EL"</formula>
    </cfRule>
    <cfRule type="cellIs" dxfId="10847" priority="7087" operator="equal">
      <formula>"2DL"</formula>
    </cfRule>
    <cfRule type="cellIs" dxfId="10846" priority="7088" operator="equal">
      <formula>"1DL"</formula>
    </cfRule>
    <cfRule type="cellIs" dxfId="10845" priority="7089" operator="equal">
      <formula>"2CL"</formula>
    </cfRule>
    <cfRule type="cellIs" dxfId="10844" priority="7090" operator="equal">
      <formula>"1CL"</formula>
    </cfRule>
    <cfRule type="cellIs" dxfId="10843" priority="7091" operator="equal">
      <formula>"2EC"</formula>
    </cfRule>
    <cfRule type="cellIs" dxfId="10842" priority="7092" operator="equal">
      <formula>"1EC"</formula>
    </cfRule>
    <cfRule type="cellIs" dxfId="10841" priority="7093" operator="equal">
      <formula>"2BC"</formula>
    </cfRule>
    <cfRule type="cellIs" dxfId="10840" priority="7094" operator="equal">
      <formula>"1BC"</formula>
    </cfRule>
  </conditionalFormatting>
  <conditionalFormatting sqref="T311:W311">
    <cfRule type="cellIs" dxfId="20426" priority="7065" operator="equal">
      <formula>"2AC"</formula>
    </cfRule>
    <cfRule type="cellIs" dxfId="20425" priority="7066" operator="equal">
      <formula>"1AC"</formula>
    </cfRule>
    <cfRule type="cellIs" dxfId="20424" priority="7067" operator="equal">
      <formula>"2AL"</formula>
    </cfRule>
    <cfRule type="cellIs" dxfId="10839" priority="7068" operator="equal">
      <formula>"2GL"</formula>
    </cfRule>
    <cfRule type="cellIs" dxfId="10838" priority="7069" operator="equal">
      <formula>"1AL"</formula>
    </cfRule>
    <cfRule type="cellIs" dxfId="10837" priority="7070" operator="equal">
      <formula>"2EL"</formula>
    </cfRule>
    <cfRule type="cellIs" dxfId="10836" priority="7071" operator="equal">
      <formula>"1EL"</formula>
    </cfRule>
    <cfRule type="cellIs" dxfId="10835" priority="7072" operator="equal">
      <formula>"2DL"</formula>
    </cfRule>
    <cfRule type="cellIs" dxfId="10834" priority="7073" operator="equal">
      <formula>"1DL"</formula>
    </cfRule>
    <cfRule type="cellIs" dxfId="10833" priority="7074" operator="equal">
      <formula>"2CL"</formula>
    </cfRule>
    <cfRule type="cellIs" dxfId="10832" priority="7075" operator="equal">
      <formula>"1CL"</formula>
    </cfRule>
    <cfRule type="cellIs" dxfId="10831" priority="7076" operator="equal">
      <formula>"2EC"</formula>
    </cfRule>
    <cfRule type="cellIs" dxfId="10830" priority="7077" operator="equal">
      <formula>"1EC"</formula>
    </cfRule>
    <cfRule type="cellIs" dxfId="10829" priority="7078" operator="equal">
      <formula>"2BC"</formula>
    </cfRule>
    <cfRule type="cellIs" dxfId="10828" priority="7079" operator="equal">
      <formula>"1BC"</formula>
    </cfRule>
  </conditionalFormatting>
  <conditionalFormatting sqref="B311:AJ311">
    <cfRule type="cellIs" dxfId="20423" priority="7064" operator="equal">
      <formula>"D"</formula>
    </cfRule>
  </conditionalFormatting>
  <conditionalFormatting sqref="B312:M312 AI312:AJ312 S312:AE312">
    <cfRule type="cellIs" dxfId="20422" priority="7049" operator="equal">
      <formula>"2AC"</formula>
    </cfRule>
    <cfRule type="cellIs" dxfId="20421" priority="7050" operator="equal">
      <formula>"1AC"</formula>
    </cfRule>
    <cfRule type="cellIs" dxfId="20420" priority="7051" operator="equal">
      <formula>"2AL"</formula>
    </cfRule>
    <cfRule type="cellIs" dxfId="10827" priority="7052" operator="equal">
      <formula>"2GL"</formula>
    </cfRule>
    <cfRule type="cellIs" dxfId="10826" priority="7053" operator="equal">
      <formula>"1AL"</formula>
    </cfRule>
    <cfRule type="cellIs" dxfId="10825" priority="7054" operator="equal">
      <formula>"2EL"</formula>
    </cfRule>
    <cfRule type="cellIs" dxfId="10824" priority="7055" operator="equal">
      <formula>"1EL"</formula>
    </cfRule>
    <cfRule type="cellIs" dxfId="10823" priority="7056" operator="equal">
      <formula>"2DL"</formula>
    </cfRule>
    <cfRule type="cellIs" dxfId="10822" priority="7057" operator="equal">
      <formula>"1DL"</formula>
    </cfRule>
    <cfRule type="cellIs" dxfId="10821" priority="7058" operator="equal">
      <formula>"2CL"</formula>
    </cfRule>
    <cfRule type="cellIs" dxfId="10820" priority="7059" operator="equal">
      <formula>"1CL"</formula>
    </cfRule>
    <cfRule type="cellIs" dxfId="10819" priority="7060" operator="equal">
      <formula>"2EC"</formula>
    </cfRule>
    <cfRule type="cellIs" dxfId="10818" priority="7061" operator="equal">
      <formula>"1EC"</formula>
    </cfRule>
    <cfRule type="cellIs" dxfId="10817" priority="7062" operator="equal">
      <formula>"2BC"</formula>
    </cfRule>
    <cfRule type="cellIs" dxfId="10816" priority="7063" operator="equal">
      <formula>"1BC"</formula>
    </cfRule>
  </conditionalFormatting>
  <conditionalFormatting sqref="AI312:AJ312 B312:M312 S312:AE312">
    <cfRule type="cellIs" dxfId="20419" priority="7048" operator="equal">
      <formula>"D"</formula>
    </cfRule>
  </conditionalFormatting>
  <conditionalFormatting sqref="N312:R312">
    <cfRule type="cellIs" dxfId="20418" priority="7033" operator="equal">
      <formula>"2AC"</formula>
    </cfRule>
    <cfRule type="cellIs" dxfId="20417" priority="7034" operator="equal">
      <formula>"1AC"</formula>
    </cfRule>
    <cfRule type="cellIs" dxfId="20416" priority="7035" operator="equal">
      <formula>"2AL"</formula>
    </cfRule>
    <cfRule type="cellIs" dxfId="10815" priority="7036" operator="equal">
      <formula>"2GL"</formula>
    </cfRule>
    <cfRule type="cellIs" dxfId="10814" priority="7037" operator="equal">
      <formula>"1AL"</formula>
    </cfRule>
    <cfRule type="cellIs" dxfId="10813" priority="7038" operator="equal">
      <formula>"2EL"</formula>
    </cfRule>
    <cfRule type="cellIs" dxfId="10812" priority="7039" operator="equal">
      <formula>"1EL"</formula>
    </cfRule>
    <cfRule type="cellIs" dxfId="10811" priority="7040" operator="equal">
      <formula>"2DL"</formula>
    </cfRule>
    <cfRule type="cellIs" dxfId="10810" priority="7041" operator="equal">
      <formula>"1DL"</formula>
    </cfRule>
    <cfRule type="cellIs" dxfId="10809" priority="7042" operator="equal">
      <formula>"2CL"</formula>
    </cfRule>
    <cfRule type="cellIs" dxfId="10808" priority="7043" operator="equal">
      <formula>"1CL"</formula>
    </cfRule>
    <cfRule type="cellIs" dxfId="10807" priority="7044" operator="equal">
      <formula>"2EC"</formula>
    </cfRule>
    <cfRule type="cellIs" dxfId="10806" priority="7045" operator="equal">
      <formula>"1EC"</formula>
    </cfRule>
    <cfRule type="cellIs" dxfId="10805" priority="7046" operator="equal">
      <formula>"2BC"</formula>
    </cfRule>
    <cfRule type="cellIs" dxfId="10804" priority="7047" operator="equal">
      <formula>"1BC"</formula>
    </cfRule>
  </conditionalFormatting>
  <conditionalFormatting sqref="N312:R312">
    <cfRule type="cellIs" dxfId="20415" priority="7032" operator="equal">
      <formula>"D"</formula>
    </cfRule>
  </conditionalFormatting>
  <conditionalFormatting sqref="AF312:AH312">
    <cfRule type="cellIs" dxfId="20414" priority="7017" operator="equal">
      <formula>"2AC"</formula>
    </cfRule>
    <cfRule type="cellIs" dxfId="20413" priority="7018" operator="equal">
      <formula>"1AC"</formula>
    </cfRule>
    <cfRule type="cellIs" dxfId="20412" priority="7019" operator="equal">
      <formula>"2AL"</formula>
    </cfRule>
    <cfRule type="cellIs" dxfId="10803" priority="7020" operator="equal">
      <formula>"2GL"</formula>
    </cfRule>
    <cfRule type="cellIs" dxfId="10802" priority="7021" operator="equal">
      <formula>"1AL"</formula>
    </cfRule>
    <cfRule type="cellIs" dxfId="10801" priority="7022" operator="equal">
      <formula>"2EL"</formula>
    </cfRule>
    <cfRule type="cellIs" dxfId="10800" priority="7023" operator="equal">
      <formula>"1EL"</formula>
    </cfRule>
    <cfRule type="cellIs" dxfId="10799" priority="7024" operator="equal">
      <formula>"2DL"</formula>
    </cfRule>
    <cfRule type="cellIs" dxfId="10798" priority="7025" operator="equal">
      <formula>"1DL"</formula>
    </cfRule>
    <cfRule type="cellIs" dxfId="10797" priority="7026" operator="equal">
      <formula>"2CL"</formula>
    </cfRule>
    <cfRule type="cellIs" dxfId="10796" priority="7027" operator="equal">
      <formula>"1CL"</formula>
    </cfRule>
    <cfRule type="cellIs" dxfId="10795" priority="7028" operator="equal">
      <formula>"2EC"</formula>
    </cfRule>
    <cfRule type="cellIs" dxfId="10794" priority="7029" operator="equal">
      <formula>"1EC"</formula>
    </cfRule>
    <cfRule type="cellIs" dxfId="10793" priority="7030" operator="equal">
      <formula>"2BC"</formula>
    </cfRule>
    <cfRule type="cellIs" dxfId="10792" priority="7031" operator="equal">
      <formula>"1BC"</formula>
    </cfRule>
  </conditionalFormatting>
  <conditionalFormatting sqref="AF312:AH312">
    <cfRule type="cellIs" dxfId="20411" priority="7016" operator="equal">
      <formula>"D"</formula>
    </cfRule>
  </conditionalFormatting>
  <conditionalFormatting sqref="S313 U313:Y313 I313:M313 B313:G313 AE313:AJ313">
    <cfRule type="cellIs" dxfId="20410" priority="7001" operator="equal">
      <formula>"2AC"</formula>
    </cfRule>
    <cfRule type="cellIs" dxfId="20409" priority="7002" operator="equal">
      <formula>"1AC"</formula>
    </cfRule>
    <cfRule type="cellIs" dxfId="20408" priority="7003" operator="equal">
      <formula>"2AL"</formula>
    </cfRule>
    <cfRule type="cellIs" dxfId="10791" priority="7004" operator="equal">
      <formula>"2GL"</formula>
    </cfRule>
    <cfRule type="cellIs" dxfId="10790" priority="7005" operator="equal">
      <formula>"1AL"</formula>
    </cfRule>
    <cfRule type="cellIs" dxfId="10789" priority="7006" operator="equal">
      <formula>"2EL"</formula>
    </cfRule>
    <cfRule type="cellIs" dxfId="10788" priority="7007" operator="equal">
      <formula>"1EL"</formula>
    </cfRule>
    <cfRule type="cellIs" dxfId="10787" priority="7008" operator="equal">
      <formula>"2DL"</formula>
    </cfRule>
    <cfRule type="cellIs" dxfId="10786" priority="7009" operator="equal">
      <formula>"1DL"</formula>
    </cfRule>
    <cfRule type="cellIs" dxfId="10785" priority="7010" operator="equal">
      <formula>"2CL"</formula>
    </cfRule>
    <cfRule type="cellIs" dxfId="10784" priority="7011" operator="equal">
      <formula>"1CL"</formula>
    </cfRule>
    <cfRule type="cellIs" dxfId="10783" priority="7012" operator="equal">
      <formula>"2EC"</formula>
    </cfRule>
    <cfRule type="cellIs" dxfId="10782" priority="7013" operator="equal">
      <formula>"1EC"</formula>
    </cfRule>
    <cfRule type="cellIs" dxfId="10781" priority="7014" operator="equal">
      <formula>"2BC"</formula>
    </cfRule>
    <cfRule type="cellIs" dxfId="10780" priority="7015" operator="equal">
      <formula>"1BC"</formula>
    </cfRule>
  </conditionalFormatting>
  <conditionalFormatting sqref="T313">
    <cfRule type="cellIs" dxfId="20407" priority="6986" operator="equal">
      <formula>"2AC"</formula>
    </cfRule>
    <cfRule type="cellIs" dxfId="20406" priority="6987" operator="equal">
      <formula>"1AC"</formula>
    </cfRule>
    <cfRule type="cellIs" dxfId="20405" priority="6988" operator="equal">
      <formula>"2AL"</formula>
    </cfRule>
    <cfRule type="cellIs" dxfId="10779" priority="6989" operator="equal">
      <formula>"2GL"</formula>
    </cfRule>
    <cfRule type="cellIs" dxfId="10778" priority="6990" operator="equal">
      <formula>"1AL"</formula>
    </cfRule>
    <cfRule type="cellIs" dxfId="10777" priority="6991" operator="equal">
      <formula>"2EL"</formula>
    </cfRule>
    <cfRule type="cellIs" dxfId="10776" priority="6992" operator="equal">
      <formula>"1EL"</formula>
    </cfRule>
    <cfRule type="cellIs" dxfId="10775" priority="6993" operator="equal">
      <formula>"2DL"</formula>
    </cfRule>
    <cfRule type="cellIs" dxfId="10774" priority="6994" operator="equal">
      <formula>"1DL"</formula>
    </cfRule>
    <cfRule type="cellIs" dxfId="10773" priority="6995" operator="equal">
      <formula>"2CL"</formula>
    </cfRule>
    <cfRule type="cellIs" dxfId="10772" priority="6996" operator="equal">
      <formula>"1CL"</formula>
    </cfRule>
    <cfRule type="cellIs" dxfId="10771" priority="6997" operator="equal">
      <formula>"2EC"</formula>
    </cfRule>
    <cfRule type="cellIs" dxfId="10770" priority="6998" operator="equal">
      <formula>"1EC"</formula>
    </cfRule>
    <cfRule type="cellIs" dxfId="10769" priority="6999" operator="equal">
      <formula>"2BC"</formula>
    </cfRule>
    <cfRule type="cellIs" dxfId="10768" priority="7000" operator="equal">
      <formula>"1BC"</formula>
    </cfRule>
  </conditionalFormatting>
  <conditionalFormatting sqref="H313">
    <cfRule type="cellIs" dxfId="20404" priority="6971" operator="equal">
      <formula>"2AC"</formula>
    </cfRule>
    <cfRule type="cellIs" dxfId="20403" priority="6972" operator="equal">
      <formula>"1AC"</formula>
    </cfRule>
    <cfRule type="cellIs" dxfId="20402" priority="6973" operator="equal">
      <formula>"2AL"</formula>
    </cfRule>
    <cfRule type="cellIs" dxfId="10767" priority="6974" operator="equal">
      <formula>"2GL"</formula>
    </cfRule>
    <cfRule type="cellIs" dxfId="10766" priority="6975" operator="equal">
      <formula>"1AL"</formula>
    </cfRule>
    <cfRule type="cellIs" dxfId="10765" priority="6976" operator="equal">
      <formula>"2EL"</formula>
    </cfRule>
    <cfRule type="cellIs" dxfId="10764" priority="6977" operator="equal">
      <formula>"1EL"</formula>
    </cfRule>
    <cfRule type="cellIs" dxfId="10763" priority="6978" operator="equal">
      <formula>"2DL"</formula>
    </cfRule>
    <cfRule type="cellIs" dxfId="10762" priority="6979" operator="equal">
      <formula>"1DL"</formula>
    </cfRule>
    <cfRule type="cellIs" dxfId="10761" priority="6980" operator="equal">
      <formula>"2CL"</formula>
    </cfRule>
    <cfRule type="cellIs" dxfId="10760" priority="6981" operator="equal">
      <formula>"1CL"</formula>
    </cfRule>
    <cfRule type="cellIs" dxfId="10759" priority="6982" operator="equal">
      <formula>"2EC"</formula>
    </cfRule>
    <cfRule type="cellIs" dxfId="10758" priority="6983" operator="equal">
      <formula>"1EC"</formula>
    </cfRule>
    <cfRule type="cellIs" dxfId="10757" priority="6984" operator="equal">
      <formula>"2BC"</formula>
    </cfRule>
    <cfRule type="cellIs" dxfId="10756" priority="6985" operator="equal">
      <formula>"1BC"</formula>
    </cfRule>
  </conditionalFormatting>
  <conditionalFormatting sqref="B313:M313 S313:Y313 AE313:AJ313">
    <cfRule type="cellIs" dxfId="20401" priority="6970" operator="equal">
      <formula>"D"</formula>
    </cfRule>
  </conditionalFormatting>
  <conditionalFormatting sqref="N313:R313">
    <cfRule type="cellIs" dxfId="20400" priority="6955" operator="equal">
      <formula>"2AC"</formula>
    </cfRule>
    <cfRule type="cellIs" dxfId="20399" priority="6956" operator="equal">
      <formula>"1AC"</formula>
    </cfRule>
    <cfRule type="cellIs" dxfId="20398" priority="6957" operator="equal">
      <formula>"2AL"</formula>
    </cfRule>
    <cfRule type="cellIs" dxfId="10755" priority="6958" operator="equal">
      <formula>"2GL"</formula>
    </cfRule>
    <cfRule type="cellIs" dxfId="10754" priority="6959" operator="equal">
      <formula>"1AL"</formula>
    </cfRule>
    <cfRule type="cellIs" dxfId="10753" priority="6960" operator="equal">
      <formula>"2EL"</formula>
    </cfRule>
    <cfRule type="cellIs" dxfId="10752" priority="6961" operator="equal">
      <formula>"1EL"</formula>
    </cfRule>
    <cfRule type="cellIs" dxfId="10751" priority="6962" operator="equal">
      <formula>"2DL"</formula>
    </cfRule>
    <cfRule type="cellIs" dxfId="10750" priority="6963" operator="equal">
      <formula>"1DL"</formula>
    </cfRule>
    <cfRule type="cellIs" dxfId="10749" priority="6964" operator="equal">
      <formula>"2CL"</formula>
    </cfRule>
    <cfRule type="cellIs" dxfId="10748" priority="6965" operator="equal">
      <formula>"1CL"</formula>
    </cfRule>
    <cfRule type="cellIs" dxfId="10747" priority="6966" operator="equal">
      <formula>"2EC"</formula>
    </cfRule>
    <cfRule type="cellIs" dxfId="10746" priority="6967" operator="equal">
      <formula>"1EC"</formula>
    </cfRule>
    <cfRule type="cellIs" dxfId="10745" priority="6968" operator="equal">
      <formula>"2BC"</formula>
    </cfRule>
    <cfRule type="cellIs" dxfId="10744" priority="6969" operator="equal">
      <formula>"1BC"</formula>
    </cfRule>
  </conditionalFormatting>
  <conditionalFormatting sqref="N313:R313">
    <cfRule type="cellIs" dxfId="20397" priority="6954" operator="equal">
      <formula>"D"</formula>
    </cfRule>
  </conditionalFormatting>
  <conditionalFormatting sqref="Z313:AD313">
    <cfRule type="cellIs" dxfId="20396" priority="6939" operator="equal">
      <formula>"2AC"</formula>
    </cfRule>
    <cfRule type="cellIs" dxfId="20395" priority="6940" operator="equal">
      <formula>"1AC"</formula>
    </cfRule>
    <cfRule type="cellIs" dxfId="20394" priority="6941" operator="equal">
      <formula>"2AL"</formula>
    </cfRule>
    <cfRule type="cellIs" dxfId="10743" priority="6942" operator="equal">
      <formula>"2GL"</formula>
    </cfRule>
    <cfRule type="cellIs" dxfId="10742" priority="6943" operator="equal">
      <formula>"1AL"</formula>
    </cfRule>
    <cfRule type="cellIs" dxfId="10741" priority="6944" operator="equal">
      <formula>"2EL"</formula>
    </cfRule>
    <cfRule type="cellIs" dxfId="10740" priority="6945" operator="equal">
      <formula>"1EL"</formula>
    </cfRule>
    <cfRule type="cellIs" dxfId="10739" priority="6946" operator="equal">
      <formula>"2DL"</formula>
    </cfRule>
    <cfRule type="cellIs" dxfId="10738" priority="6947" operator="equal">
      <formula>"1DL"</formula>
    </cfRule>
    <cfRule type="cellIs" dxfId="10737" priority="6948" operator="equal">
      <formula>"2CL"</formula>
    </cfRule>
    <cfRule type="cellIs" dxfId="10736" priority="6949" operator="equal">
      <formula>"1CL"</formula>
    </cfRule>
    <cfRule type="cellIs" dxfId="10735" priority="6950" operator="equal">
      <formula>"2EC"</formula>
    </cfRule>
    <cfRule type="cellIs" dxfId="10734" priority="6951" operator="equal">
      <formula>"1EC"</formula>
    </cfRule>
    <cfRule type="cellIs" dxfId="10733" priority="6952" operator="equal">
      <formula>"2BC"</formula>
    </cfRule>
    <cfRule type="cellIs" dxfId="10732" priority="6953" operator="equal">
      <formula>"1BC"</formula>
    </cfRule>
  </conditionalFormatting>
  <conditionalFormatting sqref="Z313:AD313">
    <cfRule type="cellIs" dxfId="20393" priority="6938" operator="equal">
      <formula>"D"</formula>
    </cfRule>
  </conditionalFormatting>
  <conditionalFormatting sqref="O314:T314 AG314:AJ314 W314:Y314 B314:M314 AA314:AE314">
    <cfRule type="cellIs" dxfId="20392" priority="6923" operator="equal">
      <formula>"2AC"</formula>
    </cfRule>
    <cfRule type="cellIs" dxfId="20391" priority="6924" operator="equal">
      <formula>"1AC"</formula>
    </cfRule>
    <cfRule type="cellIs" dxfId="20390" priority="6925" operator="equal">
      <formula>"2AL"</formula>
    </cfRule>
    <cfRule type="cellIs" dxfId="10731" priority="6926" operator="equal">
      <formula>"2GL"</formula>
    </cfRule>
    <cfRule type="cellIs" dxfId="10730" priority="6927" operator="equal">
      <formula>"1AL"</formula>
    </cfRule>
    <cfRule type="cellIs" dxfId="10729" priority="6928" operator="equal">
      <formula>"2EL"</formula>
    </cfRule>
    <cfRule type="cellIs" dxfId="10728" priority="6929" operator="equal">
      <formula>"1EL"</formula>
    </cfRule>
    <cfRule type="cellIs" dxfId="10727" priority="6930" operator="equal">
      <formula>"2DL"</formula>
    </cfRule>
    <cfRule type="cellIs" dxfId="10726" priority="6931" operator="equal">
      <formula>"1DL"</formula>
    </cfRule>
    <cfRule type="cellIs" dxfId="10725" priority="6932" operator="equal">
      <formula>"2CL"</formula>
    </cfRule>
    <cfRule type="cellIs" dxfId="10724" priority="6933" operator="equal">
      <formula>"1CL"</formula>
    </cfRule>
    <cfRule type="cellIs" dxfId="10723" priority="6934" operator="equal">
      <formula>"2EC"</formula>
    </cfRule>
    <cfRule type="cellIs" dxfId="10722" priority="6935" operator="equal">
      <formula>"1EC"</formula>
    </cfRule>
    <cfRule type="cellIs" dxfId="10721" priority="6936" operator="equal">
      <formula>"2BC"</formula>
    </cfRule>
    <cfRule type="cellIs" dxfId="10720" priority="6937" operator="equal">
      <formula>"1BC"</formula>
    </cfRule>
  </conditionalFormatting>
  <conditionalFormatting sqref="AF314">
    <cfRule type="cellIs" dxfId="20389" priority="6908" operator="equal">
      <formula>"2AC"</formula>
    </cfRule>
    <cfRule type="cellIs" dxfId="20388" priority="6909" operator="equal">
      <formula>"1AC"</formula>
    </cfRule>
    <cfRule type="cellIs" dxfId="20387" priority="6910" operator="equal">
      <formula>"2AL"</formula>
    </cfRule>
    <cfRule type="cellIs" dxfId="10719" priority="6911" operator="equal">
      <formula>"2GL"</formula>
    </cfRule>
    <cfRule type="cellIs" dxfId="10718" priority="6912" operator="equal">
      <formula>"1AL"</formula>
    </cfRule>
    <cfRule type="cellIs" dxfId="10717" priority="6913" operator="equal">
      <formula>"2EL"</formula>
    </cfRule>
    <cfRule type="cellIs" dxfId="10716" priority="6914" operator="equal">
      <formula>"1EL"</formula>
    </cfRule>
    <cfRule type="cellIs" dxfId="10715" priority="6915" operator="equal">
      <formula>"2DL"</formula>
    </cfRule>
    <cfRule type="cellIs" dxfId="10714" priority="6916" operator="equal">
      <formula>"1DL"</formula>
    </cfRule>
    <cfRule type="cellIs" dxfId="10713" priority="6917" operator="equal">
      <formula>"2CL"</formula>
    </cfRule>
    <cfRule type="cellIs" dxfId="10712" priority="6918" operator="equal">
      <formula>"1CL"</formula>
    </cfRule>
    <cfRule type="cellIs" dxfId="10711" priority="6919" operator="equal">
      <formula>"2EC"</formula>
    </cfRule>
    <cfRule type="cellIs" dxfId="10710" priority="6920" operator="equal">
      <formula>"1EC"</formula>
    </cfRule>
    <cfRule type="cellIs" dxfId="10709" priority="6921" operator="equal">
      <formula>"2BC"</formula>
    </cfRule>
    <cfRule type="cellIs" dxfId="10708" priority="6922" operator="equal">
      <formula>"1BC"</formula>
    </cfRule>
  </conditionalFormatting>
  <conditionalFormatting sqref="V314">
    <cfRule type="cellIs" dxfId="20386" priority="6893" operator="equal">
      <formula>"2AC"</formula>
    </cfRule>
    <cfRule type="cellIs" dxfId="20385" priority="6894" operator="equal">
      <formula>"1AC"</formula>
    </cfRule>
    <cfRule type="cellIs" dxfId="20384" priority="6895" operator="equal">
      <formula>"2AL"</formula>
    </cfRule>
    <cfRule type="cellIs" dxfId="10707" priority="6896" operator="equal">
      <formula>"2GL"</formula>
    </cfRule>
    <cfRule type="cellIs" dxfId="10706" priority="6897" operator="equal">
      <formula>"1AL"</formula>
    </cfRule>
    <cfRule type="cellIs" dxfId="10705" priority="6898" operator="equal">
      <formula>"2EL"</formula>
    </cfRule>
    <cfRule type="cellIs" dxfId="10704" priority="6899" operator="equal">
      <formula>"1EL"</formula>
    </cfRule>
    <cfRule type="cellIs" dxfId="10703" priority="6900" operator="equal">
      <formula>"2DL"</formula>
    </cfRule>
    <cfRule type="cellIs" dxfId="10702" priority="6901" operator="equal">
      <formula>"1DL"</formula>
    </cfRule>
    <cfRule type="cellIs" dxfId="10701" priority="6902" operator="equal">
      <formula>"2CL"</formula>
    </cfRule>
    <cfRule type="cellIs" dxfId="10700" priority="6903" operator="equal">
      <formula>"1CL"</formula>
    </cfRule>
    <cfRule type="cellIs" dxfId="10699" priority="6904" operator="equal">
      <formula>"2EC"</formula>
    </cfRule>
    <cfRule type="cellIs" dxfId="10698" priority="6905" operator="equal">
      <formula>"1EC"</formula>
    </cfRule>
    <cfRule type="cellIs" dxfId="10697" priority="6906" operator="equal">
      <formula>"2BC"</formula>
    </cfRule>
    <cfRule type="cellIs" dxfId="10696" priority="6907" operator="equal">
      <formula>"1BC"</formula>
    </cfRule>
  </conditionalFormatting>
  <conditionalFormatting sqref="U314">
    <cfRule type="cellIs" dxfId="20383" priority="6878" operator="equal">
      <formula>"2AC"</formula>
    </cfRule>
    <cfRule type="cellIs" dxfId="20382" priority="6879" operator="equal">
      <formula>"1AC"</formula>
    </cfRule>
    <cfRule type="cellIs" dxfId="20381" priority="6880" operator="equal">
      <formula>"2AL"</formula>
    </cfRule>
    <cfRule type="cellIs" dxfId="10695" priority="6881" operator="equal">
      <formula>"2GL"</formula>
    </cfRule>
    <cfRule type="cellIs" dxfId="10694" priority="6882" operator="equal">
      <formula>"1AL"</formula>
    </cfRule>
    <cfRule type="cellIs" dxfId="10693" priority="6883" operator="equal">
      <formula>"2EL"</formula>
    </cfRule>
    <cfRule type="cellIs" dxfId="10692" priority="6884" operator="equal">
      <formula>"1EL"</formula>
    </cfRule>
    <cfRule type="cellIs" dxfId="10691" priority="6885" operator="equal">
      <formula>"2DL"</formula>
    </cfRule>
    <cfRule type="cellIs" dxfId="10690" priority="6886" operator="equal">
      <formula>"1DL"</formula>
    </cfRule>
    <cfRule type="cellIs" dxfId="10689" priority="6887" operator="equal">
      <formula>"2CL"</formula>
    </cfRule>
    <cfRule type="cellIs" dxfId="10688" priority="6888" operator="equal">
      <formula>"1CL"</formula>
    </cfRule>
    <cfRule type="cellIs" dxfId="10687" priority="6889" operator="equal">
      <formula>"2EC"</formula>
    </cfRule>
    <cfRule type="cellIs" dxfId="10686" priority="6890" operator="equal">
      <formula>"1EC"</formula>
    </cfRule>
    <cfRule type="cellIs" dxfId="10685" priority="6891" operator="equal">
      <formula>"2BC"</formula>
    </cfRule>
    <cfRule type="cellIs" dxfId="10684" priority="6892" operator="equal">
      <formula>"1BC"</formula>
    </cfRule>
  </conditionalFormatting>
  <conditionalFormatting sqref="Z314">
    <cfRule type="cellIs" dxfId="20380" priority="6863" operator="equal">
      <formula>"2AC"</formula>
    </cfRule>
    <cfRule type="cellIs" dxfId="20379" priority="6864" operator="equal">
      <formula>"1AC"</formula>
    </cfRule>
    <cfRule type="cellIs" dxfId="20378" priority="6865" operator="equal">
      <formula>"2AL"</formula>
    </cfRule>
    <cfRule type="cellIs" dxfId="10683" priority="6866" operator="equal">
      <formula>"2GL"</formula>
    </cfRule>
    <cfRule type="cellIs" dxfId="10682" priority="6867" operator="equal">
      <formula>"1AL"</formula>
    </cfRule>
    <cfRule type="cellIs" dxfId="10681" priority="6868" operator="equal">
      <formula>"2EL"</formula>
    </cfRule>
    <cfRule type="cellIs" dxfId="10680" priority="6869" operator="equal">
      <formula>"1EL"</formula>
    </cfRule>
    <cfRule type="cellIs" dxfId="10679" priority="6870" operator="equal">
      <formula>"2DL"</formula>
    </cfRule>
    <cfRule type="cellIs" dxfId="10678" priority="6871" operator="equal">
      <formula>"1DL"</formula>
    </cfRule>
    <cfRule type="cellIs" dxfId="10677" priority="6872" operator="equal">
      <formula>"2CL"</formula>
    </cfRule>
    <cfRule type="cellIs" dxfId="10676" priority="6873" operator="equal">
      <formula>"1CL"</formula>
    </cfRule>
    <cfRule type="cellIs" dxfId="10675" priority="6874" operator="equal">
      <formula>"2EC"</formula>
    </cfRule>
    <cfRule type="cellIs" dxfId="10674" priority="6875" operator="equal">
      <formula>"1EC"</formula>
    </cfRule>
    <cfRule type="cellIs" dxfId="10673" priority="6876" operator="equal">
      <formula>"2BC"</formula>
    </cfRule>
    <cfRule type="cellIs" dxfId="10672" priority="6877" operator="equal">
      <formula>"1BC"</formula>
    </cfRule>
  </conditionalFormatting>
  <conditionalFormatting sqref="N314">
    <cfRule type="cellIs" dxfId="20377" priority="6848" operator="equal">
      <formula>"2AC"</formula>
    </cfRule>
    <cfRule type="cellIs" dxfId="20376" priority="6849" operator="equal">
      <formula>"1AC"</formula>
    </cfRule>
    <cfRule type="cellIs" dxfId="20375" priority="6850" operator="equal">
      <formula>"2AL"</formula>
    </cfRule>
    <cfRule type="cellIs" dxfId="10671" priority="6851" operator="equal">
      <formula>"2GL"</formula>
    </cfRule>
    <cfRule type="cellIs" dxfId="10670" priority="6852" operator="equal">
      <formula>"1AL"</formula>
    </cfRule>
    <cfRule type="cellIs" dxfId="10669" priority="6853" operator="equal">
      <formula>"2EL"</formula>
    </cfRule>
    <cfRule type="cellIs" dxfId="10668" priority="6854" operator="equal">
      <formula>"1EL"</formula>
    </cfRule>
    <cfRule type="cellIs" dxfId="10667" priority="6855" operator="equal">
      <formula>"2DL"</formula>
    </cfRule>
    <cfRule type="cellIs" dxfId="10666" priority="6856" operator="equal">
      <formula>"1DL"</formula>
    </cfRule>
    <cfRule type="cellIs" dxfId="10665" priority="6857" operator="equal">
      <formula>"2CL"</formula>
    </cfRule>
    <cfRule type="cellIs" dxfId="10664" priority="6858" operator="equal">
      <formula>"1CL"</formula>
    </cfRule>
    <cfRule type="cellIs" dxfId="10663" priority="6859" operator="equal">
      <formula>"2EC"</formula>
    </cfRule>
    <cfRule type="cellIs" dxfId="10662" priority="6860" operator="equal">
      <formula>"1EC"</formula>
    </cfRule>
    <cfRule type="cellIs" dxfId="10661" priority="6861" operator="equal">
      <formula>"2BC"</formula>
    </cfRule>
    <cfRule type="cellIs" dxfId="10660" priority="6862" operator="equal">
      <formula>"1BC"</formula>
    </cfRule>
  </conditionalFormatting>
  <conditionalFormatting sqref="B314:AJ314">
    <cfRule type="cellIs" dxfId="20374" priority="6847" operator="equal">
      <formula>"D"</formula>
    </cfRule>
  </conditionalFormatting>
  <conditionalFormatting sqref="AF314">
    <cfRule type="cellIs" dxfId="20373" priority="6832" operator="equal">
      <formula>"2AC"</formula>
    </cfRule>
    <cfRule type="cellIs" dxfId="20372" priority="6833" operator="equal">
      <formula>"1AC"</formula>
    </cfRule>
    <cfRule type="cellIs" dxfId="20371" priority="6834" operator="equal">
      <formula>"2AL"</formula>
    </cfRule>
    <cfRule type="cellIs" dxfId="10659" priority="6835" operator="equal">
      <formula>"2GL"</formula>
    </cfRule>
    <cfRule type="cellIs" dxfId="10658" priority="6836" operator="equal">
      <formula>"1AL"</formula>
    </cfRule>
    <cfRule type="cellIs" dxfId="10657" priority="6837" operator="equal">
      <formula>"2EL"</formula>
    </cfRule>
    <cfRule type="cellIs" dxfId="10656" priority="6838" operator="equal">
      <formula>"1EL"</formula>
    </cfRule>
    <cfRule type="cellIs" dxfId="10655" priority="6839" operator="equal">
      <formula>"2DL"</formula>
    </cfRule>
    <cfRule type="cellIs" dxfId="10654" priority="6840" operator="equal">
      <formula>"1DL"</formula>
    </cfRule>
    <cfRule type="cellIs" dxfId="10653" priority="6841" operator="equal">
      <formula>"2CL"</formula>
    </cfRule>
    <cfRule type="cellIs" dxfId="10652" priority="6842" operator="equal">
      <formula>"1CL"</formula>
    </cfRule>
    <cfRule type="cellIs" dxfId="10651" priority="6843" operator="equal">
      <formula>"2EC"</formula>
    </cfRule>
    <cfRule type="cellIs" dxfId="10650" priority="6844" operator="equal">
      <formula>"1EC"</formula>
    </cfRule>
    <cfRule type="cellIs" dxfId="10649" priority="6845" operator="equal">
      <formula>"2BC"</formula>
    </cfRule>
    <cfRule type="cellIs" dxfId="10648" priority="6846" operator="equal">
      <formula>"1BC"</formula>
    </cfRule>
  </conditionalFormatting>
  <conditionalFormatting sqref="B303:AJ303">
    <cfRule type="cellIs" dxfId="20370" priority="6817" operator="equal">
      <formula>"2AC"</formula>
    </cfRule>
    <cfRule type="cellIs" dxfId="20369" priority="6818" operator="equal">
      <formula>"1AC"</formula>
    </cfRule>
    <cfRule type="cellIs" dxfId="20368" priority="6819" operator="equal">
      <formula>"2AL"</formula>
    </cfRule>
    <cfRule type="cellIs" dxfId="10647" priority="6820" operator="equal">
      <formula>"2GL"</formula>
    </cfRule>
    <cfRule type="cellIs" dxfId="10646" priority="6821" operator="equal">
      <formula>"1AL"</formula>
    </cfRule>
    <cfRule type="cellIs" dxfId="10645" priority="6822" operator="equal">
      <formula>"2EL"</formula>
    </cfRule>
    <cfRule type="cellIs" dxfId="10644" priority="6823" operator="equal">
      <formula>"1EL"</formula>
    </cfRule>
    <cfRule type="cellIs" dxfId="10643" priority="6824" operator="equal">
      <formula>"2DL"</formula>
    </cfRule>
    <cfRule type="cellIs" dxfId="10642" priority="6825" operator="equal">
      <formula>"1DL"</formula>
    </cfRule>
    <cfRule type="cellIs" dxfId="10641" priority="6826" operator="equal">
      <formula>"2CL"</formula>
    </cfRule>
    <cfRule type="cellIs" dxfId="10640" priority="6827" operator="equal">
      <formula>"1CL"</formula>
    </cfRule>
    <cfRule type="cellIs" dxfId="10639" priority="6828" operator="equal">
      <formula>"2EC"</formula>
    </cfRule>
    <cfRule type="cellIs" dxfId="10638" priority="6829" operator="equal">
      <formula>"1EC"</formula>
    </cfRule>
    <cfRule type="cellIs" dxfId="10637" priority="6830" operator="equal">
      <formula>"2BC"</formula>
    </cfRule>
    <cfRule type="cellIs" dxfId="10636" priority="6831" operator="equal">
      <formula>"1BC"</formula>
    </cfRule>
  </conditionalFormatting>
  <conditionalFormatting sqref="B303:AJ303">
    <cfRule type="cellIs" dxfId="20367" priority="6816" operator="equal">
      <formula>"D"</formula>
    </cfRule>
  </conditionalFormatting>
  <conditionalFormatting sqref="B304:AJ305">
    <cfRule type="cellIs" dxfId="20366" priority="6801" operator="equal">
      <formula>"2AC"</formula>
    </cfRule>
    <cfRule type="cellIs" dxfId="20365" priority="6802" operator="equal">
      <formula>"1AC"</formula>
    </cfRule>
    <cfRule type="cellIs" dxfId="20364" priority="6803" operator="equal">
      <formula>"2AL"</formula>
    </cfRule>
    <cfRule type="cellIs" dxfId="10635" priority="6804" operator="equal">
      <formula>"2GL"</formula>
    </cfRule>
    <cfRule type="cellIs" dxfId="10634" priority="6805" operator="equal">
      <formula>"1AL"</formula>
    </cfRule>
    <cfRule type="cellIs" dxfId="10633" priority="6806" operator="equal">
      <formula>"2EL"</formula>
    </cfRule>
    <cfRule type="cellIs" dxfId="10632" priority="6807" operator="equal">
      <formula>"1EL"</formula>
    </cfRule>
    <cfRule type="cellIs" dxfId="10631" priority="6808" operator="equal">
      <formula>"2DL"</formula>
    </cfRule>
    <cfRule type="cellIs" dxfId="10630" priority="6809" operator="equal">
      <formula>"1DL"</formula>
    </cfRule>
    <cfRule type="cellIs" dxfId="10629" priority="6810" operator="equal">
      <formula>"2CL"</formula>
    </cfRule>
    <cfRule type="cellIs" dxfId="10628" priority="6811" operator="equal">
      <formula>"1CL"</formula>
    </cfRule>
    <cfRule type="cellIs" dxfId="10627" priority="6812" operator="equal">
      <formula>"2EC"</formula>
    </cfRule>
    <cfRule type="cellIs" dxfId="10626" priority="6813" operator="equal">
      <formula>"1EC"</formula>
    </cfRule>
    <cfRule type="cellIs" dxfId="10625" priority="6814" operator="equal">
      <formula>"2BC"</formula>
    </cfRule>
    <cfRule type="cellIs" dxfId="10624" priority="6815" operator="equal">
      <formula>"1BC"</formula>
    </cfRule>
  </conditionalFormatting>
  <conditionalFormatting sqref="D304:F305">
    <cfRule type="cellIs" dxfId="20363" priority="6789" operator="equal">
      <formula>"2GL"</formula>
    </cfRule>
    <cfRule type="cellIs" dxfId="20362" priority="6790" operator="equal">
      <formula>"1GL"</formula>
    </cfRule>
    <cfRule type="cellIs" dxfId="20361" priority="6791" operator="equal">
      <formula>"2EL"</formula>
    </cfRule>
    <cfRule type="cellIs" dxfId="10623" priority="6792" operator="equal">
      <formula>"1EL"</formula>
    </cfRule>
    <cfRule type="cellIs" dxfId="10622" priority="6793" operator="equal">
      <formula>"2DL"</formula>
    </cfRule>
    <cfRule type="cellIs" dxfId="10621" priority="6794" operator="equal">
      <formula>"1DL"</formula>
    </cfRule>
    <cfRule type="cellIs" dxfId="10620" priority="6795" operator="equal">
      <formula>"2CL"</formula>
    </cfRule>
    <cfRule type="cellIs" dxfId="10619" priority="6796" operator="equal">
      <formula>"1CL"</formula>
    </cfRule>
    <cfRule type="cellIs" dxfId="10618" priority="6797" operator="equal">
      <formula>"2EC"</formula>
    </cfRule>
    <cfRule type="cellIs" dxfId="10617" priority="6798" operator="equal">
      <formula>"1EC"</formula>
    </cfRule>
    <cfRule type="cellIs" dxfId="10616" priority="6799" operator="equal">
      <formula>"2BC"</formula>
    </cfRule>
    <cfRule type="cellIs" dxfId="10615" priority="6800" operator="equal">
      <formula>"1BC"</formula>
    </cfRule>
  </conditionalFormatting>
  <conditionalFormatting sqref="AA304:AC305">
    <cfRule type="cellIs" dxfId="20360" priority="6777" operator="equal">
      <formula>"2GL"</formula>
    </cfRule>
    <cfRule type="cellIs" dxfId="20359" priority="6778" operator="equal">
      <formula>"1GL"</formula>
    </cfRule>
    <cfRule type="cellIs" dxfId="20358" priority="6779" operator="equal">
      <formula>"2EL"</formula>
    </cfRule>
    <cfRule type="cellIs" dxfId="10614" priority="6780" operator="equal">
      <formula>"1EL"</formula>
    </cfRule>
    <cfRule type="cellIs" dxfId="10613" priority="6781" operator="equal">
      <formula>"2DL"</formula>
    </cfRule>
    <cfRule type="cellIs" dxfId="10612" priority="6782" operator="equal">
      <formula>"1DL"</formula>
    </cfRule>
    <cfRule type="cellIs" dxfId="10611" priority="6783" operator="equal">
      <formula>"2CL"</formula>
    </cfRule>
    <cfRule type="cellIs" dxfId="10610" priority="6784" operator="equal">
      <formula>"1CL"</formula>
    </cfRule>
    <cfRule type="cellIs" dxfId="10609" priority="6785" operator="equal">
      <formula>"2EC"</formula>
    </cfRule>
    <cfRule type="cellIs" dxfId="10608" priority="6786" operator="equal">
      <formula>"1EC"</formula>
    </cfRule>
    <cfRule type="cellIs" dxfId="10607" priority="6787" operator="equal">
      <formula>"2BC"</formula>
    </cfRule>
    <cfRule type="cellIs" dxfId="10606" priority="6788" operator="equal">
      <formula>"1BC"</formula>
    </cfRule>
  </conditionalFormatting>
  <conditionalFormatting sqref="B304:AJ305">
    <cfRule type="cellIs" dxfId="20357" priority="6776" operator="equal">
      <formula>"D"</formula>
    </cfRule>
  </conditionalFormatting>
  <conditionalFormatting sqref="H304:H305">
    <cfRule type="cellIs" dxfId="20356" priority="6761" operator="equal">
      <formula>"2AC"</formula>
    </cfRule>
    <cfRule type="cellIs" dxfId="20355" priority="6762" operator="equal">
      <formula>"1AC"</formula>
    </cfRule>
    <cfRule type="cellIs" dxfId="20354" priority="6763" operator="equal">
      <formula>"2AL"</formula>
    </cfRule>
    <cfRule type="cellIs" dxfId="10605" priority="6764" operator="equal">
      <formula>"2GL"</formula>
    </cfRule>
    <cfRule type="cellIs" dxfId="10604" priority="6765" operator="equal">
      <formula>"1AL"</formula>
    </cfRule>
    <cfRule type="cellIs" dxfId="10603" priority="6766" operator="equal">
      <formula>"2EL"</formula>
    </cfRule>
    <cfRule type="cellIs" dxfId="10602" priority="6767" operator="equal">
      <formula>"1EL"</formula>
    </cfRule>
    <cfRule type="cellIs" dxfId="10601" priority="6768" operator="equal">
      <formula>"2DL"</formula>
    </cfRule>
    <cfRule type="cellIs" dxfId="10600" priority="6769" operator="equal">
      <formula>"1DL"</formula>
    </cfRule>
    <cfRule type="cellIs" dxfId="10599" priority="6770" operator="equal">
      <formula>"2CL"</formula>
    </cfRule>
    <cfRule type="cellIs" dxfId="10598" priority="6771" operator="equal">
      <formula>"1CL"</formula>
    </cfRule>
    <cfRule type="cellIs" dxfId="10597" priority="6772" operator="equal">
      <formula>"2EC"</formula>
    </cfRule>
    <cfRule type="cellIs" dxfId="10596" priority="6773" operator="equal">
      <formula>"1EC"</formula>
    </cfRule>
    <cfRule type="cellIs" dxfId="10595" priority="6774" operator="equal">
      <formula>"2BC"</formula>
    </cfRule>
    <cfRule type="cellIs" dxfId="10594" priority="6775" operator="equal">
      <formula>"1BC"</formula>
    </cfRule>
  </conditionalFormatting>
  <conditionalFormatting sqref="E318:T318 W318:AJ318">
    <cfRule type="cellIs" dxfId="20353" priority="6746" operator="equal">
      <formula>"2AC"</formula>
    </cfRule>
    <cfRule type="cellIs" dxfId="20352" priority="6747" operator="equal">
      <formula>"1AC"</formula>
    </cfRule>
    <cfRule type="cellIs" dxfId="20351" priority="6748" operator="equal">
      <formula>"2AL"</formula>
    </cfRule>
    <cfRule type="cellIs" dxfId="10593" priority="6749" operator="equal">
      <formula>"2GL"</formula>
    </cfRule>
    <cfRule type="cellIs" dxfId="10592" priority="6750" operator="equal">
      <formula>"1AL"</formula>
    </cfRule>
    <cfRule type="cellIs" dxfId="10591" priority="6751" operator="equal">
      <formula>"2EL"</formula>
    </cfRule>
    <cfRule type="cellIs" dxfId="10590" priority="6752" operator="equal">
      <formula>"1EL"</formula>
    </cfRule>
    <cfRule type="cellIs" dxfId="10589" priority="6753" operator="equal">
      <formula>"2DL"</formula>
    </cfRule>
    <cfRule type="cellIs" dxfId="10588" priority="6754" operator="equal">
      <formula>"1DL"</formula>
    </cfRule>
    <cfRule type="cellIs" dxfId="10587" priority="6755" operator="equal">
      <formula>"2CL"</formula>
    </cfRule>
    <cfRule type="cellIs" dxfId="10586" priority="6756" operator="equal">
      <formula>"1CL"</formula>
    </cfRule>
    <cfRule type="cellIs" dxfId="10585" priority="6757" operator="equal">
      <formula>"2EC"</formula>
    </cfRule>
    <cfRule type="cellIs" dxfId="10584" priority="6758" operator="equal">
      <formula>"1EC"</formula>
    </cfRule>
    <cfRule type="cellIs" dxfId="10583" priority="6759" operator="equal">
      <formula>"2BC"</formula>
    </cfRule>
    <cfRule type="cellIs" dxfId="10582" priority="6760" operator="equal">
      <formula>"1BC"</formula>
    </cfRule>
  </conditionalFormatting>
  <conditionalFormatting sqref="B318:E318">
    <cfRule type="cellIs" dxfId="20350" priority="6731" operator="equal">
      <formula>"2AC"</formula>
    </cfRule>
    <cfRule type="cellIs" dxfId="20349" priority="6732" operator="equal">
      <formula>"1AC"</formula>
    </cfRule>
    <cfRule type="cellIs" dxfId="20348" priority="6733" operator="equal">
      <formula>"2AL"</formula>
    </cfRule>
    <cfRule type="cellIs" dxfId="10581" priority="6734" operator="equal">
      <formula>"2GL"</formula>
    </cfRule>
    <cfRule type="cellIs" dxfId="10580" priority="6735" operator="equal">
      <formula>"1AL"</formula>
    </cfRule>
    <cfRule type="cellIs" dxfId="10579" priority="6736" operator="equal">
      <formula>"2EL"</formula>
    </cfRule>
    <cfRule type="cellIs" dxfId="10578" priority="6737" operator="equal">
      <formula>"1EL"</formula>
    </cfRule>
    <cfRule type="cellIs" dxfId="10577" priority="6738" operator="equal">
      <formula>"2DL"</formula>
    </cfRule>
    <cfRule type="cellIs" dxfId="10576" priority="6739" operator="equal">
      <formula>"1DL"</formula>
    </cfRule>
    <cfRule type="cellIs" dxfId="10575" priority="6740" operator="equal">
      <formula>"2CL"</formula>
    </cfRule>
    <cfRule type="cellIs" dxfId="10574" priority="6741" operator="equal">
      <formula>"1CL"</formula>
    </cfRule>
    <cfRule type="cellIs" dxfId="10573" priority="6742" operator="equal">
      <formula>"2EC"</formula>
    </cfRule>
    <cfRule type="cellIs" dxfId="10572" priority="6743" operator="equal">
      <formula>"1EC"</formula>
    </cfRule>
    <cfRule type="cellIs" dxfId="10571" priority="6744" operator="equal">
      <formula>"2BC"</formula>
    </cfRule>
    <cfRule type="cellIs" dxfId="10570" priority="6745" operator="equal">
      <formula>"1BC"</formula>
    </cfRule>
  </conditionalFormatting>
  <conditionalFormatting sqref="B318:T318 W318:AJ318">
    <cfRule type="cellIs" dxfId="20347" priority="6730" operator="equal">
      <formula>"D"</formula>
    </cfRule>
  </conditionalFormatting>
  <conditionalFormatting sqref="AG318:AI318">
    <cfRule type="cellIs" dxfId="20346" priority="6715" operator="equal">
      <formula>"2AC"</formula>
    </cfRule>
    <cfRule type="cellIs" dxfId="20345" priority="6716" operator="equal">
      <formula>"1AC"</formula>
    </cfRule>
    <cfRule type="cellIs" dxfId="20344" priority="6717" operator="equal">
      <formula>"2AL"</formula>
    </cfRule>
    <cfRule type="cellIs" dxfId="10569" priority="6718" operator="equal">
      <formula>"2GL"</formula>
    </cfRule>
    <cfRule type="cellIs" dxfId="10568" priority="6719" operator="equal">
      <formula>"1AL"</formula>
    </cfRule>
    <cfRule type="cellIs" dxfId="10567" priority="6720" operator="equal">
      <formula>"2EL"</formula>
    </cfRule>
    <cfRule type="cellIs" dxfId="10566" priority="6721" operator="equal">
      <formula>"1EL"</formula>
    </cfRule>
    <cfRule type="cellIs" dxfId="10565" priority="6722" operator="equal">
      <formula>"2DL"</formula>
    </cfRule>
    <cfRule type="cellIs" dxfId="10564" priority="6723" operator="equal">
      <formula>"1DL"</formula>
    </cfRule>
    <cfRule type="cellIs" dxfId="10563" priority="6724" operator="equal">
      <formula>"2CL"</formula>
    </cfRule>
    <cfRule type="cellIs" dxfId="10562" priority="6725" operator="equal">
      <formula>"1CL"</formula>
    </cfRule>
    <cfRule type="cellIs" dxfId="10561" priority="6726" operator="equal">
      <formula>"2EC"</formula>
    </cfRule>
    <cfRule type="cellIs" dxfId="10560" priority="6727" operator="equal">
      <formula>"1EC"</formula>
    </cfRule>
    <cfRule type="cellIs" dxfId="10559" priority="6728" operator="equal">
      <formula>"2BC"</formula>
    </cfRule>
    <cfRule type="cellIs" dxfId="10558" priority="6729" operator="equal">
      <formula>"1BC"</formula>
    </cfRule>
  </conditionalFormatting>
  <conditionalFormatting sqref="B318:D318">
    <cfRule type="cellIs" dxfId="20343" priority="6700" operator="equal">
      <formula>"2AC"</formula>
    </cfRule>
    <cfRule type="cellIs" dxfId="20342" priority="6701" operator="equal">
      <formula>"1AC"</formula>
    </cfRule>
    <cfRule type="cellIs" dxfId="20341" priority="6702" operator="equal">
      <formula>"2AL"</formula>
    </cfRule>
    <cfRule type="cellIs" dxfId="10557" priority="6703" operator="equal">
      <formula>"2GL"</formula>
    </cfRule>
    <cfRule type="cellIs" dxfId="10556" priority="6704" operator="equal">
      <formula>"1AL"</formula>
    </cfRule>
    <cfRule type="cellIs" dxfId="10555" priority="6705" operator="equal">
      <formula>"2EL"</formula>
    </cfRule>
    <cfRule type="cellIs" dxfId="10554" priority="6706" operator="equal">
      <formula>"1EL"</formula>
    </cfRule>
    <cfRule type="cellIs" dxfId="10553" priority="6707" operator="equal">
      <formula>"2DL"</formula>
    </cfRule>
    <cfRule type="cellIs" dxfId="10552" priority="6708" operator="equal">
      <formula>"1DL"</formula>
    </cfRule>
    <cfRule type="cellIs" dxfId="10551" priority="6709" operator="equal">
      <formula>"2CL"</formula>
    </cfRule>
    <cfRule type="cellIs" dxfId="10550" priority="6710" operator="equal">
      <formula>"1CL"</formula>
    </cfRule>
    <cfRule type="cellIs" dxfId="10549" priority="6711" operator="equal">
      <formula>"2EC"</formula>
    </cfRule>
    <cfRule type="cellIs" dxfId="10548" priority="6712" operator="equal">
      <formula>"1EC"</formula>
    </cfRule>
    <cfRule type="cellIs" dxfId="10547" priority="6713" operator="equal">
      <formula>"2BC"</formula>
    </cfRule>
    <cfRule type="cellIs" dxfId="10546" priority="6714" operator="equal">
      <formula>"1BC"</formula>
    </cfRule>
  </conditionalFormatting>
  <conditionalFormatting sqref="B318:D318">
    <cfRule type="cellIs" dxfId="20340" priority="6685" operator="equal">
      <formula>"2AC"</formula>
    </cfRule>
    <cfRule type="cellIs" dxfId="20339" priority="6686" operator="equal">
      <formula>"1AC"</formula>
    </cfRule>
    <cfRule type="cellIs" dxfId="20338" priority="6687" operator="equal">
      <formula>"2AL"</formula>
    </cfRule>
    <cfRule type="cellIs" dxfId="10545" priority="6688" operator="equal">
      <formula>"2GL"</formula>
    </cfRule>
    <cfRule type="cellIs" dxfId="10544" priority="6689" operator="equal">
      <formula>"1AL"</formula>
    </cfRule>
    <cfRule type="cellIs" dxfId="10543" priority="6690" operator="equal">
      <formula>"2EL"</formula>
    </cfRule>
    <cfRule type="cellIs" dxfId="10542" priority="6691" operator="equal">
      <formula>"1EL"</formula>
    </cfRule>
    <cfRule type="cellIs" dxfId="10541" priority="6692" operator="equal">
      <formula>"2DL"</formula>
    </cfRule>
    <cfRule type="cellIs" dxfId="10540" priority="6693" operator="equal">
      <formula>"1DL"</formula>
    </cfRule>
    <cfRule type="cellIs" dxfId="10539" priority="6694" operator="equal">
      <formula>"2CL"</formula>
    </cfRule>
    <cfRule type="cellIs" dxfId="10538" priority="6695" operator="equal">
      <formula>"1CL"</formula>
    </cfRule>
    <cfRule type="cellIs" dxfId="10537" priority="6696" operator="equal">
      <formula>"2EC"</formula>
    </cfRule>
    <cfRule type="cellIs" dxfId="10536" priority="6697" operator="equal">
      <formula>"1EC"</formula>
    </cfRule>
    <cfRule type="cellIs" dxfId="10535" priority="6698" operator="equal">
      <formula>"2BC"</formula>
    </cfRule>
    <cfRule type="cellIs" dxfId="10534" priority="6699" operator="equal">
      <formula>"1BC"</formula>
    </cfRule>
  </conditionalFormatting>
  <conditionalFormatting sqref="H318">
    <cfRule type="cellIs" dxfId="20337" priority="6670" operator="equal">
      <formula>"2AC"</formula>
    </cfRule>
    <cfRule type="cellIs" dxfId="20336" priority="6671" operator="equal">
      <formula>"1AC"</formula>
    </cfRule>
    <cfRule type="cellIs" dxfId="20335" priority="6672" operator="equal">
      <formula>"2AL"</formula>
    </cfRule>
    <cfRule type="cellIs" dxfId="10533" priority="6673" operator="equal">
      <formula>"2GL"</formula>
    </cfRule>
    <cfRule type="cellIs" dxfId="10532" priority="6674" operator="equal">
      <formula>"1AL"</formula>
    </cfRule>
    <cfRule type="cellIs" dxfId="10531" priority="6675" operator="equal">
      <formula>"2EL"</formula>
    </cfRule>
    <cfRule type="cellIs" dxfId="10530" priority="6676" operator="equal">
      <formula>"1EL"</formula>
    </cfRule>
    <cfRule type="cellIs" dxfId="10529" priority="6677" operator="equal">
      <formula>"2DL"</formula>
    </cfRule>
    <cfRule type="cellIs" dxfId="10528" priority="6678" operator="equal">
      <formula>"1DL"</formula>
    </cfRule>
    <cfRule type="cellIs" dxfId="10527" priority="6679" operator="equal">
      <formula>"2CL"</formula>
    </cfRule>
    <cfRule type="cellIs" dxfId="10526" priority="6680" operator="equal">
      <formula>"1CL"</formula>
    </cfRule>
    <cfRule type="cellIs" dxfId="10525" priority="6681" operator="equal">
      <formula>"2EC"</formula>
    </cfRule>
    <cfRule type="cellIs" dxfId="10524" priority="6682" operator="equal">
      <formula>"1EC"</formula>
    </cfRule>
    <cfRule type="cellIs" dxfId="10523" priority="6683" operator="equal">
      <formula>"2BC"</formula>
    </cfRule>
    <cfRule type="cellIs" dxfId="10522" priority="6684" operator="equal">
      <formula>"1BC"</formula>
    </cfRule>
  </conditionalFormatting>
  <conditionalFormatting sqref="U318:V318">
    <cfRule type="cellIs" dxfId="20334" priority="6655" operator="equal">
      <formula>"2AC"</formula>
    </cfRule>
    <cfRule type="cellIs" dxfId="20333" priority="6656" operator="equal">
      <formula>"1AC"</formula>
    </cfRule>
    <cfRule type="cellIs" dxfId="20332" priority="6657" operator="equal">
      <formula>"2AL"</formula>
    </cfRule>
    <cfRule type="cellIs" dxfId="10521" priority="6658" operator="equal">
      <formula>"2GL"</formula>
    </cfRule>
    <cfRule type="cellIs" dxfId="10520" priority="6659" operator="equal">
      <formula>"1AL"</formula>
    </cfRule>
    <cfRule type="cellIs" dxfId="10519" priority="6660" operator="equal">
      <formula>"2EL"</formula>
    </cfRule>
    <cfRule type="cellIs" dxfId="10518" priority="6661" operator="equal">
      <formula>"1EL"</formula>
    </cfRule>
    <cfRule type="cellIs" dxfId="10517" priority="6662" operator="equal">
      <formula>"2DL"</formula>
    </cfRule>
    <cfRule type="cellIs" dxfId="10516" priority="6663" operator="equal">
      <formula>"1DL"</formula>
    </cfRule>
    <cfRule type="cellIs" dxfId="10515" priority="6664" operator="equal">
      <formula>"2CL"</formula>
    </cfRule>
    <cfRule type="cellIs" dxfId="10514" priority="6665" operator="equal">
      <formula>"1CL"</formula>
    </cfRule>
    <cfRule type="cellIs" dxfId="10513" priority="6666" operator="equal">
      <formula>"2EC"</formula>
    </cfRule>
    <cfRule type="cellIs" dxfId="10512" priority="6667" operator="equal">
      <formula>"1EC"</formula>
    </cfRule>
    <cfRule type="cellIs" dxfId="10511" priority="6668" operator="equal">
      <formula>"2BC"</formula>
    </cfRule>
    <cfRule type="cellIs" dxfId="10510" priority="6669" operator="equal">
      <formula>"1BC"</formula>
    </cfRule>
  </conditionalFormatting>
  <conditionalFormatting sqref="U318:V318">
    <cfRule type="cellIs" dxfId="20331" priority="6654" operator="equal">
      <formula>"D"</formula>
    </cfRule>
  </conditionalFormatting>
  <conditionalFormatting sqref="C319:G319 M319:AE319 R320">
    <cfRule type="cellIs" dxfId="20330" priority="6639" operator="equal">
      <formula>"2AC"</formula>
    </cfRule>
    <cfRule type="cellIs" dxfId="20329" priority="6640" operator="equal">
      <formula>"1AC"</formula>
    </cfRule>
    <cfRule type="cellIs" dxfId="20328" priority="6641" operator="equal">
      <formula>"2AL"</formula>
    </cfRule>
    <cfRule type="cellIs" dxfId="10509" priority="6642" operator="equal">
      <formula>"2GL"</formula>
    </cfRule>
    <cfRule type="cellIs" dxfId="10508" priority="6643" operator="equal">
      <formula>"1AL"</formula>
    </cfRule>
    <cfRule type="cellIs" dxfId="10507" priority="6644" operator="equal">
      <formula>"2EL"</formula>
    </cfRule>
    <cfRule type="cellIs" dxfId="10506" priority="6645" operator="equal">
      <formula>"1EL"</formula>
    </cfRule>
    <cfRule type="cellIs" dxfId="10505" priority="6646" operator="equal">
      <formula>"2DL"</formula>
    </cfRule>
    <cfRule type="cellIs" dxfId="10504" priority="6647" operator="equal">
      <formula>"1DL"</formula>
    </cfRule>
    <cfRule type="cellIs" dxfId="10503" priority="6648" operator="equal">
      <formula>"2CL"</formula>
    </cfRule>
    <cfRule type="cellIs" dxfId="10502" priority="6649" operator="equal">
      <formula>"1CL"</formula>
    </cfRule>
    <cfRule type="cellIs" dxfId="10501" priority="6650" operator="equal">
      <formula>"2EC"</formula>
    </cfRule>
    <cfRule type="cellIs" dxfId="10500" priority="6651" operator="equal">
      <formula>"1EC"</formula>
    </cfRule>
    <cfRule type="cellIs" dxfId="10499" priority="6652" operator="equal">
      <formula>"2BC"</formula>
    </cfRule>
    <cfRule type="cellIs" dxfId="10498" priority="6653" operator="equal">
      <formula>"1BC"</formula>
    </cfRule>
  </conditionalFormatting>
  <conditionalFormatting sqref="AD319">
    <cfRule type="cellIs" dxfId="20327" priority="6627" operator="equal">
      <formula>"2GL"</formula>
    </cfRule>
    <cfRule type="cellIs" dxfId="20326" priority="6628" operator="equal">
      <formula>"1GL"</formula>
    </cfRule>
    <cfRule type="cellIs" dxfId="20325" priority="6629" operator="equal">
      <formula>"2EL"</formula>
    </cfRule>
    <cfRule type="cellIs" dxfId="10497" priority="6630" operator="equal">
      <formula>"1EL"</formula>
    </cfRule>
    <cfRule type="cellIs" dxfId="10496" priority="6631" operator="equal">
      <formula>"2DL"</formula>
    </cfRule>
    <cfRule type="cellIs" dxfId="10495" priority="6632" operator="equal">
      <formula>"1DL"</formula>
    </cfRule>
    <cfRule type="cellIs" dxfId="10494" priority="6633" operator="equal">
      <formula>"2CL"</formula>
    </cfRule>
    <cfRule type="cellIs" dxfId="10493" priority="6634" operator="equal">
      <formula>"1CL"</formula>
    </cfRule>
    <cfRule type="cellIs" dxfId="10492" priority="6635" operator="equal">
      <formula>"2EC"</formula>
    </cfRule>
    <cfRule type="cellIs" dxfId="10491" priority="6636" operator="equal">
      <formula>"1EC"</formula>
    </cfRule>
    <cfRule type="cellIs" dxfId="10490" priority="6637" operator="equal">
      <formula>"2BC"</formula>
    </cfRule>
    <cfRule type="cellIs" dxfId="10489" priority="6638" operator="equal">
      <formula>"1BC"</formula>
    </cfRule>
  </conditionalFormatting>
  <conditionalFormatting sqref="B319:E319">
    <cfRule type="cellIs" dxfId="20324" priority="6612" operator="equal">
      <formula>"2AC"</formula>
    </cfRule>
    <cfRule type="cellIs" dxfId="20323" priority="6613" operator="equal">
      <formula>"1AC"</formula>
    </cfRule>
    <cfRule type="cellIs" dxfId="20322" priority="6614" operator="equal">
      <formula>"2AL"</formula>
    </cfRule>
    <cfRule type="cellIs" dxfId="10488" priority="6615" operator="equal">
      <formula>"2GL"</formula>
    </cfRule>
    <cfRule type="cellIs" dxfId="10487" priority="6616" operator="equal">
      <formula>"1AL"</formula>
    </cfRule>
    <cfRule type="cellIs" dxfId="10486" priority="6617" operator="equal">
      <formula>"2EL"</formula>
    </cfRule>
    <cfRule type="cellIs" dxfId="10485" priority="6618" operator="equal">
      <formula>"1EL"</formula>
    </cfRule>
    <cfRule type="cellIs" dxfId="10484" priority="6619" operator="equal">
      <formula>"2DL"</formula>
    </cfRule>
    <cfRule type="cellIs" dxfId="10483" priority="6620" operator="equal">
      <formula>"1DL"</formula>
    </cfRule>
    <cfRule type="cellIs" dxfId="10482" priority="6621" operator="equal">
      <formula>"2CL"</formula>
    </cfRule>
    <cfRule type="cellIs" dxfId="10481" priority="6622" operator="equal">
      <formula>"1CL"</formula>
    </cfRule>
    <cfRule type="cellIs" dxfId="10480" priority="6623" operator="equal">
      <formula>"2EC"</formula>
    </cfRule>
    <cfRule type="cellIs" dxfId="10479" priority="6624" operator="equal">
      <formula>"1EC"</formula>
    </cfRule>
    <cfRule type="cellIs" dxfId="10478" priority="6625" operator="equal">
      <formula>"2BC"</formula>
    </cfRule>
    <cfRule type="cellIs" dxfId="10477" priority="6626" operator="equal">
      <formula>"1BC"</formula>
    </cfRule>
  </conditionalFormatting>
  <conditionalFormatting sqref="M319:AE319 B319:G319 R320">
    <cfRule type="cellIs" dxfId="20321" priority="6611" operator="equal">
      <formula>"D"</formula>
    </cfRule>
  </conditionalFormatting>
  <conditionalFormatting sqref="B319">
    <cfRule type="cellIs" dxfId="20320" priority="6596" operator="equal">
      <formula>"2AC"</formula>
    </cfRule>
    <cfRule type="cellIs" dxfId="20319" priority="6597" operator="equal">
      <formula>"1AC"</formula>
    </cfRule>
    <cfRule type="cellIs" dxfId="20318" priority="6598" operator="equal">
      <formula>"2AL"</formula>
    </cfRule>
    <cfRule type="cellIs" dxfId="10476" priority="6599" operator="equal">
      <formula>"2GL"</formula>
    </cfRule>
    <cfRule type="cellIs" dxfId="10475" priority="6600" operator="equal">
      <formula>"1AL"</formula>
    </cfRule>
    <cfRule type="cellIs" dxfId="10474" priority="6601" operator="equal">
      <formula>"2EL"</formula>
    </cfRule>
    <cfRule type="cellIs" dxfId="10473" priority="6602" operator="equal">
      <formula>"1EL"</formula>
    </cfRule>
    <cfRule type="cellIs" dxfId="10472" priority="6603" operator="equal">
      <formula>"2DL"</formula>
    </cfRule>
    <cfRule type="cellIs" dxfId="10471" priority="6604" operator="equal">
      <formula>"1DL"</formula>
    </cfRule>
    <cfRule type="cellIs" dxfId="10470" priority="6605" operator="equal">
      <formula>"2CL"</formula>
    </cfRule>
    <cfRule type="cellIs" dxfId="10469" priority="6606" operator="equal">
      <formula>"1CL"</formula>
    </cfRule>
    <cfRule type="cellIs" dxfId="10468" priority="6607" operator="equal">
      <formula>"2EC"</formula>
    </cfRule>
    <cfRule type="cellIs" dxfId="10467" priority="6608" operator="equal">
      <formula>"1EC"</formula>
    </cfRule>
    <cfRule type="cellIs" dxfId="10466" priority="6609" operator="equal">
      <formula>"2BC"</formula>
    </cfRule>
    <cfRule type="cellIs" dxfId="10465" priority="6610" operator="equal">
      <formula>"1BC"</formula>
    </cfRule>
  </conditionalFormatting>
  <conditionalFormatting sqref="AF319:AJ319">
    <cfRule type="cellIs" dxfId="20317" priority="6581" operator="equal">
      <formula>"2AC"</formula>
    </cfRule>
    <cfRule type="cellIs" dxfId="20316" priority="6582" operator="equal">
      <formula>"1AC"</formula>
    </cfRule>
    <cfRule type="cellIs" dxfId="20315" priority="6583" operator="equal">
      <formula>"2AL"</formula>
    </cfRule>
    <cfRule type="cellIs" dxfId="10464" priority="6584" operator="equal">
      <formula>"2GL"</formula>
    </cfRule>
    <cfRule type="cellIs" dxfId="10463" priority="6585" operator="equal">
      <formula>"1AL"</formula>
    </cfRule>
    <cfRule type="cellIs" dxfId="10462" priority="6586" operator="equal">
      <formula>"2EL"</formula>
    </cfRule>
    <cfRule type="cellIs" dxfId="10461" priority="6587" operator="equal">
      <formula>"1EL"</formula>
    </cfRule>
    <cfRule type="cellIs" dxfId="10460" priority="6588" operator="equal">
      <formula>"2DL"</formula>
    </cfRule>
    <cfRule type="cellIs" dxfId="10459" priority="6589" operator="equal">
      <formula>"1DL"</formula>
    </cfRule>
    <cfRule type="cellIs" dxfId="10458" priority="6590" operator="equal">
      <formula>"2CL"</formula>
    </cfRule>
    <cfRule type="cellIs" dxfId="10457" priority="6591" operator="equal">
      <formula>"1CL"</formula>
    </cfRule>
    <cfRule type="cellIs" dxfId="10456" priority="6592" operator="equal">
      <formula>"2EC"</formula>
    </cfRule>
    <cfRule type="cellIs" dxfId="10455" priority="6593" operator="equal">
      <formula>"1EC"</formula>
    </cfRule>
    <cfRule type="cellIs" dxfId="10454" priority="6594" operator="equal">
      <formula>"2BC"</formula>
    </cfRule>
    <cfRule type="cellIs" dxfId="10453" priority="6595" operator="equal">
      <formula>"1BC"</formula>
    </cfRule>
  </conditionalFormatting>
  <conditionalFormatting sqref="AF319:AJ319">
    <cfRule type="cellIs" dxfId="20314" priority="6580" operator="equal">
      <formula>"D"</formula>
    </cfRule>
  </conditionalFormatting>
  <conditionalFormatting sqref="H319:L319">
    <cfRule type="cellIs" dxfId="20313" priority="6565" operator="equal">
      <formula>"2AC"</formula>
    </cfRule>
    <cfRule type="cellIs" dxfId="20312" priority="6566" operator="equal">
      <formula>"1AC"</formula>
    </cfRule>
    <cfRule type="cellIs" dxfId="20311" priority="6567" operator="equal">
      <formula>"2AL"</formula>
    </cfRule>
    <cfRule type="cellIs" dxfId="10452" priority="6568" operator="equal">
      <formula>"2GL"</formula>
    </cfRule>
    <cfRule type="cellIs" dxfId="10451" priority="6569" operator="equal">
      <formula>"1AL"</formula>
    </cfRule>
    <cfRule type="cellIs" dxfId="10450" priority="6570" operator="equal">
      <formula>"2EL"</formula>
    </cfRule>
    <cfRule type="cellIs" dxfId="10449" priority="6571" operator="equal">
      <formula>"1EL"</formula>
    </cfRule>
    <cfRule type="cellIs" dxfId="10448" priority="6572" operator="equal">
      <formula>"2DL"</formula>
    </cfRule>
    <cfRule type="cellIs" dxfId="10447" priority="6573" operator="equal">
      <formula>"1DL"</formula>
    </cfRule>
    <cfRule type="cellIs" dxfId="10446" priority="6574" operator="equal">
      <formula>"2CL"</formula>
    </cfRule>
    <cfRule type="cellIs" dxfId="10445" priority="6575" operator="equal">
      <formula>"1CL"</formula>
    </cfRule>
    <cfRule type="cellIs" dxfId="10444" priority="6576" operator="equal">
      <formula>"2EC"</formula>
    </cfRule>
    <cfRule type="cellIs" dxfId="10443" priority="6577" operator="equal">
      <formula>"1EC"</formula>
    </cfRule>
    <cfRule type="cellIs" dxfId="10442" priority="6578" operator="equal">
      <formula>"2BC"</formula>
    </cfRule>
    <cfRule type="cellIs" dxfId="10441" priority="6579" operator="equal">
      <formula>"1BC"</formula>
    </cfRule>
  </conditionalFormatting>
  <conditionalFormatting sqref="H319:L319">
    <cfRule type="cellIs" dxfId="20310" priority="6564" operator="equal">
      <formula>"D"</formula>
    </cfRule>
  </conditionalFormatting>
  <conditionalFormatting sqref="S320:U320 K320:M320 B320:H320 W320:AJ320">
    <cfRule type="cellIs" dxfId="20309" priority="6549" operator="equal">
      <formula>"2AC"</formula>
    </cfRule>
    <cfRule type="cellIs" dxfId="20308" priority="6550" operator="equal">
      <formula>"1AC"</formula>
    </cfRule>
    <cfRule type="cellIs" dxfId="20307" priority="6551" operator="equal">
      <formula>"2AL"</formula>
    </cfRule>
    <cfRule type="cellIs" dxfId="10440" priority="6552" operator="equal">
      <formula>"2GL"</formula>
    </cfRule>
    <cfRule type="cellIs" dxfId="10439" priority="6553" operator="equal">
      <formula>"1AL"</formula>
    </cfRule>
    <cfRule type="cellIs" dxfId="10438" priority="6554" operator="equal">
      <formula>"2EL"</formula>
    </cfRule>
    <cfRule type="cellIs" dxfId="10437" priority="6555" operator="equal">
      <formula>"1EL"</formula>
    </cfRule>
    <cfRule type="cellIs" dxfId="10436" priority="6556" operator="equal">
      <formula>"2DL"</formula>
    </cfRule>
    <cfRule type="cellIs" dxfId="10435" priority="6557" operator="equal">
      <formula>"1DL"</formula>
    </cfRule>
    <cfRule type="cellIs" dxfId="10434" priority="6558" operator="equal">
      <formula>"2CL"</formula>
    </cfRule>
    <cfRule type="cellIs" dxfId="10433" priority="6559" operator="equal">
      <formula>"1CL"</formula>
    </cfRule>
    <cfRule type="cellIs" dxfId="10432" priority="6560" operator="equal">
      <formula>"2EC"</formula>
    </cfRule>
    <cfRule type="cellIs" dxfId="10431" priority="6561" operator="equal">
      <formula>"1EC"</formula>
    </cfRule>
    <cfRule type="cellIs" dxfId="10430" priority="6562" operator="equal">
      <formula>"2BC"</formula>
    </cfRule>
    <cfRule type="cellIs" dxfId="10429" priority="6563" operator="equal">
      <formula>"1BC"</formula>
    </cfRule>
  </conditionalFormatting>
  <conditionalFormatting sqref="I320">
    <cfRule type="cellIs" dxfId="20306" priority="6534" operator="equal">
      <formula>"2AC"</formula>
    </cfRule>
    <cfRule type="cellIs" dxfId="20305" priority="6535" operator="equal">
      <formula>"1AC"</formula>
    </cfRule>
    <cfRule type="cellIs" dxfId="20304" priority="6536" operator="equal">
      <formula>"2AL"</formula>
    </cfRule>
    <cfRule type="cellIs" dxfId="10428" priority="6537" operator="equal">
      <formula>"2GL"</formula>
    </cfRule>
    <cfRule type="cellIs" dxfId="10427" priority="6538" operator="equal">
      <formula>"1AL"</formula>
    </cfRule>
    <cfRule type="cellIs" dxfId="10426" priority="6539" operator="equal">
      <formula>"2EL"</formula>
    </cfRule>
    <cfRule type="cellIs" dxfId="10425" priority="6540" operator="equal">
      <formula>"1EL"</formula>
    </cfRule>
    <cfRule type="cellIs" dxfId="10424" priority="6541" operator="equal">
      <formula>"2DL"</formula>
    </cfRule>
    <cfRule type="cellIs" dxfId="10423" priority="6542" operator="equal">
      <formula>"1DL"</formula>
    </cfRule>
    <cfRule type="cellIs" dxfId="10422" priority="6543" operator="equal">
      <formula>"2CL"</formula>
    </cfRule>
    <cfRule type="cellIs" dxfId="10421" priority="6544" operator="equal">
      <formula>"1CL"</formula>
    </cfRule>
    <cfRule type="cellIs" dxfId="10420" priority="6545" operator="equal">
      <formula>"2EC"</formula>
    </cfRule>
    <cfRule type="cellIs" dxfId="10419" priority="6546" operator="equal">
      <formula>"1EC"</formula>
    </cfRule>
    <cfRule type="cellIs" dxfId="10418" priority="6547" operator="equal">
      <formula>"2BC"</formula>
    </cfRule>
    <cfRule type="cellIs" dxfId="10417" priority="6548" operator="equal">
      <formula>"1BC"</formula>
    </cfRule>
  </conditionalFormatting>
  <conditionalFormatting sqref="J320">
    <cfRule type="cellIs" dxfId="20303" priority="6519" operator="equal">
      <formula>"2AC"</formula>
    </cfRule>
    <cfRule type="cellIs" dxfId="20302" priority="6520" operator="equal">
      <formula>"1AC"</formula>
    </cfRule>
    <cfRule type="cellIs" dxfId="20301" priority="6521" operator="equal">
      <formula>"2AL"</formula>
    </cfRule>
    <cfRule type="cellIs" dxfId="10416" priority="6522" operator="equal">
      <formula>"2GL"</formula>
    </cfRule>
    <cfRule type="cellIs" dxfId="10415" priority="6523" operator="equal">
      <formula>"1AL"</formula>
    </cfRule>
    <cfRule type="cellIs" dxfId="10414" priority="6524" operator="equal">
      <formula>"2EL"</formula>
    </cfRule>
    <cfRule type="cellIs" dxfId="10413" priority="6525" operator="equal">
      <formula>"1EL"</formula>
    </cfRule>
    <cfRule type="cellIs" dxfId="10412" priority="6526" operator="equal">
      <formula>"2DL"</formula>
    </cfRule>
    <cfRule type="cellIs" dxfId="10411" priority="6527" operator="equal">
      <formula>"1DL"</formula>
    </cfRule>
    <cfRule type="cellIs" dxfId="10410" priority="6528" operator="equal">
      <formula>"2CL"</formula>
    </cfRule>
    <cfRule type="cellIs" dxfId="10409" priority="6529" operator="equal">
      <formula>"1CL"</formula>
    </cfRule>
    <cfRule type="cellIs" dxfId="10408" priority="6530" operator="equal">
      <formula>"2EC"</formula>
    </cfRule>
    <cfRule type="cellIs" dxfId="10407" priority="6531" operator="equal">
      <formula>"1EC"</formula>
    </cfRule>
    <cfRule type="cellIs" dxfId="10406" priority="6532" operator="equal">
      <formula>"2BC"</formula>
    </cfRule>
    <cfRule type="cellIs" dxfId="10405" priority="6533" operator="equal">
      <formula>"1BC"</formula>
    </cfRule>
  </conditionalFormatting>
  <conditionalFormatting sqref="V320">
    <cfRule type="cellIs" dxfId="20300" priority="6504" operator="equal">
      <formula>"2AC"</formula>
    </cfRule>
    <cfRule type="cellIs" dxfId="20299" priority="6505" operator="equal">
      <formula>"1AC"</formula>
    </cfRule>
    <cfRule type="cellIs" dxfId="20298" priority="6506" operator="equal">
      <formula>"2AL"</formula>
    </cfRule>
    <cfRule type="cellIs" dxfId="10404" priority="6507" operator="equal">
      <formula>"2GL"</formula>
    </cfRule>
    <cfRule type="cellIs" dxfId="10403" priority="6508" operator="equal">
      <formula>"1AL"</formula>
    </cfRule>
    <cfRule type="cellIs" dxfId="10402" priority="6509" operator="equal">
      <formula>"2EL"</formula>
    </cfRule>
    <cfRule type="cellIs" dxfId="10401" priority="6510" operator="equal">
      <formula>"1EL"</formula>
    </cfRule>
    <cfRule type="cellIs" dxfId="10400" priority="6511" operator="equal">
      <formula>"2DL"</formula>
    </cfRule>
    <cfRule type="cellIs" dxfId="10399" priority="6512" operator="equal">
      <formula>"1DL"</formula>
    </cfRule>
    <cfRule type="cellIs" dxfId="10398" priority="6513" operator="equal">
      <formula>"2CL"</formula>
    </cfRule>
    <cfRule type="cellIs" dxfId="10397" priority="6514" operator="equal">
      <formula>"1CL"</formula>
    </cfRule>
    <cfRule type="cellIs" dxfId="10396" priority="6515" operator="equal">
      <formula>"2EC"</formula>
    </cfRule>
    <cfRule type="cellIs" dxfId="10395" priority="6516" operator="equal">
      <formula>"1EC"</formula>
    </cfRule>
    <cfRule type="cellIs" dxfId="10394" priority="6517" operator="equal">
      <formula>"2BC"</formula>
    </cfRule>
    <cfRule type="cellIs" dxfId="10393" priority="6518" operator="equal">
      <formula>"1BC"</formula>
    </cfRule>
  </conditionalFormatting>
  <conditionalFormatting sqref="B320:M320 S320:AJ320">
    <cfRule type="cellIs" dxfId="20297" priority="6503" operator="equal">
      <formula>"D"</formula>
    </cfRule>
  </conditionalFormatting>
  <conditionalFormatting sqref="O320:Q320">
    <cfRule type="cellIs" dxfId="20296" priority="6488" operator="equal">
      <formula>"2AC"</formula>
    </cfRule>
    <cfRule type="cellIs" dxfId="20295" priority="6489" operator="equal">
      <formula>"1AC"</formula>
    </cfRule>
    <cfRule type="cellIs" dxfId="20294" priority="6490" operator="equal">
      <formula>"2AL"</formula>
    </cfRule>
    <cfRule type="cellIs" dxfId="10392" priority="6491" operator="equal">
      <formula>"2GL"</formula>
    </cfRule>
    <cfRule type="cellIs" dxfId="10391" priority="6492" operator="equal">
      <formula>"1AL"</formula>
    </cfRule>
    <cfRule type="cellIs" dxfId="10390" priority="6493" operator="equal">
      <formula>"2EL"</formula>
    </cfRule>
    <cfRule type="cellIs" dxfId="10389" priority="6494" operator="equal">
      <formula>"1EL"</formula>
    </cfRule>
    <cfRule type="cellIs" dxfId="10388" priority="6495" operator="equal">
      <formula>"2DL"</formula>
    </cfRule>
    <cfRule type="cellIs" dxfId="10387" priority="6496" operator="equal">
      <formula>"1DL"</formula>
    </cfRule>
    <cfRule type="cellIs" dxfId="10386" priority="6497" operator="equal">
      <formula>"2CL"</formula>
    </cfRule>
    <cfRule type="cellIs" dxfId="10385" priority="6498" operator="equal">
      <formula>"1CL"</formula>
    </cfRule>
    <cfRule type="cellIs" dxfId="10384" priority="6499" operator="equal">
      <formula>"2EC"</formula>
    </cfRule>
    <cfRule type="cellIs" dxfId="10383" priority="6500" operator="equal">
      <formula>"1EC"</formula>
    </cfRule>
    <cfRule type="cellIs" dxfId="10382" priority="6501" operator="equal">
      <formula>"2BC"</formula>
    </cfRule>
    <cfRule type="cellIs" dxfId="10381" priority="6502" operator="equal">
      <formula>"1BC"</formula>
    </cfRule>
  </conditionalFormatting>
  <conditionalFormatting sqref="N320">
    <cfRule type="cellIs" dxfId="20293" priority="6473" operator="equal">
      <formula>"2AC"</formula>
    </cfRule>
    <cfRule type="cellIs" dxfId="20292" priority="6474" operator="equal">
      <formula>"1AC"</formula>
    </cfRule>
    <cfRule type="cellIs" dxfId="20291" priority="6475" operator="equal">
      <formula>"2AL"</formula>
    </cfRule>
    <cfRule type="cellIs" dxfId="10380" priority="6476" operator="equal">
      <formula>"2GL"</formula>
    </cfRule>
    <cfRule type="cellIs" dxfId="10379" priority="6477" operator="equal">
      <formula>"1AL"</formula>
    </cfRule>
    <cfRule type="cellIs" dxfId="10378" priority="6478" operator="equal">
      <formula>"2EL"</formula>
    </cfRule>
    <cfRule type="cellIs" dxfId="10377" priority="6479" operator="equal">
      <formula>"1EL"</formula>
    </cfRule>
    <cfRule type="cellIs" dxfId="10376" priority="6480" operator="equal">
      <formula>"2DL"</formula>
    </cfRule>
    <cfRule type="cellIs" dxfId="10375" priority="6481" operator="equal">
      <formula>"1DL"</formula>
    </cfRule>
    <cfRule type="cellIs" dxfId="10374" priority="6482" operator="equal">
      <formula>"2CL"</formula>
    </cfRule>
    <cfRule type="cellIs" dxfId="10373" priority="6483" operator="equal">
      <formula>"1CL"</formula>
    </cfRule>
    <cfRule type="cellIs" dxfId="10372" priority="6484" operator="equal">
      <formula>"2EC"</formula>
    </cfRule>
    <cfRule type="cellIs" dxfId="10371" priority="6485" operator="equal">
      <formula>"1EC"</formula>
    </cfRule>
    <cfRule type="cellIs" dxfId="10370" priority="6486" operator="equal">
      <formula>"2BC"</formula>
    </cfRule>
    <cfRule type="cellIs" dxfId="10369" priority="6487" operator="equal">
      <formula>"1BC"</formula>
    </cfRule>
  </conditionalFormatting>
  <conditionalFormatting sqref="N320:Q320">
    <cfRule type="cellIs" dxfId="20290" priority="6472" operator="equal">
      <formula>"D"</formula>
    </cfRule>
  </conditionalFormatting>
  <conditionalFormatting sqref="N320">
    <cfRule type="cellIs" dxfId="20289" priority="6457" operator="equal">
      <formula>"2AC"</formula>
    </cfRule>
    <cfRule type="cellIs" dxfId="20288" priority="6458" operator="equal">
      <formula>"1AC"</formula>
    </cfRule>
    <cfRule type="cellIs" dxfId="20287" priority="6459" operator="equal">
      <formula>"2AL"</formula>
    </cfRule>
    <cfRule type="cellIs" dxfId="10368" priority="6460" operator="equal">
      <formula>"2GL"</formula>
    </cfRule>
    <cfRule type="cellIs" dxfId="10367" priority="6461" operator="equal">
      <formula>"1AL"</formula>
    </cfRule>
    <cfRule type="cellIs" dxfId="10366" priority="6462" operator="equal">
      <formula>"2EL"</formula>
    </cfRule>
    <cfRule type="cellIs" dxfId="10365" priority="6463" operator="equal">
      <formula>"1EL"</formula>
    </cfRule>
    <cfRule type="cellIs" dxfId="10364" priority="6464" operator="equal">
      <formula>"2DL"</formula>
    </cfRule>
    <cfRule type="cellIs" dxfId="10363" priority="6465" operator="equal">
      <formula>"1DL"</formula>
    </cfRule>
    <cfRule type="cellIs" dxfId="10362" priority="6466" operator="equal">
      <formula>"2CL"</formula>
    </cfRule>
    <cfRule type="cellIs" dxfId="10361" priority="6467" operator="equal">
      <formula>"1CL"</formula>
    </cfRule>
    <cfRule type="cellIs" dxfId="10360" priority="6468" operator="equal">
      <formula>"2EC"</formula>
    </cfRule>
    <cfRule type="cellIs" dxfId="10359" priority="6469" operator="equal">
      <formula>"1EC"</formula>
    </cfRule>
    <cfRule type="cellIs" dxfId="10358" priority="6470" operator="equal">
      <formula>"2BC"</formula>
    </cfRule>
    <cfRule type="cellIs" dxfId="10357" priority="6471" operator="equal">
      <formula>"1BC"</formula>
    </cfRule>
  </conditionalFormatting>
  <conditionalFormatting sqref="B321:AJ321">
    <cfRule type="cellIs" dxfId="20286" priority="6442" operator="equal">
      <formula>"2AC"</formula>
    </cfRule>
    <cfRule type="cellIs" dxfId="20285" priority="6443" operator="equal">
      <formula>"1AC"</formula>
    </cfRule>
    <cfRule type="cellIs" dxfId="20284" priority="6444" operator="equal">
      <formula>"2AL"</formula>
    </cfRule>
    <cfRule type="cellIs" dxfId="10356" priority="6445" operator="equal">
      <formula>"2GL"</formula>
    </cfRule>
    <cfRule type="cellIs" dxfId="10355" priority="6446" operator="equal">
      <formula>"1AL"</formula>
    </cfRule>
    <cfRule type="cellIs" dxfId="10354" priority="6447" operator="equal">
      <formula>"2EL"</formula>
    </cfRule>
    <cfRule type="cellIs" dxfId="10353" priority="6448" operator="equal">
      <formula>"1EL"</formula>
    </cfRule>
    <cfRule type="cellIs" dxfId="10352" priority="6449" operator="equal">
      <formula>"2DL"</formula>
    </cfRule>
    <cfRule type="cellIs" dxfId="10351" priority="6450" operator="equal">
      <formula>"1DL"</formula>
    </cfRule>
    <cfRule type="cellIs" dxfId="10350" priority="6451" operator="equal">
      <formula>"2CL"</formula>
    </cfRule>
    <cfRule type="cellIs" dxfId="10349" priority="6452" operator="equal">
      <formula>"1CL"</formula>
    </cfRule>
    <cfRule type="cellIs" dxfId="10348" priority="6453" operator="equal">
      <formula>"2EC"</formula>
    </cfRule>
    <cfRule type="cellIs" dxfId="10347" priority="6454" operator="equal">
      <formula>"1EC"</formula>
    </cfRule>
    <cfRule type="cellIs" dxfId="10346" priority="6455" operator="equal">
      <formula>"2BC"</formula>
    </cfRule>
    <cfRule type="cellIs" dxfId="10345" priority="6456" operator="equal">
      <formula>"1BC"</formula>
    </cfRule>
  </conditionalFormatting>
  <conditionalFormatting sqref="B321:AJ321">
    <cfRule type="cellIs" dxfId="20283" priority="6441" operator="equal">
      <formula>"D"</formula>
    </cfRule>
  </conditionalFormatting>
  <conditionalFormatting sqref="B322:G322 I322:S322 X322:AJ322">
    <cfRule type="cellIs" dxfId="20282" priority="6426" operator="equal">
      <formula>"2AC"</formula>
    </cfRule>
    <cfRule type="cellIs" dxfId="20281" priority="6427" operator="equal">
      <formula>"1AC"</formula>
    </cfRule>
    <cfRule type="cellIs" dxfId="20280" priority="6428" operator="equal">
      <formula>"2AL"</formula>
    </cfRule>
    <cfRule type="cellIs" dxfId="10344" priority="6429" operator="equal">
      <formula>"2GL"</formula>
    </cfRule>
    <cfRule type="cellIs" dxfId="10343" priority="6430" operator="equal">
      <formula>"1AL"</formula>
    </cfRule>
    <cfRule type="cellIs" dxfId="10342" priority="6431" operator="equal">
      <formula>"2EL"</formula>
    </cfRule>
    <cfRule type="cellIs" dxfId="10341" priority="6432" operator="equal">
      <formula>"1EL"</formula>
    </cfRule>
    <cfRule type="cellIs" dxfId="10340" priority="6433" operator="equal">
      <formula>"2DL"</formula>
    </cfRule>
    <cfRule type="cellIs" dxfId="10339" priority="6434" operator="equal">
      <formula>"1DL"</formula>
    </cfRule>
    <cfRule type="cellIs" dxfId="10338" priority="6435" operator="equal">
      <formula>"2CL"</formula>
    </cfRule>
    <cfRule type="cellIs" dxfId="10337" priority="6436" operator="equal">
      <formula>"1CL"</formula>
    </cfRule>
    <cfRule type="cellIs" dxfId="10336" priority="6437" operator="equal">
      <formula>"2EC"</formula>
    </cfRule>
    <cfRule type="cellIs" dxfId="10335" priority="6438" operator="equal">
      <formula>"1EC"</formula>
    </cfRule>
    <cfRule type="cellIs" dxfId="10334" priority="6439" operator="equal">
      <formula>"2BC"</formula>
    </cfRule>
    <cfRule type="cellIs" dxfId="10333" priority="6440" operator="equal">
      <formula>"1BC"</formula>
    </cfRule>
  </conditionalFormatting>
  <conditionalFormatting sqref="B322:G322 I322:S322 X322:AJ322">
    <cfRule type="cellIs" dxfId="20279" priority="6425" operator="equal">
      <formula>"D"</formula>
    </cfRule>
  </conditionalFormatting>
  <conditionalFormatting sqref="H322">
    <cfRule type="cellIs" dxfId="20278" priority="6410" operator="equal">
      <formula>"2AC"</formula>
    </cfRule>
    <cfRule type="cellIs" dxfId="20277" priority="6411" operator="equal">
      <formula>"1AC"</formula>
    </cfRule>
    <cfRule type="cellIs" dxfId="20276" priority="6412" operator="equal">
      <formula>"2AL"</formula>
    </cfRule>
    <cfRule type="cellIs" dxfId="10332" priority="6413" operator="equal">
      <formula>"2GL"</formula>
    </cfRule>
    <cfRule type="cellIs" dxfId="10331" priority="6414" operator="equal">
      <formula>"1AL"</formula>
    </cfRule>
    <cfRule type="cellIs" dxfId="10330" priority="6415" operator="equal">
      <formula>"2EL"</formula>
    </cfRule>
    <cfRule type="cellIs" dxfId="10329" priority="6416" operator="equal">
      <formula>"1EL"</formula>
    </cfRule>
    <cfRule type="cellIs" dxfId="10328" priority="6417" operator="equal">
      <formula>"2DL"</formula>
    </cfRule>
    <cfRule type="cellIs" dxfId="10327" priority="6418" operator="equal">
      <formula>"1DL"</formula>
    </cfRule>
    <cfRule type="cellIs" dxfId="10326" priority="6419" operator="equal">
      <formula>"2CL"</formula>
    </cfRule>
    <cfRule type="cellIs" dxfId="10325" priority="6420" operator="equal">
      <formula>"1CL"</formula>
    </cfRule>
    <cfRule type="cellIs" dxfId="10324" priority="6421" operator="equal">
      <formula>"2EC"</formula>
    </cfRule>
    <cfRule type="cellIs" dxfId="10323" priority="6422" operator="equal">
      <formula>"1EC"</formula>
    </cfRule>
    <cfRule type="cellIs" dxfId="10322" priority="6423" operator="equal">
      <formula>"2BC"</formula>
    </cfRule>
    <cfRule type="cellIs" dxfId="10321" priority="6424" operator="equal">
      <formula>"1BC"</formula>
    </cfRule>
  </conditionalFormatting>
  <conditionalFormatting sqref="H322">
    <cfRule type="cellIs" dxfId="20275" priority="6409" operator="equal">
      <formula>"D"</formula>
    </cfRule>
  </conditionalFormatting>
  <conditionalFormatting sqref="V322">
    <cfRule type="cellIs" dxfId="20274" priority="6394" operator="equal">
      <formula>"2AC"</formula>
    </cfRule>
    <cfRule type="cellIs" dxfId="20273" priority="6395" operator="equal">
      <formula>"1AC"</formula>
    </cfRule>
    <cfRule type="cellIs" dxfId="20272" priority="6396" operator="equal">
      <formula>"2AL"</formula>
    </cfRule>
    <cfRule type="cellIs" dxfId="10320" priority="6397" operator="equal">
      <formula>"2GL"</formula>
    </cfRule>
    <cfRule type="cellIs" dxfId="10319" priority="6398" operator="equal">
      <formula>"1AL"</formula>
    </cfRule>
    <cfRule type="cellIs" dxfId="10318" priority="6399" operator="equal">
      <formula>"2EL"</formula>
    </cfRule>
    <cfRule type="cellIs" dxfId="10317" priority="6400" operator="equal">
      <formula>"1EL"</formula>
    </cfRule>
    <cfRule type="cellIs" dxfId="10316" priority="6401" operator="equal">
      <formula>"2DL"</formula>
    </cfRule>
    <cfRule type="cellIs" dxfId="10315" priority="6402" operator="equal">
      <formula>"1DL"</formula>
    </cfRule>
    <cfRule type="cellIs" dxfId="10314" priority="6403" operator="equal">
      <formula>"2CL"</formula>
    </cfRule>
    <cfRule type="cellIs" dxfId="10313" priority="6404" operator="equal">
      <formula>"1CL"</formula>
    </cfRule>
    <cfRule type="cellIs" dxfId="10312" priority="6405" operator="equal">
      <formula>"2EC"</formula>
    </cfRule>
    <cfRule type="cellIs" dxfId="10311" priority="6406" operator="equal">
      <formula>"1EC"</formula>
    </cfRule>
    <cfRule type="cellIs" dxfId="10310" priority="6407" operator="equal">
      <formula>"2BC"</formula>
    </cfRule>
    <cfRule type="cellIs" dxfId="10309" priority="6408" operator="equal">
      <formula>"1BC"</formula>
    </cfRule>
  </conditionalFormatting>
  <conditionalFormatting sqref="V322">
    <cfRule type="cellIs" dxfId="20271" priority="6393" operator="equal">
      <formula>"D"</formula>
    </cfRule>
  </conditionalFormatting>
  <conditionalFormatting sqref="V322">
    <cfRule type="cellIs" dxfId="20270" priority="6369" operator="equal">
      <formula>"2GL"</formula>
    </cfRule>
    <cfRule type="cellIs" dxfId="20269" priority="6370" operator="equal">
      <formula>"1GL"</formula>
    </cfRule>
    <cfRule type="cellIs" dxfId="20268" priority="6371" operator="equal">
      <formula>"2EL"</formula>
    </cfRule>
    <cfRule type="cellIs" dxfId="10308" priority="6372" operator="equal">
      <formula>"1EL"</formula>
    </cfRule>
    <cfRule type="cellIs" dxfId="10307" priority="6373" operator="equal">
      <formula>"2DL"</formula>
    </cfRule>
    <cfRule type="cellIs" dxfId="10306" priority="6374" operator="equal">
      <formula>"1DL"</formula>
    </cfRule>
    <cfRule type="cellIs" dxfId="10305" priority="6375" operator="equal">
      <formula>"2CL"</formula>
    </cfRule>
    <cfRule type="cellIs" dxfId="10304" priority="6376" operator="equal">
      <formula>"1CL"</formula>
    </cfRule>
    <cfRule type="cellIs" dxfId="10303" priority="6377" operator="equal">
      <formula>"2EC"</formula>
    </cfRule>
    <cfRule type="cellIs" dxfId="10302" priority="6378" operator="equal">
      <formula>"1EC"</formula>
    </cfRule>
    <cfRule type="cellIs" dxfId="10301" priority="6379" operator="equal">
      <formula>"2BC"</formula>
    </cfRule>
    <cfRule type="cellIs" dxfId="10300" priority="6380" operator="equal">
      <formula>"1BC"</formula>
    </cfRule>
  </conditionalFormatting>
  <conditionalFormatting sqref="T322:U322 W322">
    <cfRule type="cellIs" dxfId="20267" priority="6366" operator="equal">
      <formula>"2AC"</formula>
    </cfRule>
    <cfRule type="cellIs" dxfId="20266" priority="6367" operator="equal">
      <formula>"1AC"</formula>
    </cfRule>
    <cfRule type="cellIs" dxfId="20265" priority="6368" operator="equal">
      <formula>"2AL"</formula>
    </cfRule>
    <cfRule type="cellIs" dxfId="10299" priority="6381" operator="equal">
      <formula>"2GL"</formula>
    </cfRule>
    <cfRule type="cellIs" dxfId="10298" priority="6382" operator="equal">
      <formula>"1AL"</formula>
    </cfRule>
    <cfRule type="cellIs" dxfId="10297" priority="6383" operator="equal">
      <formula>"2EL"</formula>
    </cfRule>
    <cfRule type="cellIs" dxfId="10296" priority="6384" operator="equal">
      <formula>"1EL"</formula>
    </cfRule>
    <cfRule type="cellIs" dxfId="10295" priority="6385" operator="equal">
      <formula>"2DL"</formula>
    </cfRule>
    <cfRule type="cellIs" dxfId="10294" priority="6386" operator="equal">
      <formula>"1DL"</formula>
    </cfRule>
    <cfRule type="cellIs" dxfId="10293" priority="6387" operator="equal">
      <formula>"2CL"</formula>
    </cfRule>
    <cfRule type="cellIs" dxfId="10292" priority="6388" operator="equal">
      <formula>"1CL"</formula>
    </cfRule>
    <cfRule type="cellIs" dxfId="10291" priority="6389" operator="equal">
      <formula>"2EC"</formula>
    </cfRule>
    <cfRule type="cellIs" dxfId="10290" priority="6390" operator="equal">
      <formula>"1EC"</formula>
    </cfRule>
    <cfRule type="cellIs" dxfId="10289" priority="6391" operator="equal">
      <formula>"2BC"</formula>
    </cfRule>
    <cfRule type="cellIs" dxfId="10288" priority="6392" operator="equal">
      <formula>"1BC"</formula>
    </cfRule>
  </conditionalFormatting>
  <conditionalFormatting sqref="T322:U322 W322">
    <cfRule type="cellIs" dxfId="20264" priority="6365" operator="equal">
      <formula>"D"</formula>
    </cfRule>
  </conditionalFormatting>
  <conditionalFormatting sqref="B323:G323 J323:AJ323">
    <cfRule type="cellIs" dxfId="20263" priority="6350" operator="equal">
      <formula>"2AC"</formula>
    </cfRule>
    <cfRule type="cellIs" dxfId="20262" priority="6351" operator="equal">
      <formula>"1AC"</formula>
    </cfRule>
    <cfRule type="cellIs" dxfId="20261" priority="6352" operator="equal">
      <formula>"2AL"</formula>
    </cfRule>
    <cfRule type="cellIs" dxfId="10287" priority="6353" operator="equal">
      <formula>"2GL"</formula>
    </cfRule>
    <cfRule type="cellIs" dxfId="10286" priority="6354" operator="equal">
      <formula>"1AL"</formula>
    </cfRule>
    <cfRule type="cellIs" dxfId="10285" priority="6355" operator="equal">
      <formula>"2EL"</formula>
    </cfRule>
    <cfRule type="cellIs" dxfId="10284" priority="6356" operator="equal">
      <formula>"1EL"</formula>
    </cfRule>
    <cfRule type="cellIs" dxfId="10283" priority="6357" operator="equal">
      <formula>"2DL"</formula>
    </cfRule>
    <cfRule type="cellIs" dxfId="10282" priority="6358" operator="equal">
      <formula>"1DL"</formula>
    </cfRule>
    <cfRule type="cellIs" dxfId="10281" priority="6359" operator="equal">
      <formula>"2CL"</formula>
    </cfRule>
    <cfRule type="cellIs" dxfId="10280" priority="6360" operator="equal">
      <formula>"1CL"</formula>
    </cfRule>
    <cfRule type="cellIs" dxfId="10279" priority="6361" operator="equal">
      <formula>"2EC"</formula>
    </cfRule>
    <cfRule type="cellIs" dxfId="10278" priority="6362" operator="equal">
      <formula>"1EC"</formula>
    </cfRule>
    <cfRule type="cellIs" dxfId="10277" priority="6363" operator="equal">
      <formula>"2BC"</formula>
    </cfRule>
    <cfRule type="cellIs" dxfId="10276" priority="6364" operator="equal">
      <formula>"1BC"</formula>
    </cfRule>
  </conditionalFormatting>
  <conditionalFormatting sqref="F323">
    <cfRule type="cellIs" dxfId="20260" priority="6338" operator="equal">
      <formula>"2GL"</formula>
    </cfRule>
    <cfRule type="cellIs" dxfId="20259" priority="6339" operator="equal">
      <formula>"1GL"</formula>
    </cfRule>
    <cfRule type="cellIs" dxfId="20258" priority="6340" operator="equal">
      <formula>"2EL"</formula>
    </cfRule>
    <cfRule type="cellIs" dxfId="10275" priority="6341" operator="equal">
      <formula>"1EL"</formula>
    </cfRule>
    <cfRule type="cellIs" dxfId="10274" priority="6342" operator="equal">
      <formula>"2DL"</formula>
    </cfRule>
    <cfRule type="cellIs" dxfId="10273" priority="6343" operator="equal">
      <formula>"1DL"</formula>
    </cfRule>
    <cfRule type="cellIs" dxfId="10272" priority="6344" operator="equal">
      <formula>"2CL"</formula>
    </cfRule>
    <cfRule type="cellIs" dxfId="10271" priority="6345" operator="equal">
      <formula>"1CL"</formula>
    </cfRule>
    <cfRule type="cellIs" dxfId="10270" priority="6346" operator="equal">
      <formula>"2EC"</formula>
    </cfRule>
    <cfRule type="cellIs" dxfId="10269" priority="6347" operator="equal">
      <formula>"1EC"</formula>
    </cfRule>
    <cfRule type="cellIs" dxfId="10268" priority="6348" operator="equal">
      <formula>"2BC"</formula>
    </cfRule>
    <cfRule type="cellIs" dxfId="10267" priority="6349" operator="equal">
      <formula>"1BC"</formula>
    </cfRule>
  </conditionalFormatting>
  <conditionalFormatting sqref="B323:G323 J323:AJ323">
    <cfRule type="cellIs" dxfId="20257" priority="6337" operator="equal">
      <formula>"D"</formula>
    </cfRule>
  </conditionalFormatting>
  <conditionalFormatting sqref="H323:I323">
    <cfRule type="cellIs" dxfId="20256" priority="6322" operator="equal">
      <formula>"2AC"</formula>
    </cfRule>
    <cfRule type="cellIs" dxfId="20255" priority="6323" operator="equal">
      <formula>"1AC"</formula>
    </cfRule>
    <cfRule type="cellIs" dxfId="20254" priority="6324" operator="equal">
      <formula>"2AL"</formula>
    </cfRule>
    <cfRule type="cellIs" dxfId="10266" priority="6325" operator="equal">
      <formula>"2GL"</formula>
    </cfRule>
    <cfRule type="cellIs" dxfId="10265" priority="6326" operator="equal">
      <formula>"1AL"</formula>
    </cfRule>
    <cfRule type="cellIs" dxfId="10264" priority="6327" operator="equal">
      <formula>"2EL"</formula>
    </cfRule>
    <cfRule type="cellIs" dxfId="10263" priority="6328" operator="equal">
      <formula>"1EL"</formula>
    </cfRule>
    <cfRule type="cellIs" dxfId="10262" priority="6329" operator="equal">
      <formula>"2DL"</formula>
    </cfRule>
    <cfRule type="cellIs" dxfId="10261" priority="6330" operator="equal">
      <formula>"1DL"</formula>
    </cfRule>
    <cfRule type="cellIs" dxfId="10260" priority="6331" operator="equal">
      <formula>"2CL"</formula>
    </cfRule>
    <cfRule type="cellIs" dxfId="10259" priority="6332" operator="equal">
      <formula>"1CL"</formula>
    </cfRule>
    <cfRule type="cellIs" dxfId="10258" priority="6333" operator="equal">
      <formula>"2EC"</formula>
    </cfRule>
    <cfRule type="cellIs" dxfId="10257" priority="6334" operator="equal">
      <formula>"1EC"</formula>
    </cfRule>
    <cfRule type="cellIs" dxfId="10256" priority="6335" operator="equal">
      <formula>"2BC"</formula>
    </cfRule>
    <cfRule type="cellIs" dxfId="10255" priority="6336" operator="equal">
      <formula>"1BC"</formula>
    </cfRule>
  </conditionalFormatting>
  <conditionalFormatting sqref="H323:I323">
    <cfRule type="cellIs" dxfId="20253" priority="6321" operator="equal">
      <formula>"D"</formula>
    </cfRule>
  </conditionalFormatting>
  <conditionalFormatting sqref="AD324:AJ324 B324:Y324">
    <cfRule type="cellIs" dxfId="20252" priority="6306" operator="equal">
      <formula>"2AC"</formula>
    </cfRule>
    <cfRule type="cellIs" dxfId="20251" priority="6307" operator="equal">
      <formula>"1AC"</formula>
    </cfRule>
    <cfRule type="cellIs" dxfId="20250" priority="6308" operator="equal">
      <formula>"2AL"</formula>
    </cfRule>
    <cfRule type="cellIs" dxfId="10254" priority="6309" operator="equal">
      <formula>"2GL"</formula>
    </cfRule>
    <cfRule type="cellIs" dxfId="10253" priority="6310" operator="equal">
      <formula>"1AL"</formula>
    </cfRule>
    <cfRule type="cellIs" dxfId="10252" priority="6311" operator="equal">
      <formula>"2EL"</formula>
    </cfRule>
    <cfRule type="cellIs" dxfId="10251" priority="6312" operator="equal">
      <formula>"1EL"</formula>
    </cfRule>
    <cfRule type="cellIs" dxfId="10250" priority="6313" operator="equal">
      <formula>"2DL"</formula>
    </cfRule>
    <cfRule type="cellIs" dxfId="10249" priority="6314" operator="equal">
      <formula>"1DL"</formula>
    </cfRule>
    <cfRule type="cellIs" dxfId="10248" priority="6315" operator="equal">
      <formula>"2CL"</formula>
    </cfRule>
    <cfRule type="cellIs" dxfId="10247" priority="6316" operator="equal">
      <formula>"1CL"</formula>
    </cfRule>
    <cfRule type="cellIs" dxfId="10246" priority="6317" operator="equal">
      <formula>"2EC"</formula>
    </cfRule>
    <cfRule type="cellIs" dxfId="10245" priority="6318" operator="equal">
      <formula>"1EC"</formula>
    </cfRule>
    <cfRule type="cellIs" dxfId="10244" priority="6319" operator="equal">
      <formula>"2BC"</formula>
    </cfRule>
    <cfRule type="cellIs" dxfId="10243" priority="6320" operator="equal">
      <formula>"1BC"</formula>
    </cfRule>
  </conditionalFormatting>
  <conditionalFormatting sqref="F324">
    <cfRule type="cellIs" dxfId="20249" priority="6294" operator="equal">
      <formula>"2GL"</formula>
    </cfRule>
    <cfRule type="cellIs" dxfId="20248" priority="6295" operator="equal">
      <formula>"1GL"</formula>
    </cfRule>
    <cfRule type="cellIs" dxfId="20247" priority="6296" operator="equal">
      <formula>"2EL"</formula>
    </cfRule>
    <cfRule type="cellIs" dxfId="10242" priority="6297" operator="equal">
      <formula>"1EL"</formula>
    </cfRule>
    <cfRule type="cellIs" dxfId="10241" priority="6298" operator="equal">
      <formula>"2DL"</formula>
    </cfRule>
    <cfRule type="cellIs" dxfId="10240" priority="6299" operator="equal">
      <formula>"1DL"</formula>
    </cfRule>
    <cfRule type="cellIs" dxfId="10239" priority="6300" operator="equal">
      <formula>"2CL"</formula>
    </cfRule>
    <cfRule type="cellIs" dxfId="10238" priority="6301" operator="equal">
      <formula>"1CL"</formula>
    </cfRule>
    <cfRule type="cellIs" dxfId="10237" priority="6302" operator="equal">
      <formula>"2EC"</formula>
    </cfRule>
    <cfRule type="cellIs" dxfId="10236" priority="6303" operator="equal">
      <formula>"1EC"</formula>
    </cfRule>
    <cfRule type="cellIs" dxfId="10235" priority="6304" operator="equal">
      <formula>"2BC"</formula>
    </cfRule>
    <cfRule type="cellIs" dxfId="10234" priority="6305" operator="equal">
      <formula>"1BC"</formula>
    </cfRule>
  </conditionalFormatting>
  <conditionalFormatting sqref="B324:Y324 AD324:AJ324">
    <cfRule type="cellIs" dxfId="20246" priority="6293" operator="equal">
      <formula>"D"</formula>
    </cfRule>
  </conditionalFormatting>
  <conditionalFormatting sqref="Z324:AC324">
    <cfRule type="cellIs" dxfId="20245" priority="6278" operator="equal">
      <formula>"2AC"</formula>
    </cfRule>
    <cfRule type="cellIs" dxfId="20244" priority="6279" operator="equal">
      <formula>"1AC"</formula>
    </cfRule>
    <cfRule type="cellIs" dxfId="20243" priority="6280" operator="equal">
      <formula>"2AL"</formula>
    </cfRule>
    <cfRule type="cellIs" dxfId="10233" priority="6281" operator="equal">
      <formula>"2GL"</formula>
    </cfRule>
    <cfRule type="cellIs" dxfId="10232" priority="6282" operator="equal">
      <formula>"1AL"</formula>
    </cfRule>
    <cfRule type="cellIs" dxfId="10231" priority="6283" operator="equal">
      <formula>"2EL"</formula>
    </cfRule>
    <cfRule type="cellIs" dxfId="10230" priority="6284" operator="equal">
      <formula>"1EL"</formula>
    </cfRule>
    <cfRule type="cellIs" dxfId="10229" priority="6285" operator="equal">
      <formula>"2DL"</formula>
    </cfRule>
    <cfRule type="cellIs" dxfId="10228" priority="6286" operator="equal">
      <formula>"1DL"</formula>
    </cfRule>
    <cfRule type="cellIs" dxfId="10227" priority="6287" operator="equal">
      <formula>"2CL"</formula>
    </cfRule>
    <cfRule type="cellIs" dxfId="10226" priority="6288" operator="equal">
      <formula>"1CL"</formula>
    </cfRule>
    <cfRule type="cellIs" dxfId="10225" priority="6289" operator="equal">
      <formula>"2EC"</formula>
    </cfRule>
    <cfRule type="cellIs" dxfId="10224" priority="6290" operator="equal">
      <formula>"1EC"</formula>
    </cfRule>
    <cfRule type="cellIs" dxfId="10223" priority="6291" operator="equal">
      <formula>"2BC"</formula>
    </cfRule>
    <cfRule type="cellIs" dxfId="10222" priority="6292" operator="equal">
      <formula>"1BC"</formula>
    </cfRule>
  </conditionalFormatting>
  <conditionalFormatting sqref="Z324:AC324">
    <cfRule type="cellIs" dxfId="20242" priority="6277" operator="equal">
      <formula>"D"</formula>
    </cfRule>
  </conditionalFormatting>
  <conditionalFormatting sqref="L325:M325 B325:G325 X325:Y325 AC325:AJ325 Q325:S325">
    <cfRule type="cellIs" dxfId="20241" priority="6262" operator="equal">
      <formula>"2AC"</formula>
    </cfRule>
    <cfRule type="cellIs" dxfId="20240" priority="6263" operator="equal">
      <formula>"1AC"</formula>
    </cfRule>
    <cfRule type="cellIs" dxfId="20239" priority="6264" operator="equal">
      <formula>"2AL"</formula>
    </cfRule>
    <cfRule type="cellIs" dxfId="10221" priority="6265" operator="equal">
      <formula>"2GL"</formula>
    </cfRule>
    <cfRule type="cellIs" dxfId="10220" priority="6266" operator="equal">
      <formula>"1AL"</formula>
    </cfRule>
    <cfRule type="cellIs" dxfId="10219" priority="6267" operator="equal">
      <formula>"2EL"</formula>
    </cfRule>
    <cfRule type="cellIs" dxfId="10218" priority="6268" operator="equal">
      <formula>"1EL"</formula>
    </cfRule>
    <cfRule type="cellIs" dxfId="10217" priority="6269" operator="equal">
      <formula>"2DL"</formula>
    </cfRule>
    <cfRule type="cellIs" dxfId="10216" priority="6270" operator="equal">
      <formula>"1DL"</formula>
    </cfRule>
    <cfRule type="cellIs" dxfId="10215" priority="6271" operator="equal">
      <formula>"2CL"</formula>
    </cfRule>
    <cfRule type="cellIs" dxfId="10214" priority="6272" operator="equal">
      <formula>"1CL"</formula>
    </cfRule>
    <cfRule type="cellIs" dxfId="10213" priority="6273" operator="equal">
      <formula>"2EC"</formula>
    </cfRule>
    <cfRule type="cellIs" dxfId="10212" priority="6274" operator="equal">
      <formula>"1EC"</formula>
    </cfRule>
    <cfRule type="cellIs" dxfId="10211" priority="6275" operator="equal">
      <formula>"2BC"</formula>
    </cfRule>
    <cfRule type="cellIs" dxfId="10210" priority="6276" operator="equal">
      <formula>"1BC"</formula>
    </cfRule>
  </conditionalFormatting>
  <conditionalFormatting sqref="AC325">
    <cfRule type="cellIs" dxfId="20238" priority="6247" operator="equal">
      <formula>"2AC"</formula>
    </cfRule>
    <cfRule type="cellIs" dxfId="20237" priority="6248" operator="equal">
      <formula>"1AC"</formula>
    </cfRule>
    <cfRule type="cellIs" dxfId="20236" priority="6249" operator="equal">
      <formula>"2AL"</formula>
    </cfRule>
    <cfRule type="cellIs" dxfId="10209" priority="6250" operator="equal">
      <formula>"2GL"</formula>
    </cfRule>
    <cfRule type="cellIs" dxfId="10208" priority="6251" operator="equal">
      <formula>"1AL"</formula>
    </cfRule>
    <cfRule type="cellIs" dxfId="10207" priority="6252" operator="equal">
      <formula>"2EL"</formula>
    </cfRule>
    <cfRule type="cellIs" dxfId="10206" priority="6253" operator="equal">
      <formula>"1EL"</formula>
    </cfRule>
    <cfRule type="cellIs" dxfId="10205" priority="6254" operator="equal">
      <formula>"2DL"</formula>
    </cfRule>
    <cfRule type="cellIs" dxfId="10204" priority="6255" operator="equal">
      <formula>"1DL"</formula>
    </cfRule>
    <cfRule type="cellIs" dxfId="10203" priority="6256" operator="equal">
      <formula>"2CL"</formula>
    </cfRule>
    <cfRule type="cellIs" dxfId="10202" priority="6257" operator="equal">
      <formula>"1CL"</formula>
    </cfRule>
    <cfRule type="cellIs" dxfId="10201" priority="6258" operator="equal">
      <formula>"2EC"</formula>
    </cfRule>
    <cfRule type="cellIs" dxfId="10200" priority="6259" operator="equal">
      <formula>"1EC"</formula>
    </cfRule>
    <cfRule type="cellIs" dxfId="10199" priority="6260" operator="equal">
      <formula>"2BC"</formula>
    </cfRule>
    <cfRule type="cellIs" dxfId="10198" priority="6261" operator="equal">
      <formula>"1BC"</formula>
    </cfRule>
  </conditionalFormatting>
  <conditionalFormatting sqref="L325:M325 B325:G325 AC325:AJ325 X325:Y325 Q325:S325">
    <cfRule type="cellIs" dxfId="20235" priority="6246" operator="equal">
      <formula>"D"</formula>
    </cfRule>
  </conditionalFormatting>
  <conditionalFormatting sqref="N325:P325 H325:J325 Z325:AB325 T325:W325">
    <cfRule type="cellIs" dxfId="20234" priority="6231" operator="equal">
      <formula>"2AC"</formula>
    </cfRule>
    <cfRule type="cellIs" dxfId="20233" priority="6232" operator="equal">
      <formula>"1AC"</formula>
    </cfRule>
    <cfRule type="cellIs" dxfId="20232" priority="6233" operator="equal">
      <formula>"2AL"</formula>
    </cfRule>
    <cfRule type="cellIs" dxfId="10197" priority="6234" operator="equal">
      <formula>"2GL"</formula>
    </cfRule>
    <cfRule type="cellIs" dxfId="10196" priority="6235" operator="equal">
      <formula>"1AL"</formula>
    </cfRule>
    <cfRule type="cellIs" dxfId="10195" priority="6236" operator="equal">
      <formula>"2EL"</formula>
    </cfRule>
    <cfRule type="cellIs" dxfId="10194" priority="6237" operator="equal">
      <formula>"1EL"</formula>
    </cfRule>
    <cfRule type="cellIs" dxfId="10193" priority="6238" operator="equal">
      <formula>"2DL"</formula>
    </cfRule>
    <cfRule type="cellIs" dxfId="10192" priority="6239" operator="equal">
      <formula>"1DL"</formula>
    </cfRule>
    <cfRule type="cellIs" dxfId="10191" priority="6240" operator="equal">
      <formula>"2CL"</formula>
    </cfRule>
    <cfRule type="cellIs" dxfId="10190" priority="6241" operator="equal">
      <formula>"1CL"</formula>
    </cfRule>
    <cfRule type="cellIs" dxfId="10189" priority="6242" operator="equal">
      <formula>"2EC"</formula>
    </cfRule>
    <cfRule type="cellIs" dxfId="10188" priority="6243" operator="equal">
      <formula>"1EC"</formula>
    </cfRule>
    <cfRule type="cellIs" dxfId="10187" priority="6244" operator="equal">
      <formula>"2BC"</formula>
    </cfRule>
    <cfRule type="cellIs" dxfId="10186" priority="6245" operator="equal">
      <formula>"1BC"</formula>
    </cfRule>
  </conditionalFormatting>
  <conditionalFormatting sqref="K325">
    <cfRule type="cellIs" dxfId="20231" priority="6216" operator="equal">
      <formula>"2AC"</formula>
    </cfRule>
    <cfRule type="cellIs" dxfId="20230" priority="6217" operator="equal">
      <formula>"1AC"</formula>
    </cfRule>
    <cfRule type="cellIs" dxfId="20229" priority="6218" operator="equal">
      <formula>"2AL"</formula>
    </cfRule>
    <cfRule type="cellIs" dxfId="10185" priority="6219" operator="equal">
      <formula>"2GL"</formula>
    </cfRule>
    <cfRule type="cellIs" dxfId="10184" priority="6220" operator="equal">
      <formula>"1AL"</formula>
    </cfRule>
    <cfRule type="cellIs" dxfId="10183" priority="6221" operator="equal">
      <formula>"2EL"</formula>
    </cfRule>
    <cfRule type="cellIs" dxfId="10182" priority="6222" operator="equal">
      <formula>"1EL"</formula>
    </cfRule>
    <cfRule type="cellIs" dxfId="10181" priority="6223" operator="equal">
      <formula>"2DL"</formula>
    </cfRule>
    <cfRule type="cellIs" dxfId="10180" priority="6224" operator="equal">
      <formula>"1DL"</formula>
    </cfRule>
    <cfRule type="cellIs" dxfId="10179" priority="6225" operator="equal">
      <formula>"2CL"</formula>
    </cfRule>
    <cfRule type="cellIs" dxfId="10178" priority="6226" operator="equal">
      <formula>"1CL"</formula>
    </cfRule>
    <cfRule type="cellIs" dxfId="10177" priority="6227" operator="equal">
      <formula>"2EC"</formula>
    </cfRule>
    <cfRule type="cellIs" dxfId="10176" priority="6228" operator="equal">
      <formula>"1EC"</formula>
    </cfRule>
    <cfRule type="cellIs" dxfId="10175" priority="6229" operator="equal">
      <formula>"2BC"</formula>
    </cfRule>
    <cfRule type="cellIs" dxfId="10174" priority="6230" operator="equal">
      <formula>"1BC"</formula>
    </cfRule>
  </conditionalFormatting>
  <conditionalFormatting sqref="H325:K325 N325:P325 Z325:AB325 T325:W325">
    <cfRule type="cellIs" dxfId="20228" priority="6215" operator="equal">
      <formula>"D"</formula>
    </cfRule>
  </conditionalFormatting>
  <conditionalFormatting sqref="B326:AJ326">
    <cfRule type="cellIs" dxfId="20227" priority="6200" operator="equal">
      <formula>"2AC"</formula>
    </cfRule>
    <cfRule type="cellIs" dxfId="20226" priority="6201" operator="equal">
      <formula>"1AC"</formula>
    </cfRule>
    <cfRule type="cellIs" dxfId="20225" priority="6202" operator="equal">
      <formula>"2AL"</formula>
    </cfRule>
    <cfRule type="cellIs" dxfId="10173" priority="6203" operator="equal">
      <formula>"2GL"</formula>
    </cfRule>
    <cfRule type="cellIs" dxfId="10172" priority="6204" operator="equal">
      <formula>"1AL"</formula>
    </cfRule>
    <cfRule type="cellIs" dxfId="10171" priority="6205" operator="equal">
      <formula>"2EL"</formula>
    </cfRule>
    <cfRule type="cellIs" dxfId="10170" priority="6206" operator="equal">
      <formula>"1EL"</formula>
    </cfRule>
    <cfRule type="cellIs" dxfId="10169" priority="6207" operator="equal">
      <formula>"2DL"</formula>
    </cfRule>
    <cfRule type="cellIs" dxfId="10168" priority="6208" operator="equal">
      <formula>"1DL"</formula>
    </cfRule>
    <cfRule type="cellIs" dxfId="10167" priority="6209" operator="equal">
      <formula>"2CL"</formula>
    </cfRule>
    <cfRule type="cellIs" dxfId="10166" priority="6210" operator="equal">
      <formula>"1CL"</formula>
    </cfRule>
    <cfRule type="cellIs" dxfId="10165" priority="6211" operator="equal">
      <formula>"2EC"</formula>
    </cfRule>
    <cfRule type="cellIs" dxfId="10164" priority="6212" operator="equal">
      <formula>"1EC"</formula>
    </cfRule>
    <cfRule type="cellIs" dxfId="10163" priority="6213" operator="equal">
      <formula>"2BC"</formula>
    </cfRule>
    <cfRule type="cellIs" dxfId="10162" priority="6214" operator="equal">
      <formula>"1BC"</formula>
    </cfRule>
  </conditionalFormatting>
  <conditionalFormatting sqref="B326:AJ326">
    <cfRule type="cellIs" dxfId="20224" priority="6199" operator="equal">
      <formula>"D"</formula>
    </cfRule>
  </conditionalFormatting>
  <conditionalFormatting sqref="T326">
    <cfRule type="cellIs" dxfId="20223" priority="6184" operator="equal">
      <formula>"2AC"</formula>
    </cfRule>
    <cfRule type="cellIs" dxfId="20222" priority="6185" operator="equal">
      <formula>"1AC"</formula>
    </cfRule>
    <cfRule type="cellIs" dxfId="20221" priority="6186" operator="equal">
      <formula>"2AL"</formula>
    </cfRule>
    <cfRule type="cellIs" dxfId="10161" priority="6187" operator="equal">
      <formula>"2GL"</formula>
    </cfRule>
    <cfRule type="cellIs" dxfId="10160" priority="6188" operator="equal">
      <formula>"1AL"</formula>
    </cfRule>
    <cfRule type="cellIs" dxfId="10159" priority="6189" operator="equal">
      <formula>"2EL"</formula>
    </cfRule>
    <cfRule type="cellIs" dxfId="10158" priority="6190" operator="equal">
      <formula>"1EL"</formula>
    </cfRule>
    <cfRule type="cellIs" dxfId="10157" priority="6191" operator="equal">
      <formula>"2DL"</formula>
    </cfRule>
    <cfRule type="cellIs" dxfId="10156" priority="6192" operator="equal">
      <formula>"1DL"</formula>
    </cfRule>
    <cfRule type="cellIs" dxfId="10155" priority="6193" operator="equal">
      <formula>"2CL"</formula>
    </cfRule>
    <cfRule type="cellIs" dxfId="10154" priority="6194" operator="equal">
      <formula>"1CL"</formula>
    </cfRule>
    <cfRule type="cellIs" dxfId="10153" priority="6195" operator="equal">
      <formula>"2EC"</formula>
    </cfRule>
    <cfRule type="cellIs" dxfId="10152" priority="6196" operator="equal">
      <formula>"1EC"</formula>
    </cfRule>
    <cfRule type="cellIs" dxfId="10151" priority="6197" operator="equal">
      <formula>"2BC"</formula>
    </cfRule>
    <cfRule type="cellIs" dxfId="10150" priority="6198" operator="equal">
      <formula>"1BC"</formula>
    </cfRule>
  </conditionalFormatting>
  <conditionalFormatting sqref="N327">
    <cfRule type="containsText" dxfId="20220" priority="6183" stopIfTrue="1" operator="containsText" text="&quot;1BL&quot;,&quot;2BL&quot;">
      <formula>NOT(ISERROR(SEARCH("""1BL"",""2BL""",N327)))</formula>
    </cfRule>
  </conditionalFormatting>
  <conditionalFormatting sqref="B327:AJ327">
    <cfRule type="cellIs" dxfId="20219" priority="6168" operator="equal">
      <formula>"2AC"</formula>
    </cfRule>
    <cfRule type="cellIs" dxfId="20218" priority="6169" operator="equal">
      <formula>"1AC"</formula>
    </cfRule>
    <cfRule type="cellIs" dxfId="20217" priority="6170" operator="equal">
      <formula>"2AL"</formula>
    </cfRule>
    <cfRule type="cellIs" dxfId="10149" priority="6171" operator="equal">
      <formula>"2GL"</formula>
    </cfRule>
    <cfRule type="cellIs" dxfId="10148" priority="6172" operator="equal">
      <formula>"1AL"</formula>
    </cfRule>
    <cfRule type="cellIs" dxfId="10147" priority="6173" operator="equal">
      <formula>"2EL"</formula>
    </cfRule>
    <cfRule type="cellIs" dxfId="10146" priority="6174" operator="equal">
      <formula>"1EL"</formula>
    </cfRule>
    <cfRule type="cellIs" dxfId="10145" priority="6175" operator="equal">
      <formula>"2DL"</formula>
    </cfRule>
    <cfRule type="cellIs" dxfId="10144" priority="6176" operator="equal">
      <formula>"1DL"</formula>
    </cfRule>
    <cfRule type="cellIs" dxfId="10143" priority="6177" operator="equal">
      <formula>"2CL"</formula>
    </cfRule>
    <cfRule type="cellIs" dxfId="10142" priority="6178" operator="equal">
      <formula>"1CL"</formula>
    </cfRule>
    <cfRule type="cellIs" dxfId="10141" priority="6179" operator="equal">
      <formula>"2EC"</formula>
    </cfRule>
    <cfRule type="cellIs" dxfId="10140" priority="6180" operator="equal">
      <formula>"1EC"</formula>
    </cfRule>
    <cfRule type="cellIs" dxfId="10139" priority="6181" operator="equal">
      <formula>"2BC"</formula>
    </cfRule>
    <cfRule type="cellIs" dxfId="10138" priority="6182" operator="equal">
      <formula>"1BC"</formula>
    </cfRule>
  </conditionalFormatting>
  <conditionalFormatting sqref="B327:AJ327">
    <cfRule type="cellIs" dxfId="20216" priority="6167" operator="equal">
      <formula>"D"</formula>
    </cfRule>
  </conditionalFormatting>
  <conditionalFormatting sqref="X328:AA328 L328:V328 C328:J328 AC328:AJ328">
    <cfRule type="cellIs" dxfId="20215" priority="6152" operator="equal">
      <formula>"2AC"</formula>
    </cfRule>
    <cfRule type="cellIs" dxfId="20214" priority="6153" operator="equal">
      <formula>"1AC"</formula>
    </cfRule>
    <cfRule type="cellIs" dxfId="20213" priority="6154" operator="equal">
      <formula>"2AL"</formula>
    </cfRule>
    <cfRule type="cellIs" dxfId="10137" priority="6155" operator="equal">
      <formula>"2GL"</formula>
    </cfRule>
    <cfRule type="cellIs" dxfId="10136" priority="6156" operator="equal">
      <formula>"1AL"</formula>
    </cfRule>
    <cfRule type="cellIs" dxfId="10135" priority="6157" operator="equal">
      <formula>"2EL"</formula>
    </cfRule>
    <cfRule type="cellIs" dxfId="10134" priority="6158" operator="equal">
      <formula>"1EL"</formula>
    </cfRule>
    <cfRule type="cellIs" dxfId="10133" priority="6159" operator="equal">
      <formula>"2DL"</formula>
    </cfRule>
    <cfRule type="cellIs" dxfId="10132" priority="6160" operator="equal">
      <formula>"1DL"</formula>
    </cfRule>
    <cfRule type="cellIs" dxfId="10131" priority="6161" operator="equal">
      <formula>"2CL"</formula>
    </cfRule>
    <cfRule type="cellIs" dxfId="10130" priority="6162" operator="equal">
      <formula>"1CL"</formula>
    </cfRule>
    <cfRule type="cellIs" dxfId="10129" priority="6163" operator="equal">
      <formula>"2EC"</formula>
    </cfRule>
    <cfRule type="cellIs" dxfId="10128" priority="6164" operator="equal">
      <formula>"1EC"</formula>
    </cfRule>
    <cfRule type="cellIs" dxfId="10127" priority="6165" operator="equal">
      <formula>"2BC"</formula>
    </cfRule>
    <cfRule type="cellIs" dxfId="10126" priority="6166" operator="equal">
      <formula>"1BC"</formula>
    </cfRule>
  </conditionalFormatting>
  <conditionalFormatting sqref="AB328">
    <cfRule type="cellIs" dxfId="20212" priority="6137" operator="equal">
      <formula>"2AC"</formula>
    </cfRule>
    <cfRule type="cellIs" dxfId="20211" priority="6138" operator="equal">
      <formula>"1AC"</formula>
    </cfRule>
    <cfRule type="cellIs" dxfId="20210" priority="6139" operator="equal">
      <formula>"2AL"</formula>
    </cfRule>
    <cfRule type="cellIs" dxfId="10125" priority="6140" operator="equal">
      <formula>"2GL"</formula>
    </cfRule>
    <cfRule type="cellIs" dxfId="10124" priority="6141" operator="equal">
      <formula>"1AL"</formula>
    </cfRule>
    <cfRule type="cellIs" dxfId="10123" priority="6142" operator="equal">
      <formula>"2EL"</formula>
    </cfRule>
    <cfRule type="cellIs" dxfId="10122" priority="6143" operator="equal">
      <formula>"1EL"</formula>
    </cfRule>
    <cfRule type="cellIs" dxfId="10121" priority="6144" operator="equal">
      <formula>"2DL"</formula>
    </cfRule>
    <cfRule type="cellIs" dxfId="10120" priority="6145" operator="equal">
      <formula>"1DL"</formula>
    </cfRule>
    <cfRule type="cellIs" dxfId="10119" priority="6146" operator="equal">
      <formula>"2CL"</formula>
    </cfRule>
    <cfRule type="cellIs" dxfId="10118" priority="6147" operator="equal">
      <formula>"1CL"</formula>
    </cfRule>
    <cfRule type="cellIs" dxfId="10117" priority="6148" operator="equal">
      <formula>"2EC"</formula>
    </cfRule>
    <cfRule type="cellIs" dxfId="10116" priority="6149" operator="equal">
      <formula>"1EC"</formula>
    </cfRule>
    <cfRule type="cellIs" dxfId="10115" priority="6150" operator="equal">
      <formula>"2BC"</formula>
    </cfRule>
    <cfRule type="cellIs" dxfId="10114" priority="6151" operator="equal">
      <formula>"1BC"</formula>
    </cfRule>
  </conditionalFormatting>
  <conditionalFormatting sqref="W328">
    <cfRule type="cellIs" dxfId="20209" priority="6122" operator="equal">
      <formula>"2AC"</formula>
    </cfRule>
    <cfRule type="cellIs" dxfId="20208" priority="6123" operator="equal">
      <formula>"1AC"</formula>
    </cfRule>
    <cfRule type="cellIs" dxfId="20207" priority="6124" operator="equal">
      <formula>"2AL"</formula>
    </cfRule>
    <cfRule type="cellIs" dxfId="10113" priority="6125" operator="equal">
      <formula>"2GL"</formula>
    </cfRule>
    <cfRule type="cellIs" dxfId="10112" priority="6126" operator="equal">
      <formula>"1AL"</formula>
    </cfRule>
    <cfRule type="cellIs" dxfId="10111" priority="6127" operator="equal">
      <formula>"2EL"</formula>
    </cfRule>
    <cfRule type="cellIs" dxfId="10110" priority="6128" operator="equal">
      <formula>"1EL"</formula>
    </cfRule>
    <cfRule type="cellIs" dxfId="10109" priority="6129" operator="equal">
      <formula>"2DL"</formula>
    </cfRule>
    <cfRule type="cellIs" dxfId="10108" priority="6130" operator="equal">
      <formula>"1DL"</formula>
    </cfRule>
    <cfRule type="cellIs" dxfId="10107" priority="6131" operator="equal">
      <formula>"2CL"</formula>
    </cfRule>
    <cfRule type="cellIs" dxfId="10106" priority="6132" operator="equal">
      <formula>"1CL"</formula>
    </cfRule>
    <cfRule type="cellIs" dxfId="10105" priority="6133" operator="equal">
      <formula>"2EC"</formula>
    </cfRule>
    <cfRule type="cellIs" dxfId="10104" priority="6134" operator="equal">
      <formula>"1EC"</formula>
    </cfRule>
    <cfRule type="cellIs" dxfId="10103" priority="6135" operator="equal">
      <formula>"2BC"</formula>
    </cfRule>
    <cfRule type="cellIs" dxfId="10102" priority="6136" operator="equal">
      <formula>"1BC"</formula>
    </cfRule>
  </conditionalFormatting>
  <conditionalFormatting sqref="K328">
    <cfRule type="cellIs" dxfId="20206" priority="6107" operator="equal">
      <formula>"2AC"</formula>
    </cfRule>
    <cfRule type="cellIs" dxfId="20205" priority="6108" operator="equal">
      <formula>"1AC"</formula>
    </cfRule>
    <cfRule type="cellIs" dxfId="20204" priority="6109" operator="equal">
      <formula>"2AL"</formula>
    </cfRule>
    <cfRule type="cellIs" dxfId="10101" priority="6110" operator="equal">
      <formula>"2GL"</formula>
    </cfRule>
    <cfRule type="cellIs" dxfId="10100" priority="6111" operator="equal">
      <formula>"1AL"</formula>
    </cfRule>
    <cfRule type="cellIs" dxfId="10099" priority="6112" operator="equal">
      <formula>"2EL"</formula>
    </cfRule>
    <cfRule type="cellIs" dxfId="10098" priority="6113" operator="equal">
      <formula>"1EL"</formula>
    </cfRule>
    <cfRule type="cellIs" dxfId="10097" priority="6114" operator="equal">
      <formula>"2DL"</formula>
    </cfRule>
    <cfRule type="cellIs" dxfId="10096" priority="6115" operator="equal">
      <formula>"1DL"</formula>
    </cfRule>
    <cfRule type="cellIs" dxfId="10095" priority="6116" operator="equal">
      <formula>"2CL"</formula>
    </cfRule>
    <cfRule type="cellIs" dxfId="10094" priority="6117" operator="equal">
      <formula>"1CL"</formula>
    </cfRule>
    <cfRule type="cellIs" dxfId="10093" priority="6118" operator="equal">
      <formula>"2EC"</formula>
    </cfRule>
    <cfRule type="cellIs" dxfId="10092" priority="6119" operator="equal">
      <formula>"1EC"</formula>
    </cfRule>
    <cfRule type="cellIs" dxfId="10091" priority="6120" operator="equal">
      <formula>"2BC"</formula>
    </cfRule>
    <cfRule type="cellIs" dxfId="10090" priority="6121" operator="equal">
      <formula>"1BC"</formula>
    </cfRule>
  </conditionalFormatting>
  <conditionalFormatting sqref="B328">
    <cfRule type="cellIs" dxfId="20203" priority="6092" operator="equal">
      <formula>"2AC"</formula>
    </cfRule>
    <cfRule type="cellIs" dxfId="20202" priority="6093" operator="equal">
      <formula>"1AC"</formula>
    </cfRule>
    <cfRule type="cellIs" dxfId="20201" priority="6094" operator="equal">
      <formula>"2AL"</formula>
    </cfRule>
    <cfRule type="cellIs" dxfId="10089" priority="6095" operator="equal">
      <formula>"2GL"</formula>
    </cfRule>
    <cfRule type="cellIs" dxfId="10088" priority="6096" operator="equal">
      <formula>"1AL"</formula>
    </cfRule>
    <cfRule type="cellIs" dxfId="10087" priority="6097" operator="equal">
      <formula>"2EL"</formula>
    </cfRule>
    <cfRule type="cellIs" dxfId="10086" priority="6098" operator="equal">
      <formula>"1EL"</formula>
    </cfRule>
    <cfRule type="cellIs" dxfId="10085" priority="6099" operator="equal">
      <formula>"2DL"</formula>
    </cfRule>
    <cfRule type="cellIs" dxfId="10084" priority="6100" operator="equal">
      <formula>"1DL"</formula>
    </cfRule>
    <cfRule type="cellIs" dxfId="10083" priority="6101" operator="equal">
      <formula>"2CL"</formula>
    </cfRule>
    <cfRule type="cellIs" dxfId="10082" priority="6102" operator="equal">
      <formula>"1CL"</formula>
    </cfRule>
    <cfRule type="cellIs" dxfId="10081" priority="6103" operator="equal">
      <formula>"2EC"</formula>
    </cfRule>
    <cfRule type="cellIs" dxfId="10080" priority="6104" operator="equal">
      <formula>"1EC"</formula>
    </cfRule>
    <cfRule type="cellIs" dxfId="10079" priority="6105" operator="equal">
      <formula>"2BC"</formula>
    </cfRule>
    <cfRule type="cellIs" dxfId="10078" priority="6106" operator="equal">
      <formula>"1BC"</formula>
    </cfRule>
  </conditionalFormatting>
  <conditionalFormatting sqref="B328:AJ328">
    <cfRule type="cellIs" dxfId="20200" priority="6091" operator="equal">
      <formula>"D"</formula>
    </cfRule>
  </conditionalFormatting>
  <conditionalFormatting sqref="B329:AE329">
    <cfRule type="cellIs" dxfId="20199" priority="6076" operator="equal">
      <formula>"2AC"</formula>
    </cfRule>
    <cfRule type="cellIs" dxfId="20198" priority="6077" operator="equal">
      <formula>"1AC"</formula>
    </cfRule>
    <cfRule type="cellIs" dxfId="20197" priority="6078" operator="equal">
      <formula>"2AL"</formula>
    </cfRule>
    <cfRule type="cellIs" dxfId="10077" priority="6079" operator="equal">
      <formula>"2GL"</formula>
    </cfRule>
    <cfRule type="cellIs" dxfId="10076" priority="6080" operator="equal">
      <formula>"1AL"</formula>
    </cfRule>
    <cfRule type="cellIs" dxfId="10075" priority="6081" operator="equal">
      <formula>"2EL"</formula>
    </cfRule>
    <cfRule type="cellIs" dxfId="10074" priority="6082" operator="equal">
      <formula>"1EL"</formula>
    </cfRule>
    <cfRule type="cellIs" dxfId="10073" priority="6083" operator="equal">
      <formula>"2DL"</formula>
    </cfRule>
    <cfRule type="cellIs" dxfId="10072" priority="6084" operator="equal">
      <formula>"1DL"</formula>
    </cfRule>
    <cfRule type="cellIs" dxfId="10071" priority="6085" operator="equal">
      <formula>"2CL"</formula>
    </cfRule>
    <cfRule type="cellIs" dxfId="10070" priority="6086" operator="equal">
      <formula>"1CL"</formula>
    </cfRule>
    <cfRule type="cellIs" dxfId="10069" priority="6087" operator="equal">
      <formula>"2EC"</formula>
    </cfRule>
    <cfRule type="cellIs" dxfId="10068" priority="6088" operator="equal">
      <formula>"1EC"</formula>
    </cfRule>
    <cfRule type="cellIs" dxfId="10067" priority="6089" operator="equal">
      <formula>"2BC"</formula>
    </cfRule>
    <cfRule type="cellIs" dxfId="10066" priority="6090" operator="equal">
      <formula>"1BC"</formula>
    </cfRule>
  </conditionalFormatting>
  <conditionalFormatting sqref="F329">
    <cfRule type="cellIs" dxfId="20196" priority="6064" operator="equal">
      <formula>"2GL"</formula>
    </cfRule>
    <cfRule type="cellIs" dxfId="20195" priority="6065" operator="equal">
      <formula>"1GL"</formula>
    </cfRule>
    <cfRule type="cellIs" dxfId="20194" priority="6066" operator="equal">
      <formula>"2EL"</formula>
    </cfRule>
    <cfRule type="cellIs" dxfId="10065" priority="6067" operator="equal">
      <formula>"1EL"</formula>
    </cfRule>
    <cfRule type="cellIs" dxfId="10064" priority="6068" operator="equal">
      <formula>"2DL"</formula>
    </cfRule>
    <cfRule type="cellIs" dxfId="10063" priority="6069" operator="equal">
      <formula>"1DL"</formula>
    </cfRule>
    <cfRule type="cellIs" dxfId="10062" priority="6070" operator="equal">
      <formula>"2CL"</formula>
    </cfRule>
    <cfRule type="cellIs" dxfId="10061" priority="6071" operator="equal">
      <formula>"1CL"</formula>
    </cfRule>
    <cfRule type="cellIs" dxfId="10060" priority="6072" operator="equal">
      <formula>"2EC"</formula>
    </cfRule>
    <cfRule type="cellIs" dxfId="10059" priority="6073" operator="equal">
      <formula>"1EC"</formula>
    </cfRule>
    <cfRule type="cellIs" dxfId="10058" priority="6074" operator="equal">
      <formula>"2BC"</formula>
    </cfRule>
    <cfRule type="cellIs" dxfId="10057" priority="6075" operator="equal">
      <formula>"1BC"</formula>
    </cfRule>
  </conditionalFormatting>
  <conditionalFormatting sqref="AA329:AC329">
    <cfRule type="cellIs" dxfId="20193" priority="6052" operator="equal">
      <formula>"2GL"</formula>
    </cfRule>
    <cfRule type="cellIs" dxfId="20192" priority="6053" operator="equal">
      <formula>"1GL"</formula>
    </cfRule>
    <cfRule type="cellIs" dxfId="20191" priority="6054" operator="equal">
      <formula>"2EL"</formula>
    </cfRule>
    <cfRule type="cellIs" dxfId="10056" priority="6055" operator="equal">
      <formula>"1EL"</formula>
    </cfRule>
    <cfRule type="cellIs" dxfId="10055" priority="6056" operator="equal">
      <formula>"2DL"</formula>
    </cfRule>
    <cfRule type="cellIs" dxfId="10054" priority="6057" operator="equal">
      <formula>"1DL"</formula>
    </cfRule>
    <cfRule type="cellIs" dxfId="10053" priority="6058" operator="equal">
      <formula>"2CL"</formula>
    </cfRule>
    <cfRule type="cellIs" dxfId="10052" priority="6059" operator="equal">
      <formula>"1CL"</formula>
    </cfRule>
    <cfRule type="cellIs" dxfId="10051" priority="6060" operator="equal">
      <formula>"2EC"</formula>
    </cfRule>
    <cfRule type="cellIs" dxfId="10050" priority="6061" operator="equal">
      <formula>"1EC"</formula>
    </cfRule>
    <cfRule type="cellIs" dxfId="10049" priority="6062" operator="equal">
      <formula>"2BC"</formula>
    </cfRule>
    <cfRule type="cellIs" dxfId="10048" priority="6063" operator="equal">
      <formula>"1BC"</formula>
    </cfRule>
  </conditionalFormatting>
  <conditionalFormatting sqref="B329:AE329">
    <cfRule type="cellIs" dxfId="20190" priority="6051" operator="equal">
      <formula>"D"</formula>
    </cfRule>
  </conditionalFormatting>
  <conditionalFormatting sqref="AF329:AJ329">
    <cfRule type="cellIs" dxfId="20189" priority="6036" operator="equal">
      <formula>"2AC"</formula>
    </cfRule>
    <cfRule type="cellIs" dxfId="20188" priority="6037" operator="equal">
      <formula>"1AC"</formula>
    </cfRule>
    <cfRule type="cellIs" dxfId="20187" priority="6038" operator="equal">
      <formula>"2AL"</formula>
    </cfRule>
    <cfRule type="cellIs" dxfId="10047" priority="6039" operator="equal">
      <formula>"2GL"</formula>
    </cfRule>
    <cfRule type="cellIs" dxfId="10046" priority="6040" operator="equal">
      <formula>"1AL"</formula>
    </cfRule>
    <cfRule type="cellIs" dxfId="10045" priority="6041" operator="equal">
      <formula>"2EL"</formula>
    </cfRule>
    <cfRule type="cellIs" dxfId="10044" priority="6042" operator="equal">
      <formula>"1EL"</formula>
    </cfRule>
    <cfRule type="cellIs" dxfId="10043" priority="6043" operator="equal">
      <formula>"2DL"</formula>
    </cfRule>
    <cfRule type="cellIs" dxfId="10042" priority="6044" operator="equal">
      <formula>"1DL"</formula>
    </cfRule>
    <cfRule type="cellIs" dxfId="10041" priority="6045" operator="equal">
      <formula>"2CL"</formula>
    </cfRule>
    <cfRule type="cellIs" dxfId="10040" priority="6046" operator="equal">
      <formula>"1CL"</formula>
    </cfRule>
    <cfRule type="cellIs" dxfId="10039" priority="6047" operator="equal">
      <formula>"2EC"</formula>
    </cfRule>
    <cfRule type="cellIs" dxfId="10038" priority="6048" operator="equal">
      <formula>"1EC"</formula>
    </cfRule>
    <cfRule type="cellIs" dxfId="10037" priority="6049" operator="equal">
      <formula>"2BC"</formula>
    </cfRule>
    <cfRule type="cellIs" dxfId="10036" priority="6050" operator="equal">
      <formula>"1BC"</formula>
    </cfRule>
  </conditionalFormatting>
  <conditionalFormatting sqref="AF329:AJ329">
    <cfRule type="cellIs" dxfId="20186" priority="6035" operator="equal">
      <formula>"D"</formula>
    </cfRule>
  </conditionalFormatting>
  <conditionalFormatting sqref="F330:AJ331">
    <cfRule type="cellIs" dxfId="20185" priority="6020" operator="equal">
      <formula>"2AC"</formula>
    </cfRule>
    <cfRule type="cellIs" dxfId="20184" priority="6021" operator="equal">
      <formula>"1AC"</formula>
    </cfRule>
    <cfRule type="cellIs" dxfId="20183" priority="6022" operator="equal">
      <formula>"2AL"</formula>
    </cfRule>
    <cfRule type="cellIs" dxfId="10035" priority="6023" operator="equal">
      <formula>"2GL"</formula>
    </cfRule>
    <cfRule type="cellIs" dxfId="10034" priority="6024" operator="equal">
      <formula>"1AL"</formula>
    </cfRule>
    <cfRule type="cellIs" dxfId="10033" priority="6025" operator="equal">
      <formula>"2EL"</formula>
    </cfRule>
    <cfRule type="cellIs" dxfId="10032" priority="6026" operator="equal">
      <formula>"1EL"</formula>
    </cfRule>
    <cfRule type="cellIs" dxfId="10031" priority="6027" operator="equal">
      <formula>"2DL"</formula>
    </cfRule>
    <cfRule type="cellIs" dxfId="10030" priority="6028" operator="equal">
      <formula>"1DL"</formula>
    </cfRule>
    <cfRule type="cellIs" dxfId="10029" priority="6029" operator="equal">
      <formula>"2CL"</formula>
    </cfRule>
    <cfRule type="cellIs" dxfId="10028" priority="6030" operator="equal">
      <formula>"1CL"</formula>
    </cfRule>
    <cfRule type="cellIs" dxfId="10027" priority="6031" operator="equal">
      <formula>"2EC"</formula>
    </cfRule>
    <cfRule type="cellIs" dxfId="10026" priority="6032" operator="equal">
      <formula>"1EC"</formula>
    </cfRule>
    <cfRule type="cellIs" dxfId="10025" priority="6033" operator="equal">
      <formula>"2BC"</formula>
    </cfRule>
    <cfRule type="cellIs" dxfId="10024" priority="6034" operator="equal">
      <formula>"1BC"</formula>
    </cfRule>
  </conditionalFormatting>
  <conditionalFormatting sqref="AD330:AD331">
    <cfRule type="cellIs" dxfId="20182" priority="6008" operator="equal">
      <formula>"2GL"</formula>
    </cfRule>
    <cfRule type="cellIs" dxfId="20181" priority="6009" operator="equal">
      <formula>"1GL"</formula>
    </cfRule>
    <cfRule type="cellIs" dxfId="20180" priority="6010" operator="equal">
      <formula>"2EL"</formula>
    </cfRule>
    <cfRule type="cellIs" dxfId="10023" priority="6011" operator="equal">
      <formula>"1EL"</formula>
    </cfRule>
    <cfRule type="cellIs" dxfId="10022" priority="6012" operator="equal">
      <formula>"2DL"</formula>
    </cfRule>
    <cfRule type="cellIs" dxfId="10021" priority="6013" operator="equal">
      <formula>"1DL"</formula>
    </cfRule>
    <cfRule type="cellIs" dxfId="10020" priority="6014" operator="equal">
      <formula>"2CL"</formula>
    </cfRule>
    <cfRule type="cellIs" dxfId="10019" priority="6015" operator="equal">
      <formula>"1CL"</formula>
    </cfRule>
    <cfRule type="cellIs" dxfId="10018" priority="6016" operator="equal">
      <formula>"2EC"</formula>
    </cfRule>
    <cfRule type="cellIs" dxfId="10017" priority="6017" operator="equal">
      <formula>"1EC"</formula>
    </cfRule>
    <cfRule type="cellIs" dxfId="10016" priority="6018" operator="equal">
      <formula>"2BC"</formula>
    </cfRule>
    <cfRule type="cellIs" dxfId="10015" priority="6019" operator="equal">
      <formula>"1BC"</formula>
    </cfRule>
  </conditionalFormatting>
  <conditionalFormatting sqref="B331:E331 E330">
    <cfRule type="cellIs" dxfId="20179" priority="5993" operator="equal">
      <formula>"2AC"</formula>
    </cfRule>
    <cfRule type="cellIs" dxfId="20178" priority="5994" operator="equal">
      <formula>"1AC"</formula>
    </cfRule>
    <cfRule type="cellIs" dxfId="20177" priority="5995" operator="equal">
      <formula>"2AL"</formula>
    </cfRule>
    <cfRule type="cellIs" dxfId="10014" priority="5996" operator="equal">
      <formula>"2GL"</formula>
    </cfRule>
    <cfRule type="cellIs" dxfId="10013" priority="5997" operator="equal">
      <formula>"1AL"</formula>
    </cfRule>
    <cfRule type="cellIs" dxfId="10012" priority="5998" operator="equal">
      <formula>"2EL"</formula>
    </cfRule>
    <cfRule type="cellIs" dxfId="10011" priority="5999" operator="equal">
      <formula>"1EL"</formula>
    </cfRule>
    <cfRule type="cellIs" dxfId="10010" priority="6000" operator="equal">
      <formula>"2DL"</formula>
    </cfRule>
    <cfRule type="cellIs" dxfId="10009" priority="6001" operator="equal">
      <formula>"1DL"</formula>
    </cfRule>
    <cfRule type="cellIs" dxfId="10008" priority="6002" operator="equal">
      <formula>"2CL"</formula>
    </cfRule>
    <cfRule type="cellIs" dxfId="10007" priority="6003" operator="equal">
      <formula>"1CL"</formula>
    </cfRule>
    <cfRule type="cellIs" dxfId="10006" priority="6004" operator="equal">
      <formula>"2EC"</formula>
    </cfRule>
    <cfRule type="cellIs" dxfId="10005" priority="6005" operator="equal">
      <formula>"1EC"</formula>
    </cfRule>
    <cfRule type="cellIs" dxfId="10004" priority="6006" operator="equal">
      <formula>"2BC"</formula>
    </cfRule>
    <cfRule type="cellIs" dxfId="10003" priority="6007" operator="equal">
      <formula>"1BC"</formula>
    </cfRule>
  </conditionalFormatting>
  <conditionalFormatting sqref="E330:F330 B331:F331 G330:AJ331">
    <cfRule type="cellIs" dxfId="20176" priority="5992" operator="equal">
      <formula>"D"</formula>
    </cfRule>
  </conditionalFormatting>
  <conditionalFormatting sqref="B330:D330">
    <cfRule type="cellIs" dxfId="20175" priority="5977" operator="equal">
      <formula>"2AC"</formula>
    </cfRule>
    <cfRule type="cellIs" dxfId="20174" priority="5978" operator="equal">
      <formula>"1AC"</formula>
    </cfRule>
    <cfRule type="cellIs" dxfId="20173" priority="5979" operator="equal">
      <formula>"2AL"</formula>
    </cfRule>
    <cfRule type="cellIs" dxfId="10002" priority="5980" operator="equal">
      <formula>"2GL"</formula>
    </cfRule>
    <cfRule type="cellIs" dxfId="10001" priority="5981" operator="equal">
      <formula>"1AL"</formula>
    </cfRule>
    <cfRule type="cellIs" dxfId="10000" priority="5982" operator="equal">
      <formula>"2EL"</formula>
    </cfRule>
    <cfRule type="cellIs" dxfId="9999" priority="5983" operator="equal">
      <formula>"1EL"</formula>
    </cfRule>
    <cfRule type="cellIs" dxfId="9998" priority="5984" operator="equal">
      <formula>"2DL"</formula>
    </cfRule>
    <cfRule type="cellIs" dxfId="9997" priority="5985" operator="equal">
      <formula>"1DL"</formula>
    </cfRule>
    <cfRule type="cellIs" dxfId="9996" priority="5986" operator="equal">
      <formula>"2CL"</formula>
    </cfRule>
    <cfRule type="cellIs" dxfId="9995" priority="5987" operator="equal">
      <formula>"1CL"</formula>
    </cfRule>
    <cfRule type="cellIs" dxfId="9994" priority="5988" operator="equal">
      <formula>"2EC"</formula>
    </cfRule>
    <cfRule type="cellIs" dxfId="9993" priority="5989" operator="equal">
      <formula>"1EC"</formula>
    </cfRule>
    <cfRule type="cellIs" dxfId="9992" priority="5990" operator="equal">
      <formula>"2BC"</formula>
    </cfRule>
    <cfRule type="cellIs" dxfId="9991" priority="5991" operator="equal">
      <formula>"1BC"</formula>
    </cfRule>
  </conditionalFormatting>
  <conditionalFormatting sqref="B330:D330">
    <cfRule type="cellIs" dxfId="20172" priority="5976" operator="equal">
      <formula>"D"</formula>
    </cfRule>
  </conditionalFormatting>
  <conditionalFormatting sqref="B332:S332 X332:AJ332">
    <cfRule type="cellIs" dxfId="20171" priority="5961" operator="equal">
      <formula>"2AC"</formula>
    </cfRule>
    <cfRule type="cellIs" dxfId="20170" priority="5962" operator="equal">
      <formula>"1AC"</formula>
    </cfRule>
    <cfRule type="cellIs" dxfId="20169" priority="5963" operator="equal">
      <formula>"2AL"</formula>
    </cfRule>
    <cfRule type="cellIs" dxfId="9990" priority="5964" operator="equal">
      <formula>"2GL"</formula>
    </cfRule>
    <cfRule type="cellIs" dxfId="9989" priority="5965" operator="equal">
      <formula>"1AL"</formula>
    </cfRule>
    <cfRule type="cellIs" dxfId="9988" priority="5966" operator="equal">
      <formula>"2EL"</formula>
    </cfRule>
    <cfRule type="cellIs" dxfId="9987" priority="5967" operator="equal">
      <formula>"1EL"</formula>
    </cfRule>
    <cfRule type="cellIs" dxfId="9986" priority="5968" operator="equal">
      <formula>"2DL"</formula>
    </cfRule>
    <cfRule type="cellIs" dxfId="9985" priority="5969" operator="equal">
      <formula>"1DL"</formula>
    </cfRule>
    <cfRule type="cellIs" dxfId="9984" priority="5970" operator="equal">
      <formula>"2CL"</formula>
    </cfRule>
    <cfRule type="cellIs" dxfId="9983" priority="5971" operator="equal">
      <formula>"1CL"</formula>
    </cfRule>
    <cfRule type="cellIs" dxfId="9982" priority="5972" operator="equal">
      <formula>"2EC"</formula>
    </cfRule>
    <cfRule type="cellIs" dxfId="9981" priority="5973" operator="equal">
      <formula>"1EC"</formula>
    </cfRule>
    <cfRule type="cellIs" dxfId="9980" priority="5974" operator="equal">
      <formula>"2BC"</formula>
    </cfRule>
    <cfRule type="cellIs" dxfId="9979" priority="5975" operator="equal">
      <formula>"1BC"</formula>
    </cfRule>
  </conditionalFormatting>
  <conditionalFormatting sqref="B332:S332 X332:AJ332">
    <cfRule type="cellIs" dxfId="20168" priority="5960" operator="equal">
      <formula>"D"</formula>
    </cfRule>
  </conditionalFormatting>
  <conditionalFormatting sqref="Z332">
    <cfRule type="cellIs" dxfId="20167" priority="5945" operator="equal">
      <formula>"2AC"</formula>
    </cfRule>
    <cfRule type="cellIs" dxfId="20166" priority="5946" operator="equal">
      <formula>"1AC"</formula>
    </cfRule>
    <cfRule type="cellIs" dxfId="20165" priority="5947" operator="equal">
      <formula>"2AL"</formula>
    </cfRule>
    <cfRule type="cellIs" dxfId="9978" priority="5948" operator="equal">
      <formula>"2GL"</formula>
    </cfRule>
    <cfRule type="cellIs" dxfId="9977" priority="5949" operator="equal">
      <formula>"1AL"</formula>
    </cfRule>
    <cfRule type="cellIs" dxfId="9976" priority="5950" operator="equal">
      <formula>"2EL"</formula>
    </cfRule>
    <cfRule type="cellIs" dxfId="9975" priority="5951" operator="equal">
      <formula>"1EL"</formula>
    </cfRule>
    <cfRule type="cellIs" dxfId="9974" priority="5952" operator="equal">
      <formula>"2DL"</formula>
    </cfRule>
    <cfRule type="cellIs" dxfId="9973" priority="5953" operator="equal">
      <formula>"1DL"</formula>
    </cfRule>
    <cfRule type="cellIs" dxfId="9972" priority="5954" operator="equal">
      <formula>"2CL"</formula>
    </cfRule>
    <cfRule type="cellIs" dxfId="9971" priority="5955" operator="equal">
      <formula>"1CL"</formula>
    </cfRule>
    <cfRule type="cellIs" dxfId="9970" priority="5956" operator="equal">
      <formula>"2EC"</formula>
    </cfRule>
    <cfRule type="cellIs" dxfId="9969" priority="5957" operator="equal">
      <formula>"1EC"</formula>
    </cfRule>
    <cfRule type="cellIs" dxfId="9968" priority="5958" operator="equal">
      <formula>"2BC"</formula>
    </cfRule>
    <cfRule type="cellIs" dxfId="9967" priority="5959" operator="equal">
      <formula>"1BC"</formula>
    </cfRule>
  </conditionalFormatting>
  <conditionalFormatting sqref="Z332">
    <cfRule type="cellIs" dxfId="20164" priority="5930" operator="equal">
      <formula>"2AC"</formula>
    </cfRule>
    <cfRule type="cellIs" dxfId="20163" priority="5931" operator="equal">
      <formula>"1AC"</formula>
    </cfRule>
    <cfRule type="cellIs" dxfId="20162" priority="5932" operator="equal">
      <formula>"2AL"</formula>
    </cfRule>
    <cfRule type="cellIs" dxfId="9966" priority="5933" operator="equal">
      <formula>"2GL"</formula>
    </cfRule>
    <cfRule type="cellIs" dxfId="9965" priority="5934" operator="equal">
      <formula>"1AL"</formula>
    </cfRule>
    <cfRule type="cellIs" dxfId="9964" priority="5935" operator="equal">
      <formula>"2EL"</formula>
    </cfRule>
    <cfRule type="cellIs" dxfId="9963" priority="5936" operator="equal">
      <formula>"1EL"</formula>
    </cfRule>
    <cfRule type="cellIs" dxfId="9962" priority="5937" operator="equal">
      <formula>"2DL"</formula>
    </cfRule>
    <cfRule type="cellIs" dxfId="9961" priority="5938" operator="equal">
      <formula>"1DL"</formula>
    </cfRule>
    <cfRule type="cellIs" dxfId="9960" priority="5939" operator="equal">
      <formula>"2CL"</formula>
    </cfRule>
    <cfRule type="cellIs" dxfId="9959" priority="5940" operator="equal">
      <formula>"1CL"</formula>
    </cfRule>
    <cfRule type="cellIs" dxfId="9958" priority="5941" operator="equal">
      <formula>"2EC"</formula>
    </cfRule>
    <cfRule type="cellIs" dxfId="9957" priority="5942" operator="equal">
      <formula>"1EC"</formula>
    </cfRule>
    <cfRule type="cellIs" dxfId="9956" priority="5943" operator="equal">
      <formula>"2BC"</formula>
    </cfRule>
    <cfRule type="cellIs" dxfId="9955" priority="5944" operator="equal">
      <formula>"1BC"</formula>
    </cfRule>
  </conditionalFormatting>
  <conditionalFormatting sqref="T332:W332">
    <cfRule type="cellIs" dxfId="20161" priority="5915" operator="equal">
      <formula>"2AC"</formula>
    </cfRule>
    <cfRule type="cellIs" dxfId="20160" priority="5916" operator="equal">
      <formula>"1AC"</formula>
    </cfRule>
    <cfRule type="cellIs" dxfId="20159" priority="5917" operator="equal">
      <formula>"2AL"</formula>
    </cfRule>
    <cfRule type="cellIs" dxfId="9954" priority="5918" operator="equal">
      <formula>"2GL"</formula>
    </cfRule>
    <cfRule type="cellIs" dxfId="9953" priority="5919" operator="equal">
      <formula>"1AL"</formula>
    </cfRule>
    <cfRule type="cellIs" dxfId="9952" priority="5920" operator="equal">
      <formula>"2EL"</formula>
    </cfRule>
    <cfRule type="cellIs" dxfId="9951" priority="5921" operator="equal">
      <formula>"1EL"</formula>
    </cfRule>
    <cfRule type="cellIs" dxfId="9950" priority="5922" operator="equal">
      <formula>"2DL"</formula>
    </cfRule>
    <cfRule type="cellIs" dxfId="9949" priority="5923" operator="equal">
      <formula>"1DL"</formula>
    </cfRule>
    <cfRule type="cellIs" dxfId="9948" priority="5924" operator="equal">
      <formula>"2CL"</formula>
    </cfRule>
    <cfRule type="cellIs" dxfId="9947" priority="5925" operator="equal">
      <formula>"1CL"</formula>
    </cfRule>
    <cfRule type="cellIs" dxfId="9946" priority="5926" operator="equal">
      <formula>"2EC"</formula>
    </cfRule>
    <cfRule type="cellIs" dxfId="9945" priority="5927" operator="equal">
      <formula>"1EC"</formula>
    </cfRule>
    <cfRule type="cellIs" dxfId="9944" priority="5928" operator="equal">
      <formula>"2BC"</formula>
    </cfRule>
    <cfRule type="cellIs" dxfId="9943" priority="5929" operator="equal">
      <formula>"1BC"</formula>
    </cfRule>
  </conditionalFormatting>
  <conditionalFormatting sqref="T332:W332">
    <cfRule type="cellIs" dxfId="20158" priority="5914" operator="equal">
      <formula>"D"</formula>
    </cfRule>
  </conditionalFormatting>
  <conditionalFormatting sqref="AD333:AE333 X333:Y333 F333:G333 O333:S333 L333:M333">
    <cfRule type="cellIs" dxfId="20157" priority="5899" operator="equal">
      <formula>"2AC"</formula>
    </cfRule>
    <cfRule type="cellIs" dxfId="20156" priority="5900" operator="equal">
      <formula>"1AC"</formula>
    </cfRule>
    <cfRule type="cellIs" dxfId="20155" priority="5901" operator="equal">
      <formula>"2AL"</formula>
    </cfRule>
    <cfRule type="cellIs" dxfId="9942" priority="5902" operator="equal">
      <formula>"2GL"</formula>
    </cfRule>
    <cfRule type="cellIs" dxfId="9941" priority="5903" operator="equal">
      <formula>"1AL"</formula>
    </cfRule>
    <cfRule type="cellIs" dxfId="9940" priority="5904" operator="equal">
      <formula>"2EL"</formula>
    </cfRule>
    <cfRule type="cellIs" dxfId="9939" priority="5905" operator="equal">
      <formula>"1EL"</formula>
    </cfRule>
    <cfRule type="cellIs" dxfId="9938" priority="5906" operator="equal">
      <formula>"2DL"</formula>
    </cfRule>
    <cfRule type="cellIs" dxfId="9937" priority="5907" operator="equal">
      <formula>"1DL"</formula>
    </cfRule>
    <cfRule type="cellIs" dxfId="9936" priority="5908" operator="equal">
      <formula>"2CL"</formula>
    </cfRule>
    <cfRule type="cellIs" dxfId="9935" priority="5909" operator="equal">
      <formula>"1CL"</formula>
    </cfRule>
    <cfRule type="cellIs" dxfId="9934" priority="5910" operator="equal">
      <formula>"2EC"</formula>
    </cfRule>
    <cfRule type="cellIs" dxfId="9933" priority="5911" operator="equal">
      <formula>"1EC"</formula>
    </cfRule>
    <cfRule type="cellIs" dxfId="9932" priority="5912" operator="equal">
      <formula>"2BC"</formula>
    </cfRule>
    <cfRule type="cellIs" dxfId="9931" priority="5913" operator="equal">
      <formula>"1BC"</formula>
    </cfRule>
  </conditionalFormatting>
  <conditionalFormatting sqref="AA333:AC333 H333:K333 N333:Q333 T333:W333 B333:E333">
    <cfRule type="cellIs" dxfId="20154" priority="5884" operator="equal">
      <formula>"2AC"</formula>
    </cfRule>
    <cfRule type="cellIs" dxfId="20153" priority="5885" operator="equal">
      <formula>"1AC"</formula>
    </cfRule>
    <cfRule type="cellIs" dxfId="20152" priority="5886" operator="equal">
      <formula>"2AL"</formula>
    </cfRule>
    <cfRule type="cellIs" dxfId="9930" priority="5887" operator="equal">
      <formula>"2GL"</formula>
    </cfRule>
    <cfRule type="cellIs" dxfId="9929" priority="5888" operator="equal">
      <formula>"1AL"</formula>
    </cfRule>
    <cfRule type="cellIs" dxfId="9928" priority="5889" operator="equal">
      <formula>"2EL"</formula>
    </cfRule>
    <cfRule type="cellIs" dxfId="9927" priority="5890" operator="equal">
      <formula>"1EL"</formula>
    </cfRule>
    <cfRule type="cellIs" dxfId="9926" priority="5891" operator="equal">
      <formula>"2DL"</formula>
    </cfRule>
    <cfRule type="cellIs" dxfId="9925" priority="5892" operator="equal">
      <formula>"1DL"</formula>
    </cfRule>
    <cfRule type="cellIs" dxfId="9924" priority="5893" operator="equal">
      <formula>"2CL"</formula>
    </cfRule>
    <cfRule type="cellIs" dxfId="9923" priority="5894" operator="equal">
      <formula>"1CL"</formula>
    </cfRule>
    <cfRule type="cellIs" dxfId="9922" priority="5895" operator="equal">
      <formula>"2EC"</formula>
    </cfRule>
    <cfRule type="cellIs" dxfId="9921" priority="5896" operator="equal">
      <formula>"1EC"</formula>
    </cfRule>
    <cfRule type="cellIs" dxfId="9920" priority="5897" operator="equal">
      <formula>"2BC"</formula>
    </cfRule>
    <cfRule type="cellIs" dxfId="9919" priority="5898" operator="equal">
      <formula>"1BC"</formula>
    </cfRule>
  </conditionalFormatting>
  <conditionalFormatting sqref="Z333">
    <cfRule type="cellIs" dxfId="20151" priority="5869" operator="equal">
      <formula>"2AC"</formula>
    </cfRule>
    <cfRule type="cellIs" dxfId="20150" priority="5870" operator="equal">
      <formula>"1AC"</formula>
    </cfRule>
    <cfRule type="cellIs" dxfId="20149" priority="5871" operator="equal">
      <formula>"2AL"</formula>
    </cfRule>
    <cfRule type="cellIs" dxfId="9918" priority="5872" operator="equal">
      <formula>"2GL"</formula>
    </cfRule>
    <cfRule type="cellIs" dxfId="9917" priority="5873" operator="equal">
      <formula>"1AL"</formula>
    </cfRule>
    <cfRule type="cellIs" dxfId="9916" priority="5874" operator="equal">
      <formula>"2EL"</formula>
    </cfRule>
    <cfRule type="cellIs" dxfId="9915" priority="5875" operator="equal">
      <formula>"1EL"</formula>
    </cfRule>
    <cfRule type="cellIs" dxfId="9914" priority="5876" operator="equal">
      <formula>"2DL"</formula>
    </cfRule>
    <cfRule type="cellIs" dxfId="9913" priority="5877" operator="equal">
      <formula>"1DL"</formula>
    </cfRule>
    <cfRule type="cellIs" dxfId="9912" priority="5878" operator="equal">
      <formula>"2CL"</formula>
    </cfRule>
    <cfRule type="cellIs" dxfId="9911" priority="5879" operator="equal">
      <formula>"1CL"</formula>
    </cfRule>
    <cfRule type="cellIs" dxfId="9910" priority="5880" operator="equal">
      <formula>"2EC"</formula>
    </cfRule>
    <cfRule type="cellIs" dxfId="9909" priority="5881" operator="equal">
      <formula>"1EC"</formula>
    </cfRule>
    <cfRule type="cellIs" dxfId="9908" priority="5882" operator="equal">
      <formula>"2BC"</formula>
    </cfRule>
    <cfRule type="cellIs" dxfId="9907" priority="5883" operator="equal">
      <formula>"1BC"</formula>
    </cfRule>
  </conditionalFormatting>
  <conditionalFormatting sqref="B333:AE333">
    <cfRule type="cellIs" dxfId="20148" priority="5868" operator="equal">
      <formula>"D"</formula>
    </cfRule>
  </conditionalFormatting>
  <conditionalFormatting sqref="N333">
    <cfRule type="cellIs" dxfId="20147" priority="5853" operator="equal">
      <formula>"2AC"</formula>
    </cfRule>
    <cfRule type="cellIs" dxfId="20146" priority="5854" operator="equal">
      <formula>"1AC"</formula>
    </cfRule>
    <cfRule type="cellIs" dxfId="20145" priority="5855" operator="equal">
      <formula>"2AL"</formula>
    </cfRule>
    <cfRule type="cellIs" dxfId="9906" priority="5856" operator="equal">
      <formula>"2GL"</formula>
    </cfRule>
    <cfRule type="cellIs" dxfId="9905" priority="5857" operator="equal">
      <formula>"1AL"</formula>
    </cfRule>
    <cfRule type="cellIs" dxfId="9904" priority="5858" operator="equal">
      <formula>"2EL"</formula>
    </cfRule>
    <cfRule type="cellIs" dxfId="9903" priority="5859" operator="equal">
      <formula>"1EL"</formula>
    </cfRule>
    <cfRule type="cellIs" dxfId="9902" priority="5860" operator="equal">
      <formula>"2DL"</formula>
    </cfRule>
    <cfRule type="cellIs" dxfId="9901" priority="5861" operator="equal">
      <formula>"1DL"</formula>
    </cfRule>
    <cfRule type="cellIs" dxfId="9900" priority="5862" operator="equal">
      <formula>"2CL"</formula>
    </cfRule>
    <cfRule type="cellIs" dxfId="9899" priority="5863" operator="equal">
      <formula>"1CL"</formula>
    </cfRule>
    <cfRule type="cellIs" dxfId="9898" priority="5864" operator="equal">
      <formula>"2EC"</formula>
    </cfRule>
    <cfRule type="cellIs" dxfId="9897" priority="5865" operator="equal">
      <formula>"1EC"</formula>
    </cfRule>
    <cfRule type="cellIs" dxfId="9896" priority="5866" operator="equal">
      <formula>"2BC"</formula>
    </cfRule>
    <cfRule type="cellIs" dxfId="9895" priority="5867" operator="equal">
      <formula>"1BC"</formula>
    </cfRule>
  </conditionalFormatting>
  <conditionalFormatting sqref="T333">
    <cfRule type="cellIs" dxfId="20144" priority="5838" operator="equal">
      <formula>"2AC"</formula>
    </cfRule>
    <cfRule type="cellIs" dxfId="20143" priority="5839" operator="equal">
      <formula>"1AC"</formula>
    </cfRule>
    <cfRule type="cellIs" dxfId="20142" priority="5840" operator="equal">
      <formula>"2AL"</formula>
    </cfRule>
    <cfRule type="cellIs" dxfId="9894" priority="5841" operator="equal">
      <formula>"2GL"</formula>
    </cfRule>
    <cfRule type="cellIs" dxfId="9893" priority="5842" operator="equal">
      <formula>"1AL"</formula>
    </cfRule>
    <cfRule type="cellIs" dxfId="9892" priority="5843" operator="equal">
      <formula>"2EL"</formula>
    </cfRule>
    <cfRule type="cellIs" dxfId="9891" priority="5844" operator="equal">
      <formula>"1EL"</formula>
    </cfRule>
    <cfRule type="cellIs" dxfId="9890" priority="5845" operator="equal">
      <formula>"2DL"</formula>
    </cfRule>
    <cfRule type="cellIs" dxfId="9889" priority="5846" operator="equal">
      <formula>"1DL"</formula>
    </cfRule>
    <cfRule type="cellIs" dxfId="9888" priority="5847" operator="equal">
      <formula>"2CL"</formula>
    </cfRule>
    <cfRule type="cellIs" dxfId="9887" priority="5848" operator="equal">
      <formula>"1CL"</formula>
    </cfRule>
    <cfRule type="cellIs" dxfId="9886" priority="5849" operator="equal">
      <formula>"2EC"</formula>
    </cfRule>
    <cfRule type="cellIs" dxfId="9885" priority="5850" operator="equal">
      <formula>"1EC"</formula>
    </cfRule>
    <cfRule type="cellIs" dxfId="9884" priority="5851" operator="equal">
      <formula>"2BC"</formula>
    </cfRule>
    <cfRule type="cellIs" dxfId="9883" priority="5852" operator="equal">
      <formula>"1BC"</formula>
    </cfRule>
  </conditionalFormatting>
  <conditionalFormatting sqref="H333">
    <cfRule type="cellIs" dxfId="20141" priority="5823" operator="equal">
      <formula>"2AC"</formula>
    </cfRule>
    <cfRule type="cellIs" dxfId="20140" priority="5824" operator="equal">
      <formula>"1AC"</formula>
    </cfRule>
    <cfRule type="cellIs" dxfId="20139" priority="5825" operator="equal">
      <formula>"2AL"</formula>
    </cfRule>
    <cfRule type="cellIs" dxfId="9882" priority="5826" operator="equal">
      <formula>"2GL"</formula>
    </cfRule>
    <cfRule type="cellIs" dxfId="9881" priority="5827" operator="equal">
      <formula>"1AL"</formula>
    </cfRule>
    <cfRule type="cellIs" dxfId="9880" priority="5828" operator="equal">
      <formula>"2EL"</formula>
    </cfRule>
    <cfRule type="cellIs" dxfId="9879" priority="5829" operator="equal">
      <formula>"1EL"</formula>
    </cfRule>
    <cfRule type="cellIs" dxfId="9878" priority="5830" operator="equal">
      <formula>"2DL"</formula>
    </cfRule>
    <cfRule type="cellIs" dxfId="9877" priority="5831" operator="equal">
      <formula>"1DL"</formula>
    </cfRule>
    <cfRule type="cellIs" dxfId="9876" priority="5832" operator="equal">
      <formula>"2CL"</formula>
    </cfRule>
    <cfRule type="cellIs" dxfId="9875" priority="5833" operator="equal">
      <formula>"1CL"</formula>
    </cfRule>
    <cfRule type="cellIs" dxfId="9874" priority="5834" operator="equal">
      <formula>"2EC"</formula>
    </cfRule>
    <cfRule type="cellIs" dxfId="9873" priority="5835" operator="equal">
      <formula>"1EC"</formula>
    </cfRule>
    <cfRule type="cellIs" dxfId="9872" priority="5836" operator="equal">
      <formula>"2BC"</formula>
    </cfRule>
    <cfRule type="cellIs" dxfId="9871" priority="5837" operator="equal">
      <formula>"1BC"</formula>
    </cfRule>
  </conditionalFormatting>
  <conditionalFormatting sqref="H333">
    <cfRule type="cellIs" dxfId="20138" priority="5808" operator="equal">
      <formula>"2AC"</formula>
    </cfRule>
    <cfRule type="cellIs" dxfId="20137" priority="5809" operator="equal">
      <formula>"1AC"</formula>
    </cfRule>
    <cfRule type="cellIs" dxfId="20136" priority="5810" operator="equal">
      <formula>"2AL"</formula>
    </cfRule>
    <cfRule type="cellIs" dxfId="9870" priority="5811" operator="equal">
      <formula>"2GL"</formula>
    </cfRule>
    <cfRule type="cellIs" dxfId="9869" priority="5812" operator="equal">
      <formula>"1AL"</formula>
    </cfRule>
    <cfRule type="cellIs" dxfId="9868" priority="5813" operator="equal">
      <formula>"2EL"</formula>
    </cfRule>
    <cfRule type="cellIs" dxfId="9867" priority="5814" operator="equal">
      <formula>"1EL"</formula>
    </cfRule>
    <cfRule type="cellIs" dxfId="9866" priority="5815" operator="equal">
      <formula>"2DL"</formula>
    </cfRule>
    <cfRule type="cellIs" dxfId="9865" priority="5816" operator="equal">
      <formula>"1DL"</formula>
    </cfRule>
    <cfRule type="cellIs" dxfId="9864" priority="5817" operator="equal">
      <formula>"2CL"</formula>
    </cfRule>
    <cfRule type="cellIs" dxfId="9863" priority="5818" operator="equal">
      <formula>"1CL"</formula>
    </cfRule>
    <cfRule type="cellIs" dxfId="9862" priority="5819" operator="equal">
      <formula>"2EC"</formula>
    </cfRule>
    <cfRule type="cellIs" dxfId="9861" priority="5820" operator="equal">
      <formula>"1EC"</formula>
    </cfRule>
    <cfRule type="cellIs" dxfId="9860" priority="5821" operator="equal">
      <formula>"2BC"</formula>
    </cfRule>
    <cfRule type="cellIs" dxfId="9859" priority="5822" operator="equal">
      <formula>"1BC"</formula>
    </cfRule>
  </conditionalFormatting>
  <conditionalFormatting sqref="AJ333">
    <cfRule type="cellIs" dxfId="20135" priority="5793" operator="equal">
      <formula>"2AC"</formula>
    </cfRule>
    <cfRule type="cellIs" dxfId="20134" priority="5794" operator="equal">
      <formula>"1AC"</formula>
    </cfRule>
    <cfRule type="cellIs" dxfId="20133" priority="5795" operator="equal">
      <formula>"2AL"</formula>
    </cfRule>
    <cfRule type="cellIs" dxfId="9858" priority="5796" operator="equal">
      <formula>"2GL"</formula>
    </cfRule>
    <cfRule type="cellIs" dxfId="9857" priority="5797" operator="equal">
      <formula>"1AL"</formula>
    </cfRule>
    <cfRule type="cellIs" dxfId="9856" priority="5798" operator="equal">
      <formula>"2EL"</formula>
    </cfRule>
    <cfRule type="cellIs" dxfId="9855" priority="5799" operator="equal">
      <formula>"1EL"</formula>
    </cfRule>
    <cfRule type="cellIs" dxfId="9854" priority="5800" operator="equal">
      <formula>"2DL"</formula>
    </cfRule>
    <cfRule type="cellIs" dxfId="9853" priority="5801" operator="equal">
      <formula>"1DL"</formula>
    </cfRule>
    <cfRule type="cellIs" dxfId="9852" priority="5802" operator="equal">
      <formula>"2CL"</formula>
    </cfRule>
    <cfRule type="cellIs" dxfId="9851" priority="5803" operator="equal">
      <formula>"1CL"</formula>
    </cfRule>
    <cfRule type="cellIs" dxfId="9850" priority="5804" operator="equal">
      <formula>"2EC"</formula>
    </cfRule>
    <cfRule type="cellIs" dxfId="9849" priority="5805" operator="equal">
      <formula>"1EC"</formula>
    </cfRule>
    <cfRule type="cellIs" dxfId="9848" priority="5806" operator="equal">
      <formula>"2BC"</formula>
    </cfRule>
    <cfRule type="cellIs" dxfId="9847" priority="5807" operator="equal">
      <formula>"1BC"</formula>
    </cfRule>
  </conditionalFormatting>
  <conditionalFormatting sqref="AF333:AI333">
    <cfRule type="cellIs" dxfId="20132" priority="5778" operator="equal">
      <formula>"2AC"</formula>
    </cfRule>
    <cfRule type="cellIs" dxfId="20131" priority="5779" operator="equal">
      <formula>"1AC"</formula>
    </cfRule>
    <cfRule type="cellIs" dxfId="20130" priority="5780" operator="equal">
      <formula>"2AL"</formula>
    </cfRule>
    <cfRule type="cellIs" dxfId="9846" priority="5781" operator="equal">
      <formula>"2GL"</formula>
    </cfRule>
    <cfRule type="cellIs" dxfId="9845" priority="5782" operator="equal">
      <formula>"1AL"</formula>
    </cfRule>
    <cfRule type="cellIs" dxfId="9844" priority="5783" operator="equal">
      <formula>"2EL"</formula>
    </cfRule>
    <cfRule type="cellIs" dxfId="9843" priority="5784" operator="equal">
      <formula>"1EL"</formula>
    </cfRule>
    <cfRule type="cellIs" dxfId="9842" priority="5785" operator="equal">
      <formula>"2DL"</formula>
    </cfRule>
    <cfRule type="cellIs" dxfId="9841" priority="5786" operator="equal">
      <formula>"1DL"</formula>
    </cfRule>
    <cfRule type="cellIs" dxfId="9840" priority="5787" operator="equal">
      <formula>"2CL"</formula>
    </cfRule>
    <cfRule type="cellIs" dxfId="9839" priority="5788" operator="equal">
      <formula>"1CL"</formula>
    </cfRule>
    <cfRule type="cellIs" dxfId="9838" priority="5789" operator="equal">
      <formula>"2EC"</formula>
    </cfRule>
    <cfRule type="cellIs" dxfId="9837" priority="5790" operator="equal">
      <formula>"1EC"</formula>
    </cfRule>
    <cfRule type="cellIs" dxfId="9836" priority="5791" operator="equal">
      <formula>"2BC"</formula>
    </cfRule>
    <cfRule type="cellIs" dxfId="9835" priority="5792" operator="equal">
      <formula>"1BC"</formula>
    </cfRule>
  </conditionalFormatting>
  <conditionalFormatting sqref="AF333:AJ333">
    <cfRule type="cellIs" dxfId="20129" priority="5777" operator="equal">
      <formula>"D"</formula>
    </cfRule>
  </conditionalFormatting>
  <conditionalFormatting sqref="L294:M294 B294:G294 X294:Y294 AC294:AJ294 Q294:S294">
    <cfRule type="cellIs" dxfId="20128" priority="5762" operator="equal">
      <formula>"2AC"</formula>
    </cfRule>
    <cfRule type="cellIs" dxfId="20127" priority="5763" operator="equal">
      <formula>"1AC"</formula>
    </cfRule>
    <cfRule type="cellIs" dxfId="20126" priority="5764" operator="equal">
      <formula>"2AL"</formula>
    </cfRule>
    <cfRule type="cellIs" dxfId="9834" priority="5765" operator="equal">
      <formula>"2GL"</formula>
    </cfRule>
    <cfRule type="cellIs" dxfId="9833" priority="5766" operator="equal">
      <formula>"1AL"</formula>
    </cfRule>
    <cfRule type="cellIs" dxfId="9832" priority="5767" operator="equal">
      <formula>"2EL"</formula>
    </cfRule>
    <cfRule type="cellIs" dxfId="9831" priority="5768" operator="equal">
      <formula>"1EL"</formula>
    </cfRule>
    <cfRule type="cellIs" dxfId="9830" priority="5769" operator="equal">
      <formula>"2DL"</formula>
    </cfRule>
    <cfRule type="cellIs" dxfId="9829" priority="5770" operator="equal">
      <formula>"1DL"</formula>
    </cfRule>
    <cfRule type="cellIs" dxfId="9828" priority="5771" operator="equal">
      <formula>"2CL"</formula>
    </cfRule>
    <cfRule type="cellIs" dxfId="9827" priority="5772" operator="equal">
      <formula>"1CL"</formula>
    </cfRule>
    <cfRule type="cellIs" dxfId="9826" priority="5773" operator="equal">
      <formula>"2EC"</formula>
    </cfRule>
    <cfRule type="cellIs" dxfId="9825" priority="5774" operator="equal">
      <formula>"1EC"</formula>
    </cfRule>
    <cfRule type="cellIs" dxfId="9824" priority="5775" operator="equal">
      <formula>"2BC"</formula>
    </cfRule>
    <cfRule type="cellIs" dxfId="9823" priority="5776" operator="equal">
      <formula>"1BC"</formula>
    </cfRule>
  </conditionalFormatting>
  <conditionalFormatting sqref="AC294">
    <cfRule type="cellIs" dxfId="20125" priority="5747" operator="equal">
      <formula>"2AC"</formula>
    </cfRule>
    <cfRule type="cellIs" dxfId="20124" priority="5748" operator="equal">
      <formula>"1AC"</formula>
    </cfRule>
    <cfRule type="cellIs" dxfId="20123" priority="5749" operator="equal">
      <formula>"2AL"</formula>
    </cfRule>
    <cfRule type="cellIs" dxfId="9822" priority="5750" operator="equal">
      <formula>"2GL"</formula>
    </cfRule>
    <cfRule type="cellIs" dxfId="9821" priority="5751" operator="equal">
      <formula>"1AL"</formula>
    </cfRule>
    <cfRule type="cellIs" dxfId="9820" priority="5752" operator="equal">
      <formula>"2EL"</formula>
    </cfRule>
    <cfRule type="cellIs" dxfId="9819" priority="5753" operator="equal">
      <formula>"1EL"</formula>
    </cfRule>
    <cfRule type="cellIs" dxfId="9818" priority="5754" operator="equal">
      <formula>"2DL"</formula>
    </cfRule>
    <cfRule type="cellIs" dxfId="9817" priority="5755" operator="equal">
      <formula>"1DL"</formula>
    </cfRule>
    <cfRule type="cellIs" dxfId="9816" priority="5756" operator="equal">
      <formula>"2CL"</formula>
    </cfRule>
    <cfRule type="cellIs" dxfId="9815" priority="5757" operator="equal">
      <formula>"1CL"</formula>
    </cfRule>
    <cfRule type="cellIs" dxfId="9814" priority="5758" operator="equal">
      <formula>"2EC"</formula>
    </cfRule>
    <cfRule type="cellIs" dxfId="9813" priority="5759" operator="equal">
      <formula>"1EC"</formula>
    </cfRule>
    <cfRule type="cellIs" dxfId="9812" priority="5760" operator="equal">
      <formula>"2BC"</formula>
    </cfRule>
    <cfRule type="cellIs" dxfId="9811" priority="5761" operator="equal">
      <formula>"1BC"</formula>
    </cfRule>
  </conditionalFormatting>
  <conditionalFormatting sqref="L294:M294 B294:G294 AC294:AJ294 X294:Y294 Q294:S294">
    <cfRule type="cellIs" dxfId="20122" priority="5746" operator="equal">
      <formula>"D"</formula>
    </cfRule>
  </conditionalFormatting>
  <conditionalFormatting sqref="N294:P294 H294:J294 Z294:AB294 T294:W294">
    <cfRule type="cellIs" dxfId="20121" priority="5731" operator="equal">
      <formula>"2AC"</formula>
    </cfRule>
    <cfRule type="cellIs" dxfId="20120" priority="5732" operator="equal">
      <formula>"1AC"</formula>
    </cfRule>
    <cfRule type="cellIs" dxfId="20119" priority="5733" operator="equal">
      <formula>"2AL"</formula>
    </cfRule>
    <cfRule type="cellIs" dxfId="9810" priority="5734" operator="equal">
      <formula>"2GL"</formula>
    </cfRule>
    <cfRule type="cellIs" dxfId="9809" priority="5735" operator="equal">
      <formula>"1AL"</formula>
    </cfRule>
    <cfRule type="cellIs" dxfId="9808" priority="5736" operator="equal">
      <formula>"2EL"</formula>
    </cfRule>
    <cfRule type="cellIs" dxfId="9807" priority="5737" operator="equal">
      <formula>"1EL"</formula>
    </cfRule>
    <cfRule type="cellIs" dxfId="9806" priority="5738" operator="equal">
      <formula>"2DL"</formula>
    </cfRule>
    <cfRule type="cellIs" dxfId="9805" priority="5739" operator="equal">
      <formula>"1DL"</formula>
    </cfRule>
    <cfRule type="cellIs" dxfId="9804" priority="5740" operator="equal">
      <formula>"2CL"</formula>
    </cfRule>
    <cfRule type="cellIs" dxfId="9803" priority="5741" operator="equal">
      <formula>"1CL"</formula>
    </cfRule>
    <cfRule type="cellIs" dxfId="9802" priority="5742" operator="equal">
      <formula>"2EC"</formula>
    </cfRule>
    <cfRule type="cellIs" dxfId="9801" priority="5743" operator="equal">
      <formula>"1EC"</formula>
    </cfRule>
    <cfRule type="cellIs" dxfId="9800" priority="5744" operator="equal">
      <formula>"2BC"</formula>
    </cfRule>
    <cfRule type="cellIs" dxfId="9799" priority="5745" operator="equal">
      <formula>"1BC"</formula>
    </cfRule>
  </conditionalFormatting>
  <conditionalFormatting sqref="K294">
    <cfRule type="cellIs" dxfId="20118" priority="5716" operator="equal">
      <formula>"2AC"</formula>
    </cfRule>
    <cfRule type="cellIs" dxfId="20117" priority="5717" operator="equal">
      <formula>"1AC"</formula>
    </cfRule>
    <cfRule type="cellIs" dxfId="20116" priority="5718" operator="equal">
      <formula>"2AL"</formula>
    </cfRule>
    <cfRule type="cellIs" dxfId="9798" priority="5719" operator="equal">
      <formula>"2GL"</formula>
    </cfRule>
    <cfRule type="cellIs" dxfId="9797" priority="5720" operator="equal">
      <formula>"1AL"</formula>
    </cfRule>
    <cfRule type="cellIs" dxfId="9796" priority="5721" operator="equal">
      <formula>"2EL"</formula>
    </cfRule>
    <cfRule type="cellIs" dxfId="9795" priority="5722" operator="equal">
      <formula>"1EL"</formula>
    </cfRule>
    <cfRule type="cellIs" dxfId="9794" priority="5723" operator="equal">
      <formula>"2DL"</formula>
    </cfRule>
    <cfRule type="cellIs" dxfId="9793" priority="5724" operator="equal">
      <formula>"1DL"</formula>
    </cfRule>
    <cfRule type="cellIs" dxfId="9792" priority="5725" operator="equal">
      <formula>"2CL"</formula>
    </cfRule>
    <cfRule type="cellIs" dxfId="9791" priority="5726" operator="equal">
      <formula>"1CL"</formula>
    </cfRule>
    <cfRule type="cellIs" dxfId="9790" priority="5727" operator="equal">
      <formula>"2EC"</formula>
    </cfRule>
    <cfRule type="cellIs" dxfId="9789" priority="5728" operator="equal">
      <formula>"1EC"</formula>
    </cfRule>
    <cfRule type="cellIs" dxfId="9788" priority="5729" operator="equal">
      <formula>"2BC"</formula>
    </cfRule>
    <cfRule type="cellIs" dxfId="9787" priority="5730" operator="equal">
      <formula>"1BC"</formula>
    </cfRule>
  </conditionalFormatting>
  <conditionalFormatting sqref="H294:K294 N294:P294 Z294:AB294 T294:W294">
    <cfRule type="cellIs" dxfId="20115" priority="5715" operator="equal">
      <formula>"D"</formula>
    </cfRule>
  </conditionalFormatting>
  <conditionalFormatting sqref="Y3:AJ3 B3:S3">
    <cfRule type="cellIs" dxfId="20114" priority="5700" operator="equal">
      <formula>"2AC"</formula>
    </cfRule>
    <cfRule type="cellIs" dxfId="20113" priority="5701" operator="equal">
      <formula>"1AC"</formula>
    </cfRule>
    <cfRule type="cellIs" dxfId="20112" priority="5702" operator="equal">
      <formula>"2AL"</formula>
    </cfRule>
    <cfRule type="cellIs" dxfId="9786" priority="5703" operator="equal">
      <formula>"2GL"</formula>
    </cfRule>
    <cfRule type="cellIs" dxfId="9785" priority="5704" operator="equal">
      <formula>"1AL"</formula>
    </cfRule>
    <cfRule type="cellIs" dxfId="9784" priority="5705" operator="equal">
      <formula>"2EL"</formula>
    </cfRule>
    <cfRule type="cellIs" dxfId="9783" priority="5706" operator="equal">
      <formula>"1EL"</formula>
    </cfRule>
    <cfRule type="cellIs" dxfId="9782" priority="5707" operator="equal">
      <formula>"2DL"</formula>
    </cfRule>
    <cfRule type="cellIs" dxfId="9781" priority="5708" operator="equal">
      <formula>"1DL"</formula>
    </cfRule>
    <cfRule type="cellIs" dxfId="9780" priority="5709" operator="equal">
      <formula>"2CL"</formula>
    </cfRule>
    <cfRule type="cellIs" dxfId="9779" priority="5710" operator="equal">
      <formula>"1CL"</formula>
    </cfRule>
    <cfRule type="cellIs" dxfId="9778" priority="5711" operator="equal">
      <formula>"2EC"</formula>
    </cfRule>
    <cfRule type="cellIs" dxfId="9777" priority="5712" operator="equal">
      <formula>"1EC"</formula>
    </cfRule>
    <cfRule type="cellIs" dxfId="9776" priority="5713" operator="equal">
      <formula>"2BC"</formula>
    </cfRule>
    <cfRule type="cellIs" dxfId="9775" priority="5714" operator="equal">
      <formula>"1BC"</formula>
    </cfRule>
  </conditionalFormatting>
  <conditionalFormatting sqref="F3">
    <cfRule type="cellIs" dxfId="20111" priority="5688" operator="equal">
      <formula>"2GL"</formula>
    </cfRule>
    <cfRule type="cellIs" dxfId="20110" priority="5689" operator="equal">
      <formula>"1GL"</formula>
    </cfRule>
    <cfRule type="cellIs" dxfId="20109" priority="5690" operator="equal">
      <formula>"2EL"</formula>
    </cfRule>
    <cfRule type="cellIs" dxfId="9774" priority="5691" operator="equal">
      <formula>"1EL"</formula>
    </cfRule>
    <cfRule type="cellIs" dxfId="9773" priority="5692" operator="equal">
      <formula>"2DL"</formula>
    </cfRule>
    <cfRule type="cellIs" dxfId="9772" priority="5693" operator="equal">
      <formula>"1DL"</formula>
    </cfRule>
    <cfRule type="cellIs" dxfId="9771" priority="5694" operator="equal">
      <formula>"2CL"</formula>
    </cfRule>
    <cfRule type="cellIs" dxfId="9770" priority="5695" operator="equal">
      <formula>"1CL"</formula>
    </cfRule>
    <cfRule type="cellIs" dxfId="9769" priority="5696" operator="equal">
      <formula>"2EC"</formula>
    </cfRule>
    <cfRule type="cellIs" dxfId="9768" priority="5697" operator="equal">
      <formula>"1EC"</formula>
    </cfRule>
    <cfRule type="cellIs" dxfId="9767" priority="5698" operator="equal">
      <formula>"2BC"</formula>
    </cfRule>
    <cfRule type="cellIs" dxfId="9766" priority="5699" operator="equal">
      <formula>"1BC"</formula>
    </cfRule>
  </conditionalFormatting>
  <conditionalFormatting sqref="AC3">
    <cfRule type="cellIs" dxfId="20108" priority="5676" operator="equal">
      <formula>"2GL"</formula>
    </cfRule>
    <cfRule type="cellIs" dxfId="20107" priority="5677" operator="equal">
      <formula>"1GL"</formula>
    </cfRule>
    <cfRule type="cellIs" dxfId="20106" priority="5678" operator="equal">
      <formula>"2EL"</formula>
    </cfRule>
    <cfRule type="cellIs" dxfId="9765" priority="5679" operator="equal">
      <formula>"1EL"</formula>
    </cfRule>
    <cfRule type="cellIs" dxfId="9764" priority="5680" operator="equal">
      <formula>"2DL"</formula>
    </cfRule>
    <cfRule type="cellIs" dxfId="9763" priority="5681" operator="equal">
      <formula>"1DL"</formula>
    </cfRule>
    <cfRule type="cellIs" dxfId="9762" priority="5682" operator="equal">
      <formula>"2CL"</formula>
    </cfRule>
    <cfRule type="cellIs" dxfId="9761" priority="5683" operator="equal">
      <formula>"1CL"</formula>
    </cfRule>
    <cfRule type="cellIs" dxfId="9760" priority="5684" operator="equal">
      <formula>"2EC"</formula>
    </cfRule>
    <cfRule type="cellIs" dxfId="9759" priority="5685" operator="equal">
      <formula>"1EC"</formula>
    </cfRule>
    <cfRule type="cellIs" dxfId="9758" priority="5686" operator="equal">
      <formula>"2BC"</formula>
    </cfRule>
    <cfRule type="cellIs" dxfId="9757" priority="5687" operator="equal">
      <formula>"1BC"</formula>
    </cfRule>
  </conditionalFormatting>
  <conditionalFormatting sqref="AH3:AI3">
    <cfRule type="cellIs" dxfId="20105" priority="5664" operator="equal">
      <formula>"2GL"</formula>
    </cfRule>
    <cfRule type="cellIs" dxfId="20104" priority="5665" operator="equal">
      <formula>"1GL"</formula>
    </cfRule>
    <cfRule type="cellIs" dxfId="20103" priority="5666" operator="equal">
      <formula>"2EL"</formula>
    </cfRule>
    <cfRule type="cellIs" dxfId="9756" priority="5667" operator="equal">
      <formula>"1EL"</formula>
    </cfRule>
    <cfRule type="cellIs" dxfId="9755" priority="5668" operator="equal">
      <formula>"2DL"</formula>
    </cfRule>
    <cfRule type="cellIs" dxfId="9754" priority="5669" operator="equal">
      <formula>"1DL"</formula>
    </cfRule>
    <cfRule type="cellIs" dxfId="9753" priority="5670" operator="equal">
      <formula>"2CL"</formula>
    </cfRule>
    <cfRule type="cellIs" dxfId="9752" priority="5671" operator="equal">
      <formula>"1CL"</formula>
    </cfRule>
    <cfRule type="cellIs" dxfId="9751" priority="5672" operator="equal">
      <formula>"2EC"</formula>
    </cfRule>
    <cfRule type="cellIs" dxfId="9750" priority="5673" operator="equal">
      <formula>"1EC"</formula>
    </cfRule>
    <cfRule type="cellIs" dxfId="9749" priority="5674" operator="equal">
      <formula>"2BC"</formula>
    </cfRule>
    <cfRule type="cellIs" dxfId="9748" priority="5675" operator="equal">
      <formula>"1BC"</formula>
    </cfRule>
  </conditionalFormatting>
  <conditionalFormatting sqref="Y3:AJ3 B3:S3">
    <cfRule type="cellIs" dxfId="20102" priority="5663" operator="equal">
      <formula>"D"</formula>
    </cfRule>
  </conditionalFormatting>
  <conditionalFormatting sqref="X3 U3">
    <cfRule type="cellIs" dxfId="20101" priority="5648" operator="equal">
      <formula>"2AC"</formula>
    </cfRule>
    <cfRule type="cellIs" dxfId="20100" priority="5649" operator="equal">
      <formula>"1AC"</formula>
    </cfRule>
    <cfRule type="cellIs" dxfId="20099" priority="5650" operator="equal">
      <formula>"2AL"</formula>
    </cfRule>
    <cfRule type="cellIs" dxfId="9747" priority="5651" operator="equal">
      <formula>"2GL"</formula>
    </cfRule>
    <cfRule type="cellIs" dxfId="9746" priority="5652" operator="equal">
      <formula>"1AL"</formula>
    </cfRule>
    <cfRule type="cellIs" dxfId="9745" priority="5653" operator="equal">
      <formula>"2EL"</formula>
    </cfRule>
    <cfRule type="cellIs" dxfId="9744" priority="5654" operator="equal">
      <formula>"1EL"</formula>
    </cfRule>
    <cfRule type="cellIs" dxfId="9743" priority="5655" operator="equal">
      <formula>"2DL"</formula>
    </cfRule>
    <cfRule type="cellIs" dxfId="9742" priority="5656" operator="equal">
      <formula>"1DL"</formula>
    </cfRule>
    <cfRule type="cellIs" dxfId="9741" priority="5657" operator="equal">
      <formula>"2CL"</formula>
    </cfRule>
    <cfRule type="cellIs" dxfId="9740" priority="5658" operator="equal">
      <formula>"1CL"</formula>
    </cfRule>
    <cfRule type="cellIs" dxfId="9739" priority="5659" operator="equal">
      <formula>"2EC"</formula>
    </cfRule>
    <cfRule type="cellIs" dxfId="9738" priority="5660" operator="equal">
      <formula>"1EC"</formula>
    </cfRule>
    <cfRule type="cellIs" dxfId="9737" priority="5661" operator="equal">
      <formula>"2BC"</formula>
    </cfRule>
    <cfRule type="cellIs" dxfId="9736" priority="5662" operator="equal">
      <formula>"1BC"</formula>
    </cfRule>
  </conditionalFormatting>
  <conditionalFormatting sqref="X3 U3">
    <cfRule type="cellIs" dxfId="20098" priority="5647" operator="equal">
      <formula>"D"</formula>
    </cfRule>
  </conditionalFormatting>
  <conditionalFormatting sqref="T3">
    <cfRule type="cellIs" dxfId="20097" priority="5632" operator="equal">
      <formula>"2AC"</formula>
    </cfRule>
    <cfRule type="cellIs" dxfId="20096" priority="5633" operator="equal">
      <formula>"1AC"</formula>
    </cfRule>
    <cfRule type="cellIs" dxfId="20095" priority="5634" operator="equal">
      <formula>"2AL"</formula>
    </cfRule>
    <cfRule type="cellIs" dxfId="9735" priority="5635" operator="equal">
      <formula>"2GL"</formula>
    </cfRule>
    <cfRule type="cellIs" dxfId="9734" priority="5636" operator="equal">
      <formula>"1AL"</formula>
    </cfRule>
    <cfRule type="cellIs" dxfId="9733" priority="5637" operator="equal">
      <formula>"2EL"</formula>
    </cfRule>
    <cfRule type="cellIs" dxfId="9732" priority="5638" operator="equal">
      <formula>"1EL"</formula>
    </cfRule>
    <cfRule type="cellIs" dxfId="9731" priority="5639" operator="equal">
      <formula>"2DL"</formula>
    </cfRule>
    <cfRule type="cellIs" dxfId="9730" priority="5640" operator="equal">
      <formula>"1DL"</formula>
    </cfRule>
    <cfRule type="cellIs" dxfId="9729" priority="5641" operator="equal">
      <formula>"2CL"</formula>
    </cfRule>
    <cfRule type="cellIs" dxfId="9728" priority="5642" operator="equal">
      <formula>"1CL"</formula>
    </cfRule>
    <cfRule type="cellIs" dxfId="9727" priority="5643" operator="equal">
      <formula>"2EC"</formula>
    </cfRule>
    <cfRule type="cellIs" dxfId="9726" priority="5644" operator="equal">
      <formula>"1EC"</formula>
    </cfRule>
    <cfRule type="cellIs" dxfId="9725" priority="5645" operator="equal">
      <formula>"2BC"</formula>
    </cfRule>
    <cfRule type="cellIs" dxfId="9724" priority="5646" operator="equal">
      <formula>"1BC"</formula>
    </cfRule>
  </conditionalFormatting>
  <conditionalFormatting sqref="T3">
    <cfRule type="cellIs" dxfId="20094" priority="5631" operator="equal">
      <formula>"D"</formula>
    </cfRule>
  </conditionalFormatting>
  <conditionalFormatting sqref="B4:G4">
    <cfRule type="cellIs" dxfId="20093" priority="5616" operator="equal">
      <formula>"2AC"</formula>
    </cfRule>
    <cfRule type="cellIs" dxfId="20092" priority="5617" operator="equal">
      <formula>"1AC"</formula>
    </cfRule>
    <cfRule type="cellIs" dxfId="20091" priority="5618" operator="equal">
      <formula>"2AL"</formula>
    </cfRule>
    <cfRule type="cellIs" dxfId="9723" priority="5619" operator="equal">
      <formula>"2GL"</formula>
    </cfRule>
    <cfRule type="cellIs" dxfId="9722" priority="5620" operator="equal">
      <formula>"1AL"</formula>
    </cfRule>
    <cfRule type="cellIs" dxfId="9721" priority="5621" operator="equal">
      <formula>"2EL"</formula>
    </cfRule>
    <cfRule type="cellIs" dxfId="9720" priority="5622" operator="equal">
      <formula>"1EL"</formula>
    </cfRule>
    <cfRule type="cellIs" dxfId="9719" priority="5623" operator="equal">
      <formula>"2DL"</formula>
    </cfRule>
    <cfRule type="cellIs" dxfId="9718" priority="5624" operator="equal">
      <formula>"1DL"</formula>
    </cfRule>
    <cfRule type="cellIs" dxfId="9717" priority="5625" operator="equal">
      <formula>"2CL"</formula>
    </cfRule>
    <cfRule type="cellIs" dxfId="9716" priority="5626" operator="equal">
      <formula>"1CL"</formula>
    </cfRule>
    <cfRule type="cellIs" dxfId="9715" priority="5627" operator="equal">
      <formula>"2EC"</formula>
    </cfRule>
    <cfRule type="cellIs" dxfId="9714" priority="5628" operator="equal">
      <formula>"1EC"</formula>
    </cfRule>
    <cfRule type="cellIs" dxfId="9713" priority="5629" operator="equal">
      <formula>"2BC"</formula>
    </cfRule>
    <cfRule type="cellIs" dxfId="9712" priority="5630" operator="equal">
      <formula>"1BC"</formula>
    </cfRule>
  </conditionalFormatting>
  <conditionalFormatting sqref="F4">
    <cfRule type="cellIs" dxfId="20090" priority="5604" operator="equal">
      <formula>"2GL"</formula>
    </cfRule>
    <cfRule type="cellIs" dxfId="20089" priority="5605" operator="equal">
      <formula>"1GL"</formula>
    </cfRule>
    <cfRule type="cellIs" dxfId="20088" priority="5606" operator="equal">
      <formula>"2EL"</formula>
    </cfRule>
    <cfRule type="cellIs" dxfId="9711" priority="5607" operator="equal">
      <formula>"1EL"</formula>
    </cfRule>
    <cfRule type="cellIs" dxfId="9710" priority="5608" operator="equal">
      <formula>"2DL"</formula>
    </cfRule>
    <cfRule type="cellIs" dxfId="9709" priority="5609" operator="equal">
      <formula>"1DL"</formula>
    </cfRule>
    <cfRule type="cellIs" dxfId="9708" priority="5610" operator="equal">
      <formula>"2CL"</formula>
    </cfRule>
    <cfRule type="cellIs" dxfId="9707" priority="5611" operator="equal">
      <formula>"1CL"</formula>
    </cfRule>
    <cfRule type="cellIs" dxfId="9706" priority="5612" operator="equal">
      <formula>"2EC"</formula>
    </cfRule>
    <cfRule type="cellIs" dxfId="9705" priority="5613" operator="equal">
      <formula>"1EC"</formula>
    </cfRule>
    <cfRule type="cellIs" dxfId="9704" priority="5614" operator="equal">
      <formula>"2BC"</formula>
    </cfRule>
    <cfRule type="cellIs" dxfId="9703" priority="5615" operator="equal">
      <formula>"1BC"</formula>
    </cfRule>
  </conditionalFormatting>
  <conditionalFormatting sqref="B4:G4">
    <cfRule type="cellIs" dxfId="20087" priority="5603" operator="equal">
      <formula>"D"</formula>
    </cfRule>
  </conditionalFormatting>
  <conditionalFormatting sqref="Y4:AJ4 H4:S4">
    <cfRule type="cellIs" dxfId="20086" priority="5588" operator="equal">
      <formula>"2AC"</formula>
    </cfRule>
    <cfRule type="cellIs" dxfId="20085" priority="5589" operator="equal">
      <formula>"1AC"</formula>
    </cfRule>
    <cfRule type="cellIs" dxfId="20084" priority="5590" operator="equal">
      <formula>"2AL"</formula>
    </cfRule>
    <cfRule type="cellIs" dxfId="9702" priority="5591" operator="equal">
      <formula>"2GL"</formula>
    </cfRule>
    <cfRule type="cellIs" dxfId="9701" priority="5592" operator="equal">
      <formula>"1AL"</formula>
    </cfRule>
    <cfRule type="cellIs" dxfId="9700" priority="5593" operator="equal">
      <formula>"2EL"</formula>
    </cfRule>
    <cfRule type="cellIs" dxfId="9699" priority="5594" operator="equal">
      <formula>"1EL"</formula>
    </cfRule>
    <cfRule type="cellIs" dxfId="9698" priority="5595" operator="equal">
      <formula>"2DL"</formula>
    </cfRule>
    <cfRule type="cellIs" dxfId="9697" priority="5596" operator="equal">
      <formula>"1DL"</formula>
    </cfRule>
    <cfRule type="cellIs" dxfId="9696" priority="5597" operator="equal">
      <formula>"2CL"</formula>
    </cfRule>
    <cfRule type="cellIs" dxfId="9695" priority="5598" operator="equal">
      <formula>"1CL"</formula>
    </cfRule>
    <cfRule type="cellIs" dxfId="9694" priority="5599" operator="equal">
      <formula>"2EC"</formula>
    </cfRule>
    <cfRule type="cellIs" dxfId="9693" priority="5600" operator="equal">
      <formula>"1EC"</formula>
    </cfRule>
    <cfRule type="cellIs" dxfId="9692" priority="5601" operator="equal">
      <formula>"2BC"</formula>
    </cfRule>
    <cfRule type="cellIs" dxfId="9691" priority="5602" operator="equal">
      <formula>"1BC"</formula>
    </cfRule>
  </conditionalFormatting>
  <conditionalFormatting sqref="Y4:AJ4 H4:S4">
    <cfRule type="cellIs" dxfId="20083" priority="5587" operator="equal">
      <formula>"D"</formula>
    </cfRule>
  </conditionalFormatting>
  <conditionalFormatting sqref="T4:V4">
    <cfRule type="cellIs" dxfId="20082" priority="5572" operator="equal">
      <formula>"2AC"</formula>
    </cfRule>
    <cfRule type="cellIs" dxfId="20081" priority="5573" operator="equal">
      <formula>"1AC"</formula>
    </cfRule>
    <cfRule type="cellIs" dxfId="20080" priority="5574" operator="equal">
      <formula>"2AL"</formula>
    </cfRule>
    <cfRule type="cellIs" dxfId="9690" priority="5575" operator="equal">
      <formula>"2GL"</formula>
    </cfRule>
    <cfRule type="cellIs" dxfId="9689" priority="5576" operator="equal">
      <formula>"1AL"</formula>
    </cfRule>
    <cfRule type="cellIs" dxfId="9688" priority="5577" operator="equal">
      <formula>"2EL"</formula>
    </cfRule>
    <cfRule type="cellIs" dxfId="9687" priority="5578" operator="equal">
      <formula>"1EL"</formula>
    </cfRule>
    <cfRule type="cellIs" dxfId="9686" priority="5579" operator="equal">
      <formula>"2DL"</formula>
    </cfRule>
    <cfRule type="cellIs" dxfId="9685" priority="5580" operator="equal">
      <formula>"1DL"</formula>
    </cfRule>
    <cfRule type="cellIs" dxfId="9684" priority="5581" operator="equal">
      <formula>"2CL"</formula>
    </cfRule>
    <cfRule type="cellIs" dxfId="9683" priority="5582" operator="equal">
      <formula>"1CL"</formula>
    </cfRule>
    <cfRule type="cellIs" dxfId="9682" priority="5583" operator="equal">
      <formula>"2EC"</formula>
    </cfRule>
    <cfRule type="cellIs" dxfId="9681" priority="5584" operator="equal">
      <formula>"1EC"</formula>
    </cfRule>
    <cfRule type="cellIs" dxfId="9680" priority="5585" operator="equal">
      <formula>"2BC"</formula>
    </cfRule>
    <cfRule type="cellIs" dxfId="9679" priority="5586" operator="equal">
      <formula>"1BC"</formula>
    </cfRule>
  </conditionalFormatting>
  <conditionalFormatting sqref="T4:V4">
    <cfRule type="cellIs" dxfId="20079" priority="5571" operator="equal">
      <formula>"D"</formula>
    </cfRule>
  </conditionalFormatting>
  <conditionalFormatting sqref="W4:X4">
    <cfRule type="cellIs" dxfId="20078" priority="5556" operator="equal">
      <formula>"2AC"</formula>
    </cfRule>
    <cfRule type="cellIs" dxfId="20077" priority="5557" operator="equal">
      <formula>"1AC"</formula>
    </cfRule>
    <cfRule type="cellIs" dxfId="20076" priority="5558" operator="equal">
      <formula>"2AL"</formula>
    </cfRule>
    <cfRule type="cellIs" dxfId="9678" priority="5559" operator="equal">
      <formula>"2GL"</formula>
    </cfRule>
    <cfRule type="cellIs" dxfId="9677" priority="5560" operator="equal">
      <formula>"1AL"</formula>
    </cfRule>
    <cfRule type="cellIs" dxfId="9676" priority="5561" operator="equal">
      <formula>"2EL"</formula>
    </cfRule>
    <cfRule type="cellIs" dxfId="9675" priority="5562" operator="equal">
      <formula>"1EL"</formula>
    </cfRule>
    <cfRule type="cellIs" dxfId="9674" priority="5563" operator="equal">
      <formula>"2DL"</formula>
    </cfRule>
    <cfRule type="cellIs" dxfId="9673" priority="5564" operator="equal">
      <formula>"1DL"</formula>
    </cfRule>
    <cfRule type="cellIs" dxfId="9672" priority="5565" operator="equal">
      <formula>"2CL"</formula>
    </cfRule>
    <cfRule type="cellIs" dxfId="9671" priority="5566" operator="equal">
      <formula>"1CL"</formula>
    </cfRule>
    <cfRule type="cellIs" dxfId="9670" priority="5567" operator="equal">
      <formula>"2EC"</formula>
    </cfRule>
    <cfRule type="cellIs" dxfId="9669" priority="5568" operator="equal">
      <formula>"1EC"</formula>
    </cfRule>
    <cfRule type="cellIs" dxfId="9668" priority="5569" operator="equal">
      <formula>"2BC"</formula>
    </cfRule>
    <cfRule type="cellIs" dxfId="9667" priority="5570" operator="equal">
      <formula>"1BC"</formula>
    </cfRule>
  </conditionalFormatting>
  <conditionalFormatting sqref="W4:X4">
    <cfRule type="cellIs" dxfId="20075" priority="5555" operator="equal">
      <formula>"D"</formula>
    </cfRule>
  </conditionalFormatting>
  <conditionalFormatting sqref="U5:X5">
    <cfRule type="cellIs" dxfId="20074" priority="5531" operator="equal">
      <formula>"2GL"</formula>
    </cfRule>
    <cfRule type="cellIs" dxfId="20073" priority="5532" operator="equal">
      <formula>"1GL"</formula>
    </cfRule>
    <cfRule type="cellIs" dxfId="20072" priority="5533" operator="equal">
      <formula>"2EL"</formula>
    </cfRule>
    <cfRule type="cellIs" dxfId="9666" priority="5534" operator="equal">
      <formula>"1EL"</formula>
    </cfRule>
    <cfRule type="cellIs" dxfId="9665" priority="5535" operator="equal">
      <formula>"2DL"</formula>
    </cfRule>
    <cfRule type="cellIs" dxfId="9664" priority="5536" operator="equal">
      <formula>"1DL"</formula>
    </cfRule>
    <cfRule type="cellIs" dxfId="9663" priority="5537" operator="equal">
      <formula>"2CL"</formula>
    </cfRule>
    <cfRule type="cellIs" dxfId="9662" priority="5538" operator="equal">
      <formula>"1CL"</formula>
    </cfRule>
    <cfRule type="cellIs" dxfId="9661" priority="5539" operator="equal">
      <formula>"2EC"</formula>
    </cfRule>
    <cfRule type="cellIs" dxfId="9660" priority="5540" operator="equal">
      <formula>"1EC"</formula>
    </cfRule>
    <cfRule type="cellIs" dxfId="9659" priority="5541" operator="equal">
      <formula>"2BC"</formula>
    </cfRule>
    <cfRule type="cellIs" dxfId="9658" priority="5542" operator="equal">
      <formula>"1BC"</formula>
    </cfRule>
  </conditionalFormatting>
  <conditionalFormatting sqref="B5:G5 I5:AJ5">
    <cfRule type="cellIs" dxfId="20071" priority="5528" operator="equal">
      <formula>"2AC"</formula>
    </cfRule>
    <cfRule type="cellIs" dxfId="20070" priority="5529" operator="equal">
      <formula>"1AC"</formula>
    </cfRule>
    <cfRule type="cellIs" dxfId="20069" priority="5530" operator="equal">
      <formula>"2AL"</formula>
    </cfRule>
    <cfRule type="cellIs" dxfId="9657" priority="5543" operator="equal">
      <formula>"2GL"</formula>
    </cfRule>
    <cfRule type="cellIs" dxfId="9656" priority="5544" operator="equal">
      <formula>"1AL"</formula>
    </cfRule>
    <cfRule type="cellIs" dxfId="9655" priority="5545" operator="equal">
      <formula>"2EL"</formula>
    </cfRule>
    <cfRule type="cellIs" dxfId="9654" priority="5546" operator="equal">
      <formula>"1EL"</formula>
    </cfRule>
    <cfRule type="cellIs" dxfId="9653" priority="5547" operator="equal">
      <formula>"2DL"</formula>
    </cfRule>
    <cfRule type="cellIs" dxfId="9652" priority="5548" operator="equal">
      <formula>"1DL"</formula>
    </cfRule>
    <cfRule type="cellIs" dxfId="9651" priority="5549" operator="equal">
      <formula>"2CL"</formula>
    </cfRule>
    <cfRule type="cellIs" dxfId="9650" priority="5550" operator="equal">
      <formula>"1CL"</formula>
    </cfRule>
    <cfRule type="cellIs" dxfId="9649" priority="5551" operator="equal">
      <formula>"2EC"</formula>
    </cfRule>
    <cfRule type="cellIs" dxfId="9648" priority="5552" operator="equal">
      <formula>"1EC"</formula>
    </cfRule>
    <cfRule type="cellIs" dxfId="9647" priority="5553" operator="equal">
      <formula>"2BC"</formula>
    </cfRule>
    <cfRule type="cellIs" dxfId="9646" priority="5554" operator="equal">
      <formula>"1BC"</formula>
    </cfRule>
  </conditionalFormatting>
  <conditionalFormatting sqref="B5:G5 I5:AJ5">
    <cfRule type="cellIs" dxfId="20068" priority="5527" operator="equal">
      <formula>"D"</formula>
    </cfRule>
  </conditionalFormatting>
  <conditionalFormatting sqref="H5">
    <cfRule type="cellIs" dxfId="20067" priority="5512" operator="equal">
      <formula>"2AC"</formula>
    </cfRule>
    <cfRule type="cellIs" dxfId="20066" priority="5513" operator="equal">
      <formula>"1AC"</formula>
    </cfRule>
    <cfRule type="cellIs" dxfId="20065" priority="5514" operator="equal">
      <formula>"2AL"</formula>
    </cfRule>
    <cfRule type="cellIs" dxfId="9645" priority="5515" operator="equal">
      <formula>"2GL"</formula>
    </cfRule>
    <cfRule type="cellIs" dxfId="9644" priority="5516" operator="equal">
      <formula>"1AL"</formula>
    </cfRule>
    <cfRule type="cellIs" dxfId="9643" priority="5517" operator="equal">
      <formula>"2EL"</formula>
    </cfRule>
    <cfRule type="cellIs" dxfId="9642" priority="5518" operator="equal">
      <formula>"1EL"</formula>
    </cfRule>
    <cfRule type="cellIs" dxfId="9641" priority="5519" operator="equal">
      <formula>"2DL"</formula>
    </cfRule>
    <cfRule type="cellIs" dxfId="9640" priority="5520" operator="equal">
      <formula>"1DL"</formula>
    </cfRule>
    <cfRule type="cellIs" dxfId="9639" priority="5521" operator="equal">
      <formula>"2CL"</formula>
    </cfRule>
    <cfRule type="cellIs" dxfId="9638" priority="5522" operator="equal">
      <formula>"1CL"</formula>
    </cfRule>
    <cfRule type="cellIs" dxfId="9637" priority="5523" operator="equal">
      <formula>"2EC"</formula>
    </cfRule>
    <cfRule type="cellIs" dxfId="9636" priority="5524" operator="equal">
      <formula>"1EC"</formula>
    </cfRule>
    <cfRule type="cellIs" dxfId="9635" priority="5525" operator="equal">
      <formula>"2BC"</formula>
    </cfRule>
    <cfRule type="cellIs" dxfId="9634" priority="5526" operator="equal">
      <formula>"1BC"</formula>
    </cfRule>
  </conditionalFormatting>
  <conditionalFormatting sqref="H5">
    <cfRule type="cellIs" dxfId="20064" priority="5511" operator="equal">
      <formula>"D"</formula>
    </cfRule>
  </conditionalFormatting>
  <conditionalFormatting sqref="F6:AJ6">
    <cfRule type="cellIs" dxfId="20063" priority="5496" operator="equal">
      <formula>"2AC"</formula>
    </cfRule>
    <cfRule type="cellIs" dxfId="20062" priority="5497" operator="equal">
      <formula>"1AC"</formula>
    </cfRule>
    <cfRule type="cellIs" dxfId="20061" priority="5498" operator="equal">
      <formula>"2AL"</formula>
    </cfRule>
    <cfRule type="cellIs" dxfId="9633" priority="5499" operator="equal">
      <formula>"2GL"</formula>
    </cfRule>
    <cfRule type="cellIs" dxfId="9632" priority="5500" operator="equal">
      <formula>"1AL"</formula>
    </cfRule>
    <cfRule type="cellIs" dxfId="9631" priority="5501" operator="equal">
      <formula>"2EL"</formula>
    </cfRule>
    <cfRule type="cellIs" dxfId="9630" priority="5502" operator="equal">
      <formula>"1EL"</formula>
    </cfRule>
    <cfRule type="cellIs" dxfId="9629" priority="5503" operator="equal">
      <formula>"2DL"</formula>
    </cfRule>
    <cfRule type="cellIs" dxfId="9628" priority="5504" operator="equal">
      <formula>"1DL"</formula>
    </cfRule>
    <cfRule type="cellIs" dxfId="9627" priority="5505" operator="equal">
      <formula>"2CL"</formula>
    </cfRule>
    <cfRule type="cellIs" dxfId="9626" priority="5506" operator="equal">
      <formula>"1CL"</formula>
    </cfRule>
    <cfRule type="cellIs" dxfId="9625" priority="5507" operator="equal">
      <formula>"2EC"</formula>
    </cfRule>
    <cfRule type="cellIs" dxfId="9624" priority="5508" operator="equal">
      <formula>"1EC"</formula>
    </cfRule>
    <cfRule type="cellIs" dxfId="9623" priority="5509" operator="equal">
      <formula>"2BC"</formula>
    </cfRule>
    <cfRule type="cellIs" dxfId="9622" priority="5510" operator="equal">
      <formula>"1BC"</formula>
    </cfRule>
  </conditionalFormatting>
  <conditionalFormatting sqref="AD6">
    <cfRule type="cellIs" dxfId="20060" priority="5484" operator="equal">
      <formula>"2GL"</formula>
    </cfRule>
    <cfRule type="cellIs" dxfId="20059" priority="5485" operator="equal">
      <formula>"1GL"</formula>
    </cfRule>
    <cfRule type="cellIs" dxfId="20058" priority="5486" operator="equal">
      <formula>"2EL"</formula>
    </cfRule>
    <cfRule type="cellIs" dxfId="9621" priority="5487" operator="equal">
      <formula>"1EL"</formula>
    </cfRule>
    <cfRule type="cellIs" dxfId="9620" priority="5488" operator="equal">
      <formula>"2DL"</formula>
    </cfRule>
    <cfRule type="cellIs" dxfId="9619" priority="5489" operator="equal">
      <formula>"1DL"</formula>
    </cfRule>
    <cfRule type="cellIs" dxfId="9618" priority="5490" operator="equal">
      <formula>"2CL"</formula>
    </cfRule>
    <cfRule type="cellIs" dxfId="9617" priority="5491" operator="equal">
      <formula>"1CL"</formula>
    </cfRule>
    <cfRule type="cellIs" dxfId="9616" priority="5492" operator="equal">
      <formula>"2EC"</formula>
    </cfRule>
    <cfRule type="cellIs" dxfId="9615" priority="5493" operator="equal">
      <formula>"1EC"</formula>
    </cfRule>
    <cfRule type="cellIs" dxfId="9614" priority="5494" operator="equal">
      <formula>"2BC"</formula>
    </cfRule>
    <cfRule type="cellIs" dxfId="9613" priority="5495" operator="equal">
      <formula>"1BC"</formula>
    </cfRule>
  </conditionalFormatting>
  <conditionalFormatting sqref="B6:E6">
    <cfRule type="cellIs" dxfId="20057" priority="5469" operator="equal">
      <formula>"2AC"</formula>
    </cfRule>
    <cfRule type="cellIs" dxfId="20056" priority="5470" operator="equal">
      <formula>"1AC"</formula>
    </cfRule>
    <cfRule type="cellIs" dxfId="20055" priority="5471" operator="equal">
      <formula>"2AL"</formula>
    </cfRule>
    <cfRule type="cellIs" dxfId="9612" priority="5472" operator="equal">
      <formula>"2GL"</formula>
    </cfRule>
    <cfRule type="cellIs" dxfId="9611" priority="5473" operator="equal">
      <formula>"1AL"</formula>
    </cfRule>
    <cfRule type="cellIs" dxfId="9610" priority="5474" operator="equal">
      <formula>"2EL"</formula>
    </cfRule>
    <cfRule type="cellIs" dxfId="9609" priority="5475" operator="equal">
      <formula>"1EL"</formula>
    </cfRule>
    <cfRule type="cellIs" dxfId="9608" priority="5476" operator="equal">
      <formula>"2DL"</formula>
    </cfRule>
    <cfRule type="cellIs" dxfId="9607" priority="5477" operator="equal">
      <formula>"1DL"</formula>
    </cfRule>
    <cfRule type="cellIs" dxfId="9606" priority="5478" operator="equal">
      <formula>"2CL"</formula>
    </cfRule>
    <cfRule type="cellIs" dxfId="9605" priority="5479" operator="equal">
      <formula>"1CL"</formula>
    </cfRule>
    <cfRule type="cellIs" dxfId="9604" priority="5480" operator="equal">
      <formula>"2EC"</formula>
    </cfRule>
    <cfRule type="cellIs" dxfId="9603" priority="5481" operator="equal">
      <formula>"1EC"</formula>
    </cfRule>
    <cfRule type="cellIs" dxfId="9602" priority="5482" operator="equal">
      <formula>"2BC"</formula>
    </cfRule>
    <cfRule type="cellIs" dxfId="9601" priority="5483" operator="equal">
      <formula>"1BC"</formula>
    </cfRule>
  </conditionalFormatting>
  <conditionalFormatting sqref="B6:AJ6">
    <cfRule type="cellIs" dxfId="20054" priority="5468" operator="equal">
      <formula>"D"</formula>
    </cfRule>
  </conditionalFormatting>
  <conditionalFormatting sqref="B8:G8 AA8:AJ8 I8:P8">
    <cfRule type="cellIs" dxfId="20053" priority="5453" operator="equal">
      <formula>"2AC"</formula>
    </cfRule>
    <cfRule type="cellIs" dxfId="20052" priority="5454" operator="equal">
      <formula>"1AC"</formula>
    </cfRule>
    <cfRule type="cellIs" dxfId="20051" priority="5455" operator="equal">
      <formula>"2AL"</formula>
    </cfRule>
    <cfRule type="cellIs" dxfId="9600" priority="5456" operator="equal">
      <formula>"2GL"</formula>
    </cfRule>
    <cfRule type="cellIs" dxfId="9599" priority="5457" operator="equal">
      <formula>"1AL"</formula>
    </cfRule>
    <cfRule type="cellIs" dxfId="9598" priority="5458" operator="equal">
      <formula>"2EL"</formula>
    </cfRule>
    <cfRule type="cellIs" dxfId="9597" priority="5459" operator="equal">
      <formula>"1EL"</formula>
    </cfRule>
    <cfRule type="cellIs" dxfId="9596" priority="5460" operator="equal">
      <formula>"2DL"</formula>
    </cfRule>
    <cfRule type="cellIs" dxfId="9595" priority="5461" operator="equal">
      <formula>"1DL"</formula>
    </cfRule>
    <cfRule type="cellIs" dxfId="9594" priority="5462" operator="equal">
      <formula>"2CL"</formula>
    </cfRule>
    <cfRule type="cellIs" dxfId="9593" priority="5463" operator="equal">
      <formula>"1CL"</formula>
    </cfRule>
    <cfRule type="cellIs" dxfId="9592" priority="5464" operator="equal">
      <formula>"2EC"</formula>
    </cfRule>
    <cfRule type="cellIs" dxfId="9591" priority="5465" operator="equal">
      <formula>"1EC"</formula>
    </cfRule>
    <cfRule type="cellIs" dxfId="9590" priority="5466" operator="equal">
      <formula>"2BC"</formula>
    </cfRule>
    <cfRule type="cellIs" dxfId="9589" priority="5467" operator="equal">
      <formula>"1BC"</formula>
    </cfRule>
  </conditionalFormatting>
  <conditionalFormatting sqref="AA8:AJ8 B8:G8 I8:P8">
    <cfRule type="cellIs" dxfId="20050" priority="5452" operator="equal">
      <formula>"D"</formula>
    </cfRule>
  </conditionalFormatting>
  <conditionalFormatting sqref="Q8:Z8">
    <cfRule type="cellIs" dxfId="20049" priority="5437" operator="equal">
      <formula>"2AC"</formula>
    </cfRule>
    <cfRule type="cellIs" dxfId="20048" priority="5438" operator="equal">
      <formula>"1AC"</formula>
    </cfRule>
    <cfRule type="cellIs" dxfId="20047" priority="5439" operator="equal">
      <formula>"2AL"</formula>
    </cfRule>
    <cfRule type="cellIs" dxfId="9588" priority="5440" operator="equal">
      <formula>"2GL"</formula>
    </cfRule>
    <cfRule type="cellIs" dxfId="9587" priority="5441" operator="equal">
      <formula>"1AL"</formula>
    </cfRule>
    <cfRule type="cellIs" dxfId="9586" priority="5442" operator="equal">
      <formula>"2EL"</formula>
    </cfRule>
    <cfRule type="cellIs" dxfId="9585" priority="5443" operator="equal">
      <formula>"1EL"</formula>
    </cfRule>
    <cfRule type="cellIs" dxfId="9584" priority="5444" operator="equal">
      <formula>"2DL"</formula>
    </cfRule>
    <cfRule type="cellIs" dxfId="9583" priority="5445" operator="equal">
      <formula>"1DL"</formula>
    </cfRule>
    <cfRule type="cellIs" dxfId="9582" priority="5446" operator="equal">
      <formula>"2CL"</formula>
    </cfRule>
    <cfRule type="cellIs" dxfId="9581" priority="5447" operator="equal">
      <formula>"1CL"</formula>
    </cfRule>
    <cfRule type="cellIs" dxfId="9580" priority="5448" operator="equal">
      <formula>"2EC"</formula>
    </cfRule>
    <cfRule type="cellIs" dxfId="9579" priority="5449" operator="equal">
      <formula>"1EC"</formula>
    </cfRule>
    <cfRule type="cellIs" dxfId="9578" priority="5450" operator="equal">
      <formula>"2BC"</formula>
    </cfRule>
    <cfRule type="cellIs" dxfId="9577" priority="5451" operator="equal">
      <formula>"1BC"</formula>
    </cfRule>
  </conditionalFormatting>
  <conditionalFormatting sqref="Q8:Z8">
    <cfRule type="cellIs" dxfId="20046" priority="5436" operator="equal">
      <formula>"D"</formula>
    </cfRule>
  </conditionalFormatting>
  <conditionalFormatting sqref="T8">
    <cfRule type="cellIs" dxfId="20045" priority="5421" operator="equal">
      <formula>"2AC"</formula>
    </cfRule>
    <cfRule type="cellIs" dxfId="20044" priority="5422" operator="equal">
      <formula>"1AC"</formula>
    </cfRule>
    <cfRule type="cellIs" dxfId="20043" priority="5423" operator="equal">
      <formula>"2AL"</formula>
    </cfRule>
    <cfRule type="cellIs" dxfId="9576" priority="5424" operator="equal">
      <formula>"2GL"</formula>
    </cfRule>
    <cfRule type="cellIs" dxfId="9575" priority="5425" operator="equal">
      <formula>"1AL"</formula>
    </cfRule>
    <cfRule type="cellIs" dxfId="9574" priority="5426" operator="equal">
      <formula>"2EL"</formula>
    </cfRule>
    <cfRule type="cellIs" dxfId="9573" priority="5427" operator="equal">
      <formula>"1EL"</formula>
    </cfRule>
    <cfRule type="cellIs" dxfId="9572" priority="5428" operator="equal">
      <formula>"2DL"</formula>
    </cfRule>
    <cfRule type="cellIs" dxfId="9571" priority="5429" operator="equal">
      <formula>"1DL"</formula>
    </cfRule>
    <cfRule type="cellIs" dxfId="9570" priority="5430" operator="equal">
      <formula>"2CL"</formula>
    </cfRule>
    <cfRule type="cellIs" dxfId="9569" priority="5431" operator="equal">
      <formula>"1CL"</formula>
    </cfRule>
    <cfRule type="cellIs" dxfId="9568" priority="5432" operator="equal">
      <formula>"2EC"</formula>
    </cfRule>
    <cfRule type="cellIs" dxfId="9567" priority="5433" operator="equal">
      <formula>"1EC"</formula>
    </cfRule>
    <cfRule type="cellIs" dxfId="9566" priority="5434" operator="equal">
      <formula>"2BC"</formula>
    </cfRule>
    <cfRule type="cellIs" dxfId="9565" priority="5435" operator="equal">
      <formula>"1BC"</formula>
    </cfRule>
  </conditionalFormatting>
  <conditionalFormatting sqref="B9:AE9 H8">
    <cfRule type="cellIs" dxfId="20042" priority="5406" operator="equal">
      <formula>"2AC"</formula>
    </cfRule>
    <cfRule type="cellIs" dxfId="20041" priority="5407" operator="equal">
      <formula>"1AC"</formula>
    </cfRule>
    <cfRule type="cellIs" dxfId="20040" priority="5408" operator="equal">
      <formula>"2AL"</formula>
    </cfRule>
    <cfRule type="cellIs" dxfId="9564" priority="5409" operator="equal">
      <formula>"2GL"</formula>
    </cfRule>
    <cfRule type="cellIs" dxfId="9563" priority="5410" operator="equal">
      <formula>"1AL"</formula>
    </cfRule>
    <cfRule type="cellIs" dxfId="9562" priority="5411" operator="equal">
      <formula>"2EL"</formula>
    </cfRule>
    <cfRule type="cellIs" dxfId="9561" priority="5412" operator="equal">
      <formula>"1EL"</formula>
    </cfRule>
    <cfRule type="cellIs" dxfId="9560" priority="5413" operator="equal">
      <formula>"2DL"</formula>
    </cfRule>
    <cfRule type="cellIs" dxfId="9559" priority="5414" operator="equal">
      <formula>"1DL"</formula>
    </cfRule>
    <cfRule type="cellIs" dxfId="9558" priority="5415" operator="equal">
      <formula>"2CL"</formula>
    </cfRule>
    <cfRule type="cellIs" dxfId="9557" priority="5416" operator="equal">
      <formula>"1CL"</formula>
    </cfRule>
    <cfRule type="cellIs" dxfId="9556" priority="5417" operator="equal">
      <formula>"2EC"</formula>
    </cfRule>
    <cfRule type="cellIs" dxfId="9555" priority="5418" operator="equal">
      <formula>"1EC"</formula>
    </cfRule>
    <cfRule type="cellIs" dxfId="9554" priority="5419" operator="equal">
      <formula>"2BC"</formula>
    </cfRule>
    <cfRule type="cellIs" dxfId="9553" priority="5420" operator="equal">
      <formula>"1BC"</formula>
    </cfRule>
  </conditionalFormatting>
  <conditionalFormatting sqref="C9:F9">
    <cfRule type="cellIs" dxfId="20039" priority="5394" operator="equal">
      <formula>"2GL"</formula>
    </cfRule>
    <cfRule type="cellIs" dxfId="20038" priority="5395" operator="equal">
      <formula>"1GL"</formula>
    </cfRule>
    <cfRule type="cellIs" dxfId="20037" priority="5396" operator="equal">
      <formula>"2EL"</formula>
    </cfRule>
    <cfRule type="cellIs" dxfId="9552" priority="5397" operator="equal">
      <formula>"1EL"</formula>
    </cfRule>
    <cfRule type="cellIs" dxfId="9551" priority="5398" operator="equal">
      <formula>"2DL"</formula>
    </cfRule>
    <cfRule type="cellIs" dxfId="9550" priority="5399" operator="equal">
      <formula>"1DL"</formula>
    </cfRule>
    <cfRule type="cellIs" dxfId="9549" priority="5400" operator="equal">
      <formula>"2CL"</formula>
    </cfRule>
    <cfRule type="cellIs" dxfId="9548" priority="5401" operator="equal">
      <formula>"1CL"</formula>
    </cfRule>
    <cfRule type="cellIs" dxfId="9547" priority="5402" operator="equal">
      <formula>"2EC"</formula>
    </cfRule>
    <cfRule type="cellIs" dxfId="9546" priority="5403" operator="equal">
      <formula>"1EC"</formula>
    </cfRule>
    <cfRule type="cellIs" dxfId="9545" priority="5404" operator="equal">
      <formula>"2BC"</formula>
    </cfRule>
    <cfRule type="cellIs" dxfId="9544" priority="5405" operator="equal">
      <formula>"1BC"</formula>
    </cfRule>
  </conditionalFormatting>
  <conditionalFormatting sqref="B9:AE9 H8">
    <cfRule type="cellIs" dxfId="20036" priority="5393" operator="equal">
      <formula>"D"</formula>
    </cfRule>
  </conditionalFormatting>
  <conditionalFormatting sqref="AF9:AK9">
    <cfRule type="cellIs" dxfId="20035" priority="5378" operator="equal">
      <formula>"2AC"</formula>
    </cfRule>
    <cfRule type="cellIs" dxfId="20034" priority="5379" operator="equal">
      <formula>"1AC"</formula>
    </cfRule>
    <cfRule type="cellIs" dxfId="20033" priority="5380" operator="equal">
      <formula>"2AL"</formula>
    </cfRule>
    <cfRule type="cellIs" dxfId="9543" priority="5381" operator="equal">
      <formula>"2GL"</formula>
    </cfRule>
    <cfRule type="cellIs" dxfId="9542" priority="5382" operator="equal">
      <formula>"1AL"</formula>
    </cfRule>
    <cfRule type="cellIs" dxfId="9541" priority="5383" operator="equal">
      <formula>"2EL"</formula>
    </cfRule>
    <cfRule type="cellIs" dxfId="9540" priority="5384" operator="equal">
      <formula>"1EL"</formula>
    </cfRule>
    <cfRule type="cellIs" dxfId="9539" priority="5385" operator="equal">
      <formula>"2DL"</formula>
    </cfRule>
    <cfRule type="cellIs" dxfId="9538" priority="5386" operator="equal">
      <formula>"1DL"</formula>
    </cfRule>
    <cfRule type="cellIs" dxfId="9537" priority="5387" operator="equal">
      <formula>"2CL"</formula>
    </cfRule>
    <cfRule type="cellIs" dxfId="9536" priority="5388" operator="equal">
      <formula>"1CL"</formula>
    </cfRule>
    <cfRule type="cellIs" dxfId="9535" priority="5389" operator="equal">
      <formula>"2EC"</formula>
    </cfRule>
    <cfRule type="cellIs" dxfId="9534" priority="5390" operator="equal">
      <formula>"1EC"</formula>
    </cfRule>
    <cfRule type="cellIs" dxfId="9533" priority="5391" operator="equal">
      <formula>"2BC"</formula>
    </cfRule>
    <cfRule type="cellIs" dxfId="9532" priority="5392" operator="equal">
      <formula>"1BC"</formula>
    </cfRule>
  </conditionalFormatting>
  <conditionalFormatting sqref="AF9:AK9">
    <cfRule type="cellIs" dxfId="20032" priority="5377" operator="equal">
      <formula>"D"</formula>
    </cfRule>
  </conditionalFormatting>
  <conditionalFormatting sqref="B11:AJ11">
    <cfRule type="cellIs" dxfId="20031" priority="5362" operator="equal">
      <formula>"2AC"</formula>
    </cfRule>
    <cfRule type="cellIs" dxfId="20030" priority="5363" operator="equal">
      <formula>"1AC"</formula>
    </cfRule>
    <cfRule type="cellIs" dxfId="20029" priority="5364" operator="equal">
      <formula>"2AL"</formula>
    </cfRule>
    <cfRule type="cellIs" dxfId="9531" priority="5365" operator="equal">
      <formula>"2GL"</formula>
    </cfRule>
    <cfRule type="cellIs" dxfId="9530" priority="5366" operator="equal">
      <formula>"1AL"</formula>
    </cfRule>
    <cfRule type="cellIs" dxfId="9529" priority="5367" operator="equal">
      <formula>"2EL"</formula>
    </cfRule>
    <cfRule type="cellIs" dxfId="9528" priority="5368" operator="equal">
      <formula>"1EL"</formula>
    </cfRule>
    <cfRule type="cellIs" dxfId="9527" priority="5369" operator="equal">
      <formula>"2DL"</formula>
    </cfRule>
    <cfRule type="cellIs" dxfId="9526" priority="5370" operator="equal">
      <formula>"1DL"</formula>
    </cfRule>
    <cfRule type="cellIs" dxfId="9525" priority="5371" operator="equal">
      <formula>"2CL"</formula>
    </cfRule>
    <cfRule type="cellIs" dxfId="9524" priority="5372" operator="equal">
      <formula>"1CL"</formula>
    </cfRule>
    <cfRule type="cellIs" dxfId="9523" priority="5373" operator="equal">
      <formula>"2EC"</formula>
    </cfRule>
    <cfRule type="cellIs" dxfId="9522" priority="5374" operator="equal">
      <formula>"1EC"</formula>
    </cfRule>
    <cfRule type="cellIs" dxfId="9521" priority="5375" operator="equal">
      <formula>"2BC"</formula>
    </cfRule>
    <cfRule type="cellIs" dxfId="9520" priority="5376" operator="equal">
      <formula>"1BC"</formula>
    </cfRule>
  </conditionalFormatting>
  <conditionalFormatting sqref="F11">
    <cfRule type="cellIs" dxfId="20028" priority="5350" operator="equal">
      <formula>"2GL"</formula>
    </cfRule>
    <cfRule type="cellIs" dxfId="20027" priority="5351" operator="equal">
      <formula>"1GL"</formula>
    </cfRule>
    <cfRule type="cellIs" dxfId="20026" priority="5352" operator="equal">
      <formula>"2EL"</formula>
    </cfRule>
    <cfRule type="cellIs" dxfId="9519" priority="5353" operator="equal">
      <formula>"1EL"</formula>
    </cfRule>
    <cfRule type="cellIs" dxfId="9518" priority="5354" operator="equal">
      <formula>"2DL"</formula>
    </cfRule>
    <cfRule type="cellIs" dxfId="9517" priority="5355" operator="equal">
      <formula>"1DL"</formula>
    </cfRule>
    <cfRule type="cellIs" dxfId="9516" priority="5356" operator="equal">
      <formula>"2CL"</formula>
    </cfRule>
    <cfRule type="cellIs" dxfId="9515" priority="5357" operator="equal">
      <formula>"1CL"</formula>
    </cfRule>
    <cfRule type="cellIs" dxfId="9514" priority="5358" operator="equal">
      <formula>"2EC"</formula>
    </cfRule>
    <cfRule type="cellIs" dxfId="9513" priority="5359" operator="equal">
      <formula>"1EC"</formula>
    </cfRule>
    <cfRule type="cellIs" dxfId="9512" priority="5360" operator="equal">
      <formula>"2BC"</formula>
    </cfRule>
    <cfRule type="cellIs" dxfId="9511" priority="5361" operator="equal">
      <formula>"1BC"</formula>
    </cfRule>
  </conditionalFormatting>
  <conditionalFormatting sqref="AA11:AC11">
    <cfRule type="cellIs" dxfId="20025" priority="5338" operator="equal">
      <formula>"2GL"</formula>
    </cfRule>
    <cfRule type="cellIs" dxfId="20024" priority="5339" operator="equal">
      <formula>"1GL"</formula>
    </cfRule>
    <cfRule type="cellIs" dxfId="20023" priority="5340" operator="equal">
      <formula>"2EL"</formula>
    </cfRule>
    <cfRule type="cellIs" dxfId="9510" priority="5341" operator="equal">
      <formula>"1EL"</formula>
    </cfRule>
    <cfRule type="cellIs" dxfId="9509" priority="5342" operator="equal">
      <formula>"2DL"</formula>
    </cfRule>
    <cfRule type="cellIs" dxfId="9508" priority="5343" operator="equal">
      <formula>"1DL"</formula>
    </cfRule>
    <cfRule type="cellIs" dxfId="9507" priority="5344" operator="equal">
      <formula>"2CL"</formula>
    </cfRule>
    <cfRule type="cellIs" dxfId="9506" priority="5345" operator="equal">
      <formula>"1CL"</formula>
    </cfRule>
    <cfRule type="cellIs" dxfId="9505" priority="5346" operator="equal">
      <formula>"2EC"</formula>
    </cfRule>
    <cfRule type="cellIs" dxfId="9504" priority="5347" operator="equal">
      <formula>"1EC"</formula>
    </cfRule>
    <cfRule type="cellIs" dxfId="9503" priority="5348" operator="equal">
      <formula>"2BC"</formula>
    </cfRule>
    <cfRule type="cellIs" dxfId="9502" priority="5349" operator="equal">
      <formula>"1BC"</formula>
    </cfRule>
  </conditionalFormatting>
  <conditionalFormatting sqref="B11:AJ11">
    <cfRule type="cellIs" dxfId="20022" priority="5337" operator="equal">
      <formula>"D"</formula>
    </cfRule>
  </conditionalFormatting>
  <conditionalFormatting sqref="Y12:AE12 B12:G12 M12:S12">
    <cfRule type="cellIs" dxfId="20021" priority="5322" operator="equal">
      <formula>"2AC"</formula>
    </cfRule>
    <cfRule type="cellIs" dxfId="20020" priority="5323" operator="equal">
      <formula>"1AC"</formula>
    </cfRule>
    <cfRule type="cellIs" dxfId="20019" priority="5324" operator="equal">
      <formula>"2AL"</formula>
    </cfRule>
    <cfRule type="cellIs" dxfId="9501" priority="5325" operator="equal">
      <formula>"2GL"</formula>
    </cfRule>
    <cfRule type="cellIs" dxfId="9500" priority="5326" operator="equal">
      <formula>"1AL"</formula>
    </cfRule>
    <cfRule type="cellIs" dxfId="9499" priority="5327" operator="equal">
      <formula>"2EL"</formula>
    </cfRule>
    <cfRule type="cellIs" dxfId="9498" priority="5328" operator="equal">
      <formula>"1EL"</formula>
    </cfRule>
    <cfRule type="cellIs" dxfId="9497" priority="5329" operator="equal">
      <formula>"2DL"</formula>
    </cfRule>
    <cfRule type="cellIs" dxfId="9496" priority="5330" operator="equal">
      <formula>"1DL"</formula>
    </cfRule>
    <cfRule type="cellIs" dxfId="9495" priority="5331" operator="equal">
      <formula>"2CL"</formula>
    </cfRule>
    <cfRule type="cellIs" dxfId="9494" priority="5332" operator="equal">
      <formula>"1CL"</formula>
    </cfRule>
    <cfRule type="cellIs" dxfId="9493" priority="5333" operator="equal">
      <formula>"2EC"</formula>
    </cfRule>
    <cfRule type="cellIs" dxfId="9492" priority="5334" operator="equal">
      <formula>"1EC"</formula>
    </cfRule>
    <cfRule type="cellIs" dxfId="9491" priority="5335" operator="equal">
      <formula>"2BC"</formula>
    </cfRule>
    <cfRule type="cellIs" dxfId="9490" priority="5336" operator="equal">
      <formula>"1BC"</formula>
    </cfRule>
  </conditionalFormatting>
  <conditionalFormatting sqref="AD12">
    <cfRule type="cellIs" dxfId="20018" priority="5310" operator="equal">
      <formula>"2GL"</formula>
    </cfRule>
    <cfRule type="cellIs" dxfId="20017" priority="5311" operator="equal">
      <formula>"1GL"</formula>
    </cfRule>
    <cfRule type="cellIs" dxfId="20016" priority="5312" operator="equal">
      <formula>"2EL"</formula>
    </cfRule>
    <cfRule type="cellIs" dxfId="9489" priority="5313" operator="equal">
      <formula>"1EL"</formula>
    </cfRule>
    <cfRule type="cellIs" dxfId="9488" priority="5314" operator="equal">
      <formula>"2DL"</formula>
    </cfRule>
    <cfRule type="cellIs" dxfId="9487" priority="5315" operator="equal">
      <formula>"1DL"</formula>
    </cfRule>
    <cfRule type="cellIs" dxfId="9486" priority="5316" operator="equal">
      <formula>"2CL"</formula>
    </cfRule>
    <cfRule type="cellIs" dxfId="9485" priority="5317" operator="equal">
      <formula>"1CL"</formula>
    </cfRule>
    <cfRule type="cellIs" dxfId="9484" priority="5318" operator="equal">
      <formula>"2EC"</formula>
    </cfRule>
    <cfRule type="cellIs" dxfId="9483" priority="5319" operator="equal">
      <formula>"1EC"</formula>
    </cfRule>
    <cfRule type="cellIs" dxfId="9482" priority="5320" operator="equal">
      <formula>"2BC"</formula>
    </cfRule>
    <cfRule type="cellIs" dxfId="9481" priority="5321" operator="equal">
      <formula>"1BC"</formula>
    </cfRule>
  </conditionalFormatting>
  <conditionalFormatting sqref="Y12:AE12 B12:G12 M12:S12">
    <cfRule type="cellIs" dxfId="20015" priority="5309" operator="equal">
      <formula>"D"</formula>
    </cfRule>
  </conditionalFormatting>
  <conditionalFormatting sqref="B12">
    <cfRule type="cellIs" dxfId="20014" priority="5294" operator="equal">
      <formula>"2AC"</formula>
    </cfRule>
    <cfRule type="cellIs" dxfId="20013" priority="5295" operator="equal">
      <formula>"1AC"</formula>
    </cfRule>
    <cfRule type="cellIs" dxfId="20012" priority="5296" operator="equal">
      <formula>"2AL"</formula>
    </cfRule>
    <cfRule type="cellIs" dxfId="9480" priority="5297" operator="equal">
      <formula>"2GL"</formula>
    </cfRule>
    <cfRule type="cellIs" dxfId="9479" priority="5298" operator="equal">
      <formula>"1AL"</formula>
    </cfRule>
    <cfRule type="cellIs" dxfId="9478" priority="5299" operator="equal">
      <formula>"2EL"</formula>
    </cfRule>
    <cfRule type="cellIs" dxfId="9477" priority="5300" operator="equal">
      <formula>"1EL"</formula>
    </cfRule>
    <cfRule type="cellIs" dxfId="9476" priority="5301" operator="equal">
      <formula>"2DL"</formula>
    </cfRule>
    <cfRule type="cellIs" dxfId="9475" priority="5302" operator="equal">
      <formula>"1DL"</formula>
    </cfRule>
    <cfRule type="cellIs" dxfId="9474" priority="5303" operator="equal">
      <formula>"2CL"</formula>
    </cfRule>
    <cfRule type="cellIs" dxfId="9473" priority="5304" operator="equal">
      <formula>"1CL"</formula>
    </cfRule>
    <cfRule type="cellIs" dxfId="9472" priority="5305" operator="equal">
      <formula>"2EC"</formula>
    </cfRule>
    <cfRule type="cellIs" dxfId="9471" priority="5306" operator="equal">
      <formula>"1EC"</formula>
    </cfRule>
    <cfRule type="cellIs" dxfId="9470" priority="5307" operator="equal">
      <formula>"2BC"</formula>
    </cfRule>
    <cfRule type="cellIs" dxfId="9469" priority="5308" operator="equal">
      <formula>"1BC"</formula>
    </cfRule>
  </conditionalFormatting>
  <conditionalFormatting sqref="AF12:AJ12">
    <cfRule type="cellIs" dxfId="20011" priority="5279" operator="equal">
      <formula>"2AC"</formula>
    </cfRule>
    <cfRule type="cellIs" dxfId="20010" priority="5280" operator="equal">
      <formula>"1AC"</formula>
    </cfRule>
    <cfRule type="cellIs" dxfId="20009" priority="5281" operator="equal">
      <formula>"2AL"</formula>
    </cfRule>
    <cfRule type="cellIs" dxfId="9468" priority="5282" operator="equal">
      <formula>"2GL"</formula>
    </cfRule>
    <cfRule type="cellIs" dxfId="9467" priority="5283" operator="equal">
      <formula>"1AL"</formula>
    </cfRule>
    <cfRule type="cellIs" dxfId="9466" priority="5284" operator="equal">
      <formula>"2EL"</formula>
    </cfRule>
    <cfRule type="cellIs" dxfId="9465" priority="5285" operator="equal">
      <formula>"1EL"</formula>
    </cfRule>
    <cfRule type="cellIs" dxfId="9464" priority="5286" operator="equal">
      <formula>"2DL"</formula>
    </cfRule>
    <cfRule type="cellIs" dxfId="9463" priority="5287" operator="equal">
      <formula>"1DL"</formula>
    </cfRule>
    <cfRule type="cellIs" dxfId="9462" priority="5288" operator="equal">
      <formula>"2CL"</formula>
    </cfRule>
    <cfRule type="cellIs" dxfId="9461" priority="5289" operator="equal">
      <formula>"1CL"</formula>
    </cfRule>
    <cfRule type="cellIs" dxfId="9460" priority="5290" operator="equal">
      <formula>"2EC"</formula>
    </cfRule>
    <cfRule type="cellIs" dxfId="9459" priority="5291" operator="equal">
      <formula>"1EC"</formula>
    </cfRule>
    <cfRule type="cellIs" dxfId="9458" priority="5292" operator="equal">
      <formula>"2BC"</formula>
    </cfRule>
    <cfRule type="cellIs" dxfId="9457" priority="5293" operator="equal">
      <formula>"1BC"</formula>
    </cfRule>
  </conditionalFormatting>
  <conditionalFormatting sqref="AF12:AJ12">
    <cfRule type="cellIs" dxfId="20008" priority="5278" operator="equal">
      <formula>"D"</formula>
    </cfRule>
  </conditionalFormatting>
  <conditionalFormatting sqref="H12:L12">
    <cfRule type="cellIs" dxfId="20007" priority="5263" operator="equal">
      <formula>"2AC"</formula>
    </cfRule>
    <cfRule type="cellIs" dxfId="20006" priority="5264" operator="equal">
      <formula>"1AC"</formula>
    </cfRule>
    <cfRule type="cellIs" dxfId="20005" priority="5265" operator="equal">
      <formula>"2AL"</formula>
    </cfRule>
    <cfRule type="cellIs" dxfId="9456" priority="5266" operator="equal">
      <formula>"2GL"</formula>
    </cfRule>
    <cfRule type="cellIs" dxfId="9455" priority="5267" operator="equal">
      <formula>"1AL"</formula>
    </cfRule>
    <cfRule type="cellIs" dxfId="9454" priority="5268" operator="equal">
      <formula>"2EL"</formula>
    </cfRule>
    <cfRule type="cellIs" dxfId="9453" priority="5269" operator="equal">
      <formula>"1EL"</formula>
    </cfRule>
    <cfRule type="cellIs" dxfId="9452" priority="5270" operator="equal">
      <formula>"2DL"</formula>
    </cfRule>
    <cfRule type="cellIs" dxfId="9451" priority="5271" operator="equal">
      <formula>"1DL"</formula>
    </cfRule>
    <cfRule type="cellIs" dxfId="9450" priority="5272" operator="equal">
      <formula>"2CL"</formula>
    </cfRule>
    <cfRule type="cellIs" dxfId="9449" priority="5273" operator="equal">
      <formula>"1CL"</formula>
    </cfRule>
    <cfRule type="cellIs" dxfId="9448" priority="5274" operator="equal">
      <formula>"2EC"</formula>
    </cfRule>
    <cfRule type="cellIs" dxfId="9447" priority="5275" operator="equal">
      <formula>"1EC"</formula>
    </cfRule>
    <cfRule type="cellIs" dxfId="9446" priority="5276" operator="equal">
      <formula>"2BC"</formula>
    </cfRule>
    <cfRule type="cellIs" dxfId="9445" priority="5277" operator="equal">
      <formula>"1BC"</formula>
    </cfRule>
  </conditionalFormatting>
  <conditionalFormatting sqref="H12:L12">
    <cfRule type="cellIs" dxfId="20004" priority="5262" operator="equal">
      <formula>"D"</formula>
    </cfRule>
  </conditionalFormatting>
  <conditionalFormatting sqref="T12:V12">
    <cfRule type="cellIs" dxfId="20003" priority="5247" operator="equal">
      <formula>"2AC"</formula>
    </cfRule>
    <cfRule type="cellIs" dxfId="20002" priority="5248" operator="equal">
      <formula>"1AC"</formula>
    </cfRule>
    <cfRule type="cellIs" dxfId="20001" priority="5249" operator="equal">
      <formula>"2AL"</formula>
    </cfRule>
    <cfRule type="cellIs" dxfId="9444" priority="5250" operator="equal">
      <formula>"2GL"</formula>
    </cfRule>
    <cfRule type="cellIs" dxfId="9443" priority="5251" operator="equal">
      <formula>"1AL"</formula>
    </cfRule>
    <cfRule type="cellIs" dxfId="9442" priority="5252" operator="equal">
      <formula>"2EL"</formula>
    </cfRule>
    <cfRule type="cellIs" dxfId="9441" priority="5253" operator="equal">
      <formula>"1EL"</formula>
    </cfRule>
    <cfRule type="cellIs" dxfId="9440" priority="5254" operator="equal">
      <formula>"2DL"</formula>
    </cfRule>
    <cfRule type="cellIs" dxfId="9439" priority="5255" operator="equal">
      <formula>"1DL"</formula>
    </cfRule>
    <cfRule type="cellIs" dxfId="9438" priority="5256" operator="equal">
      <formula>"2CL"</formula>
    </cfRule>
    <cfRule type="cellIs" dxfId="9437" priority="5257" operator="equal">
      <formula>"1CL"</formula>
    </cfRule>
    <cfRule type="cellIs" dxfId="9436" priority="5258" operator="equal">
      <formula>"2EC"</formula>
    </cfRule>
    <cfRule type="cellIs" dxfId="9435" priority="5259" operator="equal">
      <formula>"1EC"</formula>
    </cfRule>
    <cfRule type="cellIs" dxfId="9434" priority="5260" operator="equal">
      <formula>"2BC"</formula>
    </cfRule>
    <cfRule type="cellIs" dxfId="9433" priority="5261" operator="equal">
      <formula>"1BC"</formula>
    </cfRule>
  </conditionalFormatting>
  <conditionalFormatting sqref="T12:V12">
    <cfRule type="cellIs" dxfId="20000" priority="5246" operator="equal">
      <formula>"D"</formula>
    </cfRule>
  </conditionalFormatting>
  <conditionalFormatting sqref="W12:X12">
    <cfRule type="cellIs" dxfId="19999" priority="5231" operator="equal">
      <formula>"2AC"</formula>
    </cfRule>
    <cfRule type="cellIs" dxfId="19998" priority="5232" operator="equal">
      <formula>"1AC"</formula>
    </cfRule>
    <cfRule type="cellIs" dxfId="19997" priority="5233" operator="equal">
      <formula>"2AL"</formula>
    </cfRule>
    <cfRule type="cellIs" dxfId="9432" priority="5234" operator="equal">
      <formula>"2GL"</formula>
    </cfRule>
    <cfRule type="cellIs" dxfId="9431" priority="5235" operator="equal">
      <formula>"1AL"</formula>
    </cfRule>
    <cfRule type="cellIs" dxfId="9430" priority="5236" operator="equal">
      <formula>"2EL"</formula>
    </cfRule>
    <cfRule type="cellIs" dxfId="9429" priority="5237" operator="equal">
      <formula>"1EL"</formula>
    </cfRule>
    <cfRule type="cellIs" dxfId="9428" priority="5238" operator="equal">
      <formula>"2DL"</formula>
    </cfRule>
    <cfRule type="cellIs" dxfId="9427" priority="5239" operator="equal">
      <formula>"1DL"</formula>
    </cfRule>
    <cfRule type="cellIs" dxfId="9426" priority="5240" operator="equal">
      <formula>"2CL"</formula>
    </cfRule>
    <cfRule type="cellIs" dxfId="9425" priority="5241" operator="equal">
      <formula>"1CL"</formula>
    </cfRule>
    <cfRule type="cellIs" dxfId="9424" priority="5242" operator="equal">
      <formula>"2EC"</formula>
    </cfRule>
    <cfRule type="cellIs" dxfId="9423" priority="5243" operator="equal">
      <formula>"1EC"</formula>
    </cfRule>
    <cfRule type="cellIs" dxfId="9422" priority="5244" operator="equal">
      <formula>"2BC"</formula>
    </cfRule>
    <cfRule type="cellIs" dxfId="9421" priority="5245" operator="equal">
      <formula>"1BC"</formula>
    </cfRule>
  </conditionalFormatting>
  <conditionalFormatting sqref="W12:X12">
    <cfRule type="cellIs" dxfId="19996" priority="5230" operator="equal">
      <formula>"D"</formula>
    </cfRule>
  </conditionalFormatting>
  <conditionalFormatting sqref="AI13:AJ13 P13:U13 J13:N13 C13:H13 W13:AG13">
    <cfRule type="cellIs" dxfId="19995" priority="5215" operator="equal">
      <formula>"2AC"</formula>
    </cfRule>
    <cfRule type="cellIs" dxfId="19994" priority="5216" operator="equal">
      <formula>"1AC"</formula>
    </cfRule>
    <cfRule type="cellIs" dxfId="19993" priority="5217" operator="equal">
      <formula>"2AL"</formula>
    </cfRule>
    <cfRule type="cellIs" dxfId="9420" priority="5218" operator="equal">
      <formula>"2GL"</formula>
    </cfRule>
    <cfRule type="cellIs" dxfId="9419" priority="5219" operator="equal">
      <formula>"1AL"</formula>
    </cfRule>
    <cfRule type="cellIs" dxfId="9418" priority="5220" operator="equal">
      <formula>"2EL"</formula>
    </cfRule>
    <cfRule type="cellIs" dxfId="9417" priority="5221" operator="equal">
      <formula>"1EL"</formula>
    </cfRule>
    <cfRule type="cellIs" dxfId="9416" priority="5222" operator="equal">
      <formula>"2DL"</formula>
    </cfRule>
    <cfRule type="cellIs" dxfId="9415" priority="5223" operator="equal">
      <formula>"1DL"</formula>
    </cfRule>
    <cfRule type="cellIs" dxfId="9414" priority="5224" operator="equal">
      <formula>"2CL"</formula>
    </cfRule>
    <cfRule type="cellIs" dxfId="9413" priority="5225" operator="equal">
      <formula>"1CL"</formula>
    </cfRule>
    <cfRule type="cellIs" dxfId="9412" priority="5226" operator="equal">
      <formula>"2EC"</formula>
    </cfRule>
    <cfRule type="cellIs" dxfId="9411" priority="5227" operator="equal">
      <formula>"1EC"</formula>
    </cfRule>
    <cfRule type="cellIs" dxfId="9410" priority="5228" operator="equal">
      <formula>"2BC"</formula>
    </cfRule>
    <cfRule type="cellIs" dxfId="9409" priority="5229" operator="equal">
      <formula>"1BC"</formula>
    </cfRule>
  </conditionalFormatting>
  <conditionalFormatting sqref="I13">
    <cfRule type="cellIs" dxfId="19992" priority="5200" operator="equal">
      <formula>"2AC"</formula>
    </cfRule>
    <cfRule type="cellIs" dxfId="19991" priority="5201" operator="equal">
      <formula>"1AC"</formula>
    </cfRule>
    <cfRule type="cellIs" dxfId="19990" priority="5202" operator="equal">
      <formula>"2AL"</formula>
    </cfRule>
    <cfRule type="cellIs" dxfId="9408" priority="5203" operator="equal">
      <formula>"2GL"</formula>
    </cfRule>
    <cfRule type="cellIs" dxfId="9407" priority="5204" operator="equal">
      <formula>"1AL"</formula>
    </cfRule>
    <cfRule type="cellIs" dxfId="9406" priority="5205" operator="equal">
      <formula>"2EL"</formula>
    </cfRule>
    <cfRule type="cellIs" dxfId="9405" priority="5206" operator="equal">
      <formula>"1EL"</formula>
    </cfRule>
    <cfRule type="cellIs" dxfId="9404" priority="5207" operator="equal">
      <formula>"2DL"</formula>
    </cfRule>
    <cfRule type="cellIs" dxfId="9403" priority="5208" operator="equal">
      <formula>"1DL"</formula>
    </cfRule>
    <cfRule type="cellIs" dxfId="9402" priority="5209" operator="equal">
      <formula>"2CL"</formula>
    </cfRule>
    <cfRule type="cellIs" dxfId="9401" priority="5210" operator="equal">
      <formula>"1CL"</formula>
    </cfRule>
    <cfRule type="cellIs" dxfId="9400" priority="5211" operator="equal">
      <formula>"2EC"</formula>
    </cfRule>
    <cfRule type="cellIs" dxfId="9399" priority="5212" operator="equal">
      <formula>"1EC"</formula>
    </cfRule>
    <cfRule type="cellIs" dxfId="9398" priority="5213" operator="equal">
      <formula>"2BC"</formula>
    </cfRule>
    <cfRule type="cellIs" dxfId="9397" priority="5214" operator="equal">
      <formula>"1BC"</formula>
    </cfRule>
  </conditionalFormatting>
  <conditionalFormatting sqref="AH13">
    <cfRule type="cellIs" dxfId="19989" priority="5185" operator="equal">
      <formula>"2AC"</formula>
    </cfRule>
    <cfRule type="cellIs" dxfId="19988" priority="5186" operator="equal">
      <formula>"1AC"</formula>
    </cfRule>
    <cfRule type="cellIs" dxfId="19987" priority="5187" operator="equal">
      <formula>"2AL"</formula>
    </cfRule>
    <cfRule type="cellIs" dxfId="9396" priority="5188" operator="equal">
      <formula>"2GL"</formula>
    </cfRule>
    <cfRule type="cellIs" dxfId="9395" priority="5189" operator="equal">
      <formula>"1AL"</formula>
    </cfRule>
    <cfRule type="cellIs" dxfId="9394" priority="5190" operator="equal">
      <formula>"2EL"</formula>
    </cfRule>
    <cfRule type="cellIs" dxfId="9393" priority="5191" operator="equal">
      <formula>"1EL"</formula>
    </cfRule>
    <cfRule type="cellIs" dxfId="9392" priority="5192" operator="equal">
      <formula>"2DL"</formula>
    </cfRule>
    <cfRule type="cellIs" dxfId="9391" priority="5193" operator="equal">
      <formula>"1DL"</formula>
    </cfRule>
    <cfRule type="cellIs" dxfId="9390" priority="5194" operator="equal">
      <formula>"2CL"</formula>
    </cfRule>
    <cfRule type="cellIs" dxfId="9389" priority="5195" operator="equal">
      <formula>"1CL"</formula>
    </cfRule>
    <cfRule type="cellIs" dxfId="9388" priority="5196" operator="equal">
      <formula>"2EC"</formula>
    </cfRule>
    <cfRule type="cellIs" dxfId="9387" priority="5197" operator="equal">
      <formula>"1EC"</formula>
    </cfRule>
    <cfRule type="cellIs" dxfId="9386" priority="5198" operator="equal">
      <formula>"2BC"</formula>
    </cfRule>
    <cfRule type="cellIs" dxfId="9385" priority="5199" operator="equal">
      <formula>"1BC"</formula>
    </cfRule>
  </conditionalFormatting>
  <conditionalFormatting sqref="V13">
    <cfRule type="cellIs" dxfId="19986" priority="5170" operator="equal">
      <formula>"2AC"</formula>
    </cfRule>
    <cfRule type="cellIs" dxfId="19985" priority="5171" operator="equal">
      <formula>"1AC"</formula>
    </cfRule>
    <cfRule type="cellIs" dxfId="19984" priority="5172" operator="equal">
      <formula>"2AL"</formula>
    </cfRule>
    <cfRule type="cellIs" dxfId="9384" priority="5173" operator="equal">
      <formula>"2GL"</formula>
    </cfRule>
    <cfRule type="cellIs" dxfId="9383" priority="5174" operator="equal">
      <formula>"1AL"</formula>
    </cfRule>
    <cfRule type="cellIs" dxfId="9382" priority="5175" operator="equal">
      <formula>"2EL"</formula>
    </cfRule>
    <cfRule type="cellIs" dxfId="9381" priority="5176" operator="equal">
      <formula>"1EL"</formula>
    </cfRule>
    <cfRule type="cellIs" dxfId="9380" priority="5177" operator="equal">
      <formula>"2DL"</formula>
    </cfRule>
    <cfRule type="cellIs" dxfId="9379" priority="5178" operator="equal">
      <formula>"1DL"</formula>
    </cfRule>
    <cfRule type="cellIs" dxfId="9378" priority="5179" operator="equal">
      <formula>"2CL"</formula>
    </cfRule>
    <cfRule type="cellIs" dxfId="9377" priority="5180" operator="equal">
      <formula>"1CL"</formula>
    </cfRule>
    <cfRule type="cellIs" dxfId="9376" priority="5181" operator="equal">
      <formula>"2EC"</formula>
    </cfRule>
    <cfRule type="cellIs" dxfId="9375" priority="5182" operator="equal">
      <formula>"1EC"</formula>
    </cfRule>
    <cfRule type="cellIs" dxfId="9374" priority="5183" operator="equal">
      <formula>"2BC"</formula>
    </cfRule>
    <cfRule type="cellIs" dxfId="9373" priority="5184" operator="equal">
      <formula>"1BC"</formula>
    </cfRule>
  </conditionalFormatting>
  <conditionalFormatting sqref="O13">
    <cfRule type="cellIs" dxfId="19983" priority="5155" operator="equal">
      <formula>"2AC"</formula>
    </cfRule>
    <cfRule type="cellIs" dxfId="19982" priority="5156" operator="equal">
      <formula>"1AC"</formula>
    </cfRule>
    <cfRule type="cellIs" dxfId="19981" priority="5157" operator="equal">
      <formula>"2AL"</formula>
    </cfRule>
    <cfRule type="cellIs" dxfId="9372" priority="5158" operator="equal">
      <formula>"2GL"</formula>
    </cfRule>
    <cfRule type="cellIs" dxfId="9371" priority="5159" operator="equal">
      <formula>"1AL"</formula>
    </cfRule>
    <cfRule type="cellIs" dxfId="9370" priority="5160" operator="equal">
      <formula>"2EL"</formula>
    </cfRule>
    <cfRule type="cellIs" dxfId="9369" priority="5161" operator="equal">
      <formula>"1EL"</formula>
    </cfRule>
    <cfRule type="cellIs" dxfId="9368" priority="5162" operator="equal">
      <formula>"2DL"</formula>
    </cfRule>
    <cfRule type="cellIs" dxfId="9367" priority="5163" operator="equal">
      <formula>"1DL"</formula>
    </cfRule>
    <cfRule type="cellIs" dxfId="9366" priority="5164" operator="equal">
      <formula>"2CL"</formula>
    </cfRule>
    <cfRule type="cellIs" dxfId="9365" priority="5165" operator="equal">
      <formula>"1CL"</formula>
    </cfRule>
    <cfRule type="cellIs" dxfId="9364" priority="5166" operator="equal">
      <formula>"2EC"</formula>
    </cfRule>
    <cfRule type="cellIs" dxfId="9363" priority="5167" operator="equal">
      <formula>"1EC"</formula>
    </cfRule>
    <cfRule type="cellIs" dxfId="9362" priority="5168" operator="equal">
      <formula>"2BC"</formula>
    </cfRule>
    <cfRule type="cellIs" dxfId="9361" priority="5169" operator="equal">
      <formula>"1BC"</formula>
    </cfRule>
  </conditionalFormatting>
  <conditionalFormatting sqref="B13">
    <cfRule type="cellIs" dxfId="19980" priority="5140" operator="equal">
      <formula>"2AC"</formula>
    </cfRule>
    <cfRule type="cellIs" dxfId="19979" priority="5141" operator="equal">
      <formula>"1AC"</formula>
    </cfRule>
    <cfRule type="cellIs" dxfId="19978" priority="5142" operator="equal">
      <formula>"2AL"</formula>
    </cfRule>
    <cfRule type="cellIs" dxfId="9360" priority="5143" operator="equal">
      <formula>"2GL"</formula>
    </cfRule>
    <cfRule type="cellIs" dxfId="9359" priority="5144" operator="equal">
      <formula>"1AL"</formula>
    </cfRule>
    <cfRule type="cellIs" dxfId="9358" priority="5145" operator="equal">
      <formula>"2EL"</formula>
    </cfRule>
    <cfRule type="cellIs" dxfId="9357" priority="5146" operator="equal">
      <formula>"1EL"</formula>
    </cfRule>
    <cfRule type="cellIs" dxfId="9356" priority="5147" operator="equal">
      <formula>"2DL"</formula>
    </cfRule>
    <cfRule type="cellIs" dxfId="9355" priority="5148" operator="equal">
      <formula>"1DL"</formula>
    </cfRule>
    <cfRule type="cellIs" dxfId="9354" priority="5149" operator="equal">
      <formula>"2CL"</formula>
    </cfRule>
    <cfRule type="cellIs" dxfId="9353" priority="5150" operator="equal">
      <formula>"1CL"</formula>
    </cfRule>
    <cfRule type="cellIs" dxfId="9352" priority="5151" operator="equal">
      <formula>"2EC"</formula>
    </cfRule>
    <cfRule type="cellIs" dxfId="9351" priority="5152" operator="equal">
      <formula>"1EC"</formula>
    </cfRule>
    <cfRule type="cellIs" dxfId="9350" priority="5153" operator="equal">
      <formula>"2BC"</formula>
    </cfRule>
    <cfRule type="cellIs" dxfId="9349" priority="5154" operator="equal">
      <formula>"1BC"</formula>
    </cfRule>
  </conditionalFormatting>
  <conditionalFormatting sqref="B13:AJ13">
    <cfRule type="cellIs" dxfId="19977" priority="5139" operator="equal">
      <formula>"D"</formula>
    </cfRule>
  </conditionalFormatting>
  <conditionalFormatting sqref="K14">
    <cfRule type="cellIs" dxfId="19976" priority="5115" operator="equal">
      <formula>"2GL"</formula>
    </cfRule>
    <cfRule type="cellIs" dxfId="19975" priority="5116" operator="equal">
      <formula>"1GL"</formula>
    </cfRule>
    <cfRule type="cellIs" dxfId="19974" priority="5117" operator="equal">
      <formula>"2EL"</formula>
    </cfRule>
    <cfRule type="cellIs" dxfId="9348" priority="5118" operator="equal">
      <formula>"1EL"</formula>
    </cfRule>
    <cfRule type="cellIs" dxfId="9347" priority="5119" operator="equal">
      <formula>"2DL"</formula>
    </cfRule>
    <cfRule type="cellIs" dxfId="9346" priority="5120" operator="equal">
      <formula>"1DL"</formula>
    </cfRule>
    <cfRule type="cellIs" dxfId="9345" priority="5121" operator="equal">
      <formula>"2CL"</formula>
    </cfRule>
    <cfRule type="cellIs" dxfId="9344" priority="5122" operator="equal">
      <formula>"1CL"</formula>
    </cfRule>
    <cfRule type="cellIs" dxfId="9343" priority="5123" operator="equal">
      <formula>"2EC"</formula>
    </cfRule>
    <cfRule type="cellIs" dxfId="9342" priority="5124" operator="equal">
      <formula>"1EC"</formula>
    </cfRule>
    <cfRule type="cellIs" dxfId="9341" priority="5125" operator="equal">
      <formula>"2BC"</formula>
    </cfRule>
    <cfRule type="cellIs" dxfId="9340" priority="5126" operator="equal">
      <formula>"1BC"</formula>
    </cfRule>
  </conditionalFormatting>
  <conditionalFormatting sqref="I14:K14">
    <cfRule type="cellIs" dxfId="19973" priority="5103" operator="equal">
      <formula>"2GL"</formula>
    </cfRule>
    <cfRule type="cellIs" dxfId="19972" priority="5104" operator="equal">
      <formula>"1GL"</formula>
    </cfRule>
    <cfRule type="cellIs" dxfId="19971" priority="5105" operator="equal">
      <formula>"2EL"</formula>
    </cfRule>
    <cfRule type="cellIs" dxfId="9339" priority="5106" operator="equal">
      <formula>"1EL"</formula>
    </cfRule>
    <cfRule type="cellIs" dxfId="9338" priority="5107" operator="equal">
      <formula>"2DL"</formula>
    </cfRule>
    <cfRule type="cellIs" dxfId="9337" priority="5108" operator="equal">
      <formula>"1DL"</formula>
    </cfRule>
    <cfRule type="cellIs" dxfId="9336" priority="5109" operator="equal">
      <formula>"2CL"</formula>
    </cfRule>
    <cfRule type="cellIs" dxfId="9335" priority="5110" operator="equal">
      <formula>"1CL"</formula>
    </cfRule>
    <cfRule type="cellIs" dxfId="9334" priority="5111" operator="equal">
      <formula>"2EC"</formula>
    </cfRule>
    <cfRule type="cellIs" dxfId="9333" priority="5112" operator="equal">
      <formula>"1EC"</formula>
    </cfRule>
    <cfRule type="cellIs" dxfId="9332" priority="5113" operator="equal">
      <formula>"2BC"</formula>
    </cfRule>
    <cfRule type="cellIs" dxfId="9331" priority="5114" operator="equal">
      <formula>"1BC"</formula>
    </cfRule>
  </conditionalFormatting>
  <conditionalFormatting sqref="Y14:AJ14 V14 G14:S14">
    <cfRule type="cellIs" dxfId="19970" priority="5100" operator="equal">
      <formula>"2AC"</formula>
    </cfRule>
    <cfRule type="cellIs" dxfId="19969" priority="5101" operator="equal">
      <formula>"1AC"</formula>
    </cfRule>
    <cfRule type="cellIs" dxfId="19968" priority="5102" operator="equal">
      <formula>"2AL"</formula>
    </cfRule>
    <cfRule type="cellIs" dxfId="9330" priority="5127" operator="equal">
      <formula>"2GL"</formula>
    </cfRule>
    <cfRule type="cellIs" dxfId="9329" priority="5128" operator="equal">
      <formula>"1AL"</formula>
    </cfRule>
    <cfRule type="cellIs" dxfId="9328" priority="5129" operator="equal">
      <formula>"2EL"</formula>
    </cfRule>
    <cfRule type="cellIs" dxfId="9327" priority="5130" operator="equal">
      <formula>"1EL"</formula>
    </cfRule>
    <cfRule type="cellIs" dxfId="9326" priority="5131" operator="equal">
      <formula>"2DL"</formula>
    </cfRule>
    <cfRule type="cellIs" dxfId="9325" priority="5132" operator="equal">
      <formula>"1DL"</formula>
    </cfRule>
    <cfRule type="cellIs" dxfId="9324" priority="5133" operator="equal">
      <formula>"2CL"</formula>
    </cfRule>
    <cfRule type="cellIs" dxfId="9323" priority="5134" operator="equal">
      <formula>"1CL"</formula>
    </cfRule>
    <cfRule type="cellIs" dxfId="9322" priority="5135" operator="equal">
      <formula>"2EC"</formula>
    </cfRule>
    <cfRule type="cellIs" dxfId="9321" priority="5136" operator="equal">
      <formula>"1EC"</formula>
    </cfRule>
    <cfRule type="cellIs" dxfId="9320" priority="5137" operator="equal">
      <formula>"2BC"</formula>
    </cfRule>
    <cfRule type="cellIs" dxfId="9319" priority="5138" operator="equal">
      <formula>"1BC"</formula>
    </cfRule>
  </conditionalFormatting>
  <conditionalFormatting sqref="Y14:AJ14 V14 G14:S14">
    <cfRule type="cellIs" dxfId="19967" priority="5099" operator="equal">
      <formula>"D"</formula>
    </cfRule>
  </conditionalFormatting>
  <conditionalFormatting sqref="T14:U14 W14:X14">
    <cfRule type="cellIs" dxfId="19966" priority="5084" operator="equal">
      <formula>"2AC"</formula>
    </cfRule>
    <cfRule type="cellIs" dxfId="19965" priority="5085" operator="equal">
      <formula>"1AC"</formula>
    </cfRule>
    <cfRule type="cellIs" dxfId="19964" priority="5086" operator="equal">
      <formula>"2AL"</formula>
    </cfRule>
    <cfRule type="cellIs" dxfId="9318" priority="5087" operator="equal">
      <formula>"2GL"</formula>
    </cfRule>
    <cfRule type="cellIs" dxfId="9317" priority="5088" operator="equal">
      <formula>"1AL"</formula>
    </cfRule>
    <cfRule type="cellIs" dxfId="9316" priority="5089" operator="equal">
      <formula>"2EL"</formula>
    </cfRule>
    <cfRule type="cellIs" dxfId="9315" priority="5090" operator="equal">
      <formula>"1EL"</formula>
    </cfRule>
    <cfRule type="cellIs" dxfId="9314" priority="5091" operator="equal">
      <formula>"2DL"</formula>
    </cfRule>
    <cfRule type="cellIs" dxfId="9313" priority="5092" operator="equal">
      <formula>"1DL"</formula>
    </cfRule>
    <cfRule type="cellIs" dxfId="9312" priority="5093" operator="equal">
      <formula>"2CL"</formula>
    </cfRule>
    <cfRule type="cellIs" dxfId="9311" priority="5094" operator="equal">
      <formula>"1CL"</formula>
    </cfRule>
    <cfRule type="cellIs" dxfId="9310" priority="5095" operator="equal">
      <formula>"2EC"</formula>
    </cfRule>
    <cfRule type="cellIs" dxfId="9309" priority="5096" operator="equal">
      <formula>"1EC"</formula>
    </cfRule>
    <cfRule type="cellIs" dxfId="9308" priority="5097" operator="equal">
      <formula>"2BC"</formula>
    </cfRule>
    <cfRule type="cellIs" dxfId="9307" priority="5098" operator="equal">
      <formula>"1BC"</formula>
    </cfRule>
  </conditionalFormatting>
  <conditionalFormatting sqref="T14:U14 W14:X14">
    <cfRule type="cellIs" dxfId="19963" priority="5083" operator="equal">
      <formula>"D"</formula>
    </cfRule>
  </conditionalFormatting>
  <conditionalFormatting sqref="B14:F14">
    <cfRule type="cellIs" dxfId="19962" priority="5068" operator="equal">
      <formula>"2AC"</formula>
    </cfRule>
    <cfRule type="cellIs" dxfId="19961" priority="5069" operator="equal">
      <formula>"1AC"</formula>
    </cfRule>
    <cfRule type="cellIs" dxfId="19960" priority="5070" operator="equal">
      <formula>"2AL"</formula>
    </cfRule>
    <cfRule type="cellIs" dxfId="9306" priority="5071" operator="equal">
      <formula>"2GL"</formula>
    </cfRule>
    <cfRule type="cellIs" dxfId="9305" priority="5072" operator="equal">
      <formula>"1AL"</formula>
    </cfRule>
    <cfRule type="cellIs" dxfId="9304" priority="5073" operator="equal">
      <formula>"2EL"</formula>
    </cfRule>
    <cfRule type="cellIs" dxfId="9303" priority="5074" operator="equal">
      <formula>"1EL"</formula>
    </cfRule>
    <cfRule type="cellIs" dxfId="9302" priority="5075" operator="equal">
      <formula>"2DL"</formula>
    </cfRule>
    <cfRule type="cellIs" dxfId="9301" priority="5076" operator="equal">
      <formula>"1DL"</formula>
    </cfRule>
    <cfRule type="cellIs" dxfId="9300" priority="5077" operator="equal">
      <formula>"2CL"</formula>
    </cfRule>
    <cfRule type="cellIs" dxfId="9299" priority="5078" operator="equal">
      <formula>"1CL"</formula>
    </cfRule>
    <cfRule type="cellIs" dxfId="9298" priority="5079" operator="equal">
      <formula>"2EC"</formula>
    </cfRule>
    <cfRule type="cellIs" dxfId="9297" priority="5080" operator="equal">
      <formula>"1EC"</formula>
    </cfRule>
    <cfRule type="cellIs" dxfId="9296" priority="5081" operator="equal">
      <formula>"2BC"</formula>
    </cfRule>
    <cfRule type="cellIs" dxfId="9295" priority="5082" operator="equal">
      <formula>"1BC"</formula>
    </cfRule>
  </conditionalFormatting>
  <conditionalFormatting sqref="F14">
    <cfRule type="cellIs" dxfId="19959" priority="5056" operator="equal">
      <formula>"2GL"</formula>
    </cfRule>
    <cfRule type="cellIs" dxfId="19958" priority="5057" operator="equal">
      <formula>"1GL"</formula>
    </cfRule>
    <cfRule type="cellIs" dxfId="19957" priority="5058" operator="equal">
      <formula>"2EL"</formula>
    </cfRule>
    <cfRule type="cellIs" dxfId="9294" priority="5059" operator="equal">
      <formula>"1EL"</formula>
    </cfRule>
    <cfRule type="cellIs" dxfId="9293" priority="5060" operator="equal">
      <formula>"2DL"</formula>
    </cfRule>
    <cfRule type="cellIs" dxfId="9292" priority="5061" operator="equal">
      <formula>"1DL"</formula>
    </cfRule>
    <cfRule type="cellIs" dxfId="9291" priority="5062" operator="equal">
      <formula>"2CL"</formula>
    </cfRule>
    <cfRule type="cellIs" dxfId="9290" priority="5063" operator="equal">
      <formula>"1CL"</formula>
    </cfRule>
    <cfRule type="cellIs" dxfId="9289" priority="5064" operator="equal">
      <formula>"2EC"</formula>
    </cfRule>
    <cfRule type="cellIs" dxfId="9288" priority="5065" operator="equal">
      <formula>"1EC"</formula>
    </cfRule>
    <cfRule type="cellIs" dxfId="9287" priority="5066" operator="equal">
      <formula>"2BC"</formula>
    </cfRule>
    <cfRule type="cellIs" dxfId="9286" priority="5067" operator="equal">
      <formula>"1BC"</formula>
    </cfRule>
  </conditionalFormatting>
  <conditionalFormatting sqref="B14:F14">
    <cfRule type="cellIs" dxfId="19956" priority="5055" operator="equal">
      <formula>"D"</formula>
    </cfRule>
  </conditionalFormatting>
  <conditionalFormatting sqref="AH15 AJ15 AA15:AF15 U15:Y15 B15:S15">
    <cfRule type="cellIs" dxfId="19955" priority="5040" operator="equal">
      <formula>"2AC"</formula>
    </cfRule>
    <cfRule type="cellIs" dxfId="19954" priority="5041" operator="equal">
      <formula>"1AC"</formula>
    </cfRule>
    <cfRule type="cellIs" dxfId="19953" priority="5042" operator="equal">
      <formula>"2AL"</formula>
    </cfRule>
    <cfRule type="cellIs" dxfId="9285" priority="5043" operator="equal">
      <formula>"2GL"</formula>
    </cfRule>
    <cfRule type="cellIs" dxfId="9284" priority="5044" operator="equal">
      <formula>"1AL"</formula>
    </cfRule>
    <cfRule type="cellIs" dxfId="9283" priority="5045" operator="equal">
      <formula>"2EL"</formula>
    </cfRule>
    <cfRule type="cellIs" dxfId="9282" priority="5046" operator="equal">
      <formula>"1EL"</formula>
    </cfRule>
    <cfRule type="cellIs" dxfId="9281" priority="5047" operator="equal">
      <formula>"2DL"</formula>
    </cfRule>
    <cfRule type="cellIs" dxfId="9280" priority="5048" operator="equal">
      <formula>"1DL"</formula>
    </cfRule>
    <cfRule type="cellIs" dxfId="9279" priority="5049" operator="equal">
      <formula>"2CL"</formula>
    </cfRule>
    <cfRule type="cellIs" dxfId="9278" priority="5050" operator="equal">
      <formula>"1CL"</formula>
    </cfRule>
    <cfRule type="cellIs" dxfId="9277" priority="5051" operator="equal">
      <formula>"2EC"</formula>
    </cfRule>
    <cfRule type="cellIs" dxfId="9276" priority="5052" operator="equal">
      <formula>"1EC"</formula>
    </cfRule>
    <cfRule type="cellIs" dxfId="9275" priority="5053" operator="equal">
      <formula>"2BC"</formula>
    </cfRule>
    <cfRule type="cellIs" dxfId="9274" priority="5054" operator="equal">
      <formula>"1BC"</formula>
    </cfRule>
  </conditionalFormatting>
  <conditionalFormatting sqref="AI15">
    <cfRule type="cellIs" dxfId="19952" priority="5025" operator="equal">
      <formula>"2AC"</formula>
    </cfRule>
    <cfRule type="cellIs" dxfId="19951" priority="5026" operator="equal">
      <formula>"1AC"</formula>
    </cfRule>
    <cfRule type="cellIs" dxfId="19950" priority="5027" operator="equal">
      <formula>"2AL"</formula>
    </cfRule>
    <cfRule type="cellIs" dxfId="9273" priority="5028" operator="equal">
      <formula>"2GL"</formula>
    </cfRule>
    <cfRule type="cellIs" dxfId="9272" priority="5029" operator="equal">
      <formula>"1AL"</formula>
    </cfRule>
    <cfRule type="cellIs" dxfId="9271" priority="5030" operator="equal">
      <formula>"2EL"</formula>
    </cfRule>
    <cfRule type="cellIs" dxfId="9270" priority="5031" operator="equal">
      <formula>"1EL"</formula>
    </cfRule>
    <cfRule type="cellIs" dxfId="9269" priority="5032" operator="equal">
      <formula>"2DL"</formula>
    </cfRule>
    <cfRule type="cellIs" dxfId="9268" priority="5033" operator="equal">
      <formula>"1DL"</formula>
    </cfRule>
    <cfRule type="cellIs" dxfId="9267" priority="5034" operator="equal">
      <formula>"2CL"</formula>
    </cfRule>
    <cfRule type="cellIs" dxfId="9266" priority="5035" operator="equal">
      <formula>"1CL"</formula>
    </cfRule>
    <cfRule type="cellIs" dxfId="9265" priority="5036" operator="equal">
      <formula>"2EC"</formula>
    </cfRule>
    <cfRule type="cellIs" dxfId="9264" priority="5037" operator="equal">
      <formula>"1EC"</formula>
    </cfRule>
    <cfRule type="cellIs" dxfId="9263" priority="5038" operator="equal">
      <formula>"2BC"</formula>
    </cfRule>
    <cfRule type="cellIs" dxfId="9262" priority="5039" operator="equal">
      <formula>"1BC"</formula>
    </cfRule>
  </conditionalFormatting>
  <conditionalFormatting sqref="T15">
    <cfRule type="cellIs" dxfId="19949" priority="5010" operator="equal">
      <formula>"2AC"</formula>
    </cfRule>
    <cfRule type="cellIs" dxfId="19948" priority="5011" operator="equal">
      <formula>"1AC"</formula>
    </cfRule>
    <cfRule type="cellIs" dxfId="19947" priority="5012" operator="equal">
      <formula>"2AL"</formula>
    </cfRule>
    <cfRule type="cellIs" dxfId="9261" priority="5013" operator="equal">
      <formula>"2GL"</formula>
    </cfRule>
    <cfRule type="cellIs" dxfId="9260" priority="5014" operator="equal">
      <formula>"1AL"</formula>
    </cfRule>
    <cfRule type="cellIs" dxfId="9259" priority="5015" operator="equal">
      <formula>"2EL"</formula>
    </cfRule>
    <cfRule type="cellIs" dxfId="9258" priority="5016" operator="equal">
      <formula>"1EL"</formula>
    </cfRule>
    <cfRule type="cellIs" dxfId="9257" priority="5017" operator="equal">
      <formula>"2DL"</formula>
    </cfRule>
    <cfRule type="cellIs" dxfId="9256" priority="5018" operator="equal">
      <formula>"1DL"</formula>
    </cfRule>
    <cfRule type="cellIs" dxfId="9255" priority="5019" operator="equal">
      <formula>"2CL"</formula>
    </cfRule>
    <cfRule type="cellIs" dxfId="9254" priority="5020" operator="equal">
      <formula>"1CL"</formula>
    </cfRule>
    <cfRule type="cellIs" dxfId="9253" priority="5021" operator="equal">
      <formula>"2EC"</formula>
    </cfRule>
    <cfRule type="cellIs" dxfId="9252" priority="5022" operator="equal">
      <formula>"1EC"</formula>
    </cfRule>
    <cfRule type="cellIs" dxfId="9251" priority="5023" operator="equal">
      <formula>"2BC"</formula>
    </cfRule>
    <cfRule type="cellIs" dxfId="9250" priority="5024" operator="equal">
      <formula>"1BC"</formula>
    </cfRule>
  </conditionalFormatting>
  <conditionalFormatting sqref="Z15">
    <cfRule type="cellIs" dxfId="19946" priority="4995" operator="equal">
      <formula>"2AC"</formula>
    </cfRule>
    <cfRule type="cellIs" dxfId="19945" priority="4996" operator="equal">
      <formula>"1AC"</formula>
    </cfRule>
    <cfRule type="cellIs" dxfId="19944" priority="4997" operator="equal">
      <formula>"2AL"</formula>
    </cfRule>
    <cfRule type="cellIs" dxfId="9249" priority="4998" operator="equal">
      <formula>"2GL"</formula>
    </cfRule>
    <cfRule type="cellIs" dxfId="9248" priority="4999" operator="equal">
      <formula>"1AL"</formula>
    </cfRule>
    <cfRule type="cellIs" dxfId="9247" priority="5000" operator="equal">
      <formula>"2EL"</formula>
    </cfRule>
    <cfRule type="cellIs" dxfId="9246" priority="5001" operator="equal">
      <formula>"1EL"</formula>
    </cfRule>
    <cfRule type="cellIs" dxfId="9245" priority="5002" operator="equal">
      <formula>"2DL"</formula>
    </cfRule>
    <cfRule type="cellIs" dxfId="9244" priority="5003" operator="equal">
      <formula>"1DL"</formula>
    </cfRule>
    <cfRule type="cellIs" dxfId="9243" priority="5004" operator="equal">
      <formula>"2CL"</formula>
    </cfRule>
    <cfRule type="cellIs" dxfId="9242" priority="5005" operator="equal">
      <formula>"1CL"</formula>
    </cfRule>
    <cfRule type="cellIs" dxfId="9241" priority="5006" operator="equal">
      <formula>"2EC"</formula>
    </cfRule>
    <cfRule type="cellIs" dxfId="9240" priority="5007" operator="equal">
      <formula>"1EC"</formula>
    </cfRule>
    <cfRule type="cellIs" dxfId="9239" priority="5008" operator="equal">
      <formula>"2BC"</formula>
    </cfRule>
    <cfRule type="cellIs" dxfId="9238" priority="5009" operator="equal">
      <formula>"1BC"</formula>
    </cfRule>
  </conditionalFormatting>
  <conditionalFormatting sqref="AH15:AJ15 B15:AF15">
    <cfRule type="cellIs" dxfId="19943" priority="4994" operator="equal">
      <formula>"D"</formula>
    </cfRule>
  </conditionalFormatting>
  <conditionalFormatting sqref="AC16:AJ16 C16:J16 X16:AA16 L16:V16">
    <cfRule type="cellIs" dxfId="19942" priority="4979" operator="equal">
      <formula>"2AC"</formula>
    </cfRule>
    <cfRule type="cellIs" dxfId="19941" priority="4980" operator="equal">
      <formula>"1AC"</formula>
    </cfRule>
    <cfRule type="cellIs" dxfId="19940" priority="4981" operator="equal">
      <formula>"2AL"</formula>
    </cfRule>
    <cfRule type="cellIs" dxfId="9237" priority="4982" operator="equal">
      <formula>"2GL"</formula>
    </cfRule>
    <cfRule type="cellIs" dxfId="9236" priority="4983" operator="equal">
      <formula>"1AL"</formula>
    </cfRule>
    <cfRule type="cellIs" dxfId="9235" priority="4984" operator="equal">
      <formula>"2EL"</formula>
    </cfRule>
    <cfRule type="cellIs" dxfId="9234" priority="4985" operator="equal">
      <formula>"1EL"</formula>
    </cfRule>
    <cfRule type="cellIs" dxfId="9233" priority="4986" operator="equal">
      <formula>"2DL"</formula>
    </cfRule>
    <cfRule type="cellIs" dxfId="9232" priority="4987" operator="equal">
      <formula>"1DL"</formula>
    </cfRule>
    <cfRule type="cellIs" dxfId="9231" priority="4988" operator="equal">
      <formula>"2CL"</formula>
    </cfRule>
    <cfRule type="cellIs" dxfId="9230" priority="4989" operator="equal">
      <formula>"1CL"</formula>
    </cfRule>
    <cfRule type="cellIs" dxfId="9229" priority="4990" operator="equal">
      <formula>"2EC"</formula>
    </cfRule>
    <cfRule type="cellIs" dxfId="9228" priority="4991" operator="equal">
      <formula>"1EC"</formula>
    </cfRule>
    <cfRule type="cellIs" dxfId="9227" priority="4992" operator="equal">
      <formula>"2BC"</formula>
    </cfRule>
    <cfRule type="cellIs" dxfId="9226" priority="4993" operator="equal">
      <formula>"1BC"</formula>
    </cfRule>
  </conditionalFormatting>
  <conditionalFormatting sqref="AB16">
    <cfRule type="cellIs" dxfId="19939" priority="4964" operator="equal">
      <formula>"2AC"</formula>
    </cfRule>
    <cfRule type="cellIs" dxfId="19938" priority="4965" operator="equal">
      <formula>"1AC"</formula>
    </cfRule>
    <cfRule type="cellIs" dxfId="19937" priority="4966" operator="equal">
      <formula>"2AL"</formula>
    </cfRule>
    <cfRule type="cellIs" dxfId="9225" priority="4967" operator="equal">
      <formula>"2GL"</formula>
    </cfRule>
    <cfRule type="cellIs" dxfId="9224" priority="4968" operator="equal">
      <formula>"1AL"</formula>
    </cfRule>
    <cfRule type="cellIs" dxfId="9223" priority="4969" operator="equal">
      <formula>"2EL"</formula>
    </cfRule>
    <cfRule type="cellIs" dxfId="9222" priority="4970" operator="equal">
      <formula>"1EL"</formula>
    </cfRule>
    <cfRule type="cellIs" dxfId="9221" priority="4971" operator="equal">
      <formula>"2DL"</formula>
    </cfRule>
    <cfRule type="cellIs" dxfId="9220" priority="4972" operator="equal">
      <formula>"1DL"</formula>
    </cfRule>
    <cfRule type="cellIs" dxfId="9219" priority="4973" operator="equal">
      <formula>"2CL"</formula>
    </cfRule>
    <cfRule type="cellIs" dxfId="9218" priority="4974" operator="equal">
      <formula>"1CL"</formula>
    </cfRule>
    <cfRule type="cellIs" dxfId="9217" priority="4975" operator="equal">
      <formula>"2EC"</formula>
    </cfRule>
    <cfRule type="cellIs" dxfId="9216" priority="4976" operator="equal">
      <formula>"1EC"</formula>
    </cfRule>
    <cfRule type="cellIs" dxfId="9215" priority="4977" operator="equal">
      <formula>"2BC"</formula>
    </cfRule>
    <cfRule type="cellIs" dxfId="9214" priority="4978" operator="equal">
      <formula>"1BC"</formula>
    </cfRule>
  </conditionalFormatting>
  <conditionalFormatting sqref="W16">
    <cfRule type="cellIs" dxfId="19936" priority="4949" operator="equal">
      <formula>"2AC"</formula>
    </cfRule>
    <cfRule type="cellIs" dxfId="19935" priority="4950" operator="equal">
      <formula>"1AC"</formula>
    </cfRule>
    <cfRule type="cellIs" dxfId="19934" priority="4951" operator="equal">
      <formula>"2AL"</formula>
    </cfRule>
    <cfRule type="cellIs" dxfId="9213" priority="4952" operator="equal">
      <formula>"2GL"</formula>
    </cfRule>
    <cfRule type="cellIs" dxfId="9212" priority="4953" operator="equal">
      <formula>"1AL"</formula>
    </cfRule>
    <cfRule type="cellIs" dxfId="9211" priority="4954" operator="equal">
      <formula>"2EL"</formula>
    </cfRule>
    <cfRule type="cellIs" dxfId="9210" priority="4955" operator="equal">
      <formula>"1EL"</formula>
    </cfRule>
    <cfRule type="cellIs" dxfId="9209" priority="4956" operator="equal">
      <formula>"2DL"</formula>
    </cfRule>
    <cfRule type="cellIs" dxfId="9208" priority="4957" operator="equal">
      <formula>"1DL"</formula>
    </cfRule>
    <cfRule type="cellIs" dxfId="9207" priority="4958" operator="equal">
      <formula>"2CL"</formula>
    </cfRule>
    <cfRule type="cellIs" dxfId="9206" priority="4959" operator="equal">
      <formula>"1CL"</formula>
    </cfRule>
    <cfRule type="cellIs" dxfId="9205" priority="4960" operator="equal">
      <formula>"2EC"</formula>
    </cfRule>
    <cfRule type="cellIs" dxfId="9204" priority="4961" operator="equal">
      <formula>"1EC"</formula>
    </cfRule>
    <cfRule type="cellIs" dxfId="9203" priority="4962" operator="equal">
      <formula>"2BC"</formula>
    </cfRule>
    <cfRule type="cellIs" dxfId="9202" priority="4963" operator="equal">
      <formula>"1BC"</formula>
    </cfRule>
  </conditionalFormatting>
  <conditionalFormatting sqref="K16">
    <cfRule type="cellIs" dxfId="19933" priority="4934" operator="equal">
      <formula>"2AC"</formula>
    </cfRule>
    <cfRule type="cellIs" dxfId="19932" priority="4935" operator="equal">
      <formula>"1AC"</formula>
    </cfRule>
    <cfRule type="cellIs" dxfId="19931" priority="4936" operator="equal">
      <formula>"2AL"</formula>
    </cfRule>
    <cfRule type="cellIs" dxfId="9201" priority="4937" operator="equal">
      <formula>"2GL"</formula>
    </cfRule>
    <cfRule type="cellIs" dxfId="9200" priority="4938" operator="equal">
      <formula>"1AL"</formula>
    </cfRule>
    <cfRule type="cellIs" dxfId="9199" priority="4939" operator="equal">
      <formula>"2EL"</formula>
    </cfRule>
    <cfRule type="cellIs" dxfId="9198" priority="4940" operator="equal">
      <formula>"1EL"</formula>
    </cfRule>
    <cfRule type="cellIs" dxfId="9197" priority="4941" operator="equal">
      <formula>"2DL"</formula>
    </cfRule>
    <cfRule type="cellIs" dxfId="9196" priority="4942" operator="equal">
      <formula>"1DL"</formula>
    </cfRule>
    <cfRule type="cellIs" dxfId="9195" priority="4943" operator="equal">
      <formula>"2CL"</formula>
    </cfRule>
    <cfRule type="cellIs" dxfId="9194" priority="4944" operator="equal">
      <formula>"1CL"</formula>
    </cfRule>
    <cfRule type="cellIs" dxfId="9193" priority="4945" operator="equal">
      <formula>"2EC"</formula>
    </cfRule>
    <cfRule type="cellIs" dxfId="9192" priority="4946" operator="equal">
      <formula>"1EC"</formula>
    </cfRule>
    <cfRule type="cellIs" dxfId="9191" priority="4947" operator="equal">
      <formula>"2BC"</formula>
    </cfRule>
    <cfRule type="cellIs" dxfId="9190" priority="4948" operator="equal">
      <formula>"1BC"</formula>
    </cfRule>
  </conditionalFormatting>
  <conditionalFormatting sqref="B16">
    <cfRule type="cellIs" dxfId="19930" priority="4919" operator="equal">
      <formula>"2AC"</formula>
    </cfRule>
    <cfRule type="cellIs" dxfId="19929" priority="4920" operator="equal">
      <formula>"1AC"</formula>
    </cfRule>
    <cfRule type="cellIs" dxfId="19928" priority="4921" operator="equal">
      <formula>"2AL"</formula>
    </cfRule>
    <cfRule type="cellIs" dxfId="9189" priority="4922" operator="equal">
      <formula>"2GL"</formula>
    </cfRule>
    <cfRule type="cellIs" dxfId="9188" priority="4923" operator="equal">
      <formula>"1AL"</formula>
    </cfRule>
    <cfRule type="cellIs" dxfId="9187" priority="4924" operator="equal">
      <formula>"2EL"</formula>
    </cfRule>
    <cfRule type="cellIs" dxfId="9186" priority="4925" operator="equal">
      <formula>"1EL"</formula>
    </cfRule>
    <cfRule type="cellIs" dxfId="9185" priority="4926" operator="equal">
      <formula>"2DL"</formula>
    </cfRule>
    <cfRule type="cellIs" dxfId="9184" priority="4927" operator="equal">
      <formula>"1DL"</formula>
    </cfRule>
    <cfRule type="cellIs" dxfId="9183" priority="4928" operator="equal">
      <formula>"2CL"</formula>
    </cfRule>
    <cfRule type="cellIs" dxfId="9182" priority="4929" operator="equal">
      <formula>"1CL"</formula>
    </cfRule>
    <cfRule type="cellIs" dxfId="9181" priority="4930" operator="equal">
      <formula>"2EC"</formula>
    </cfRule>
    <cfRule type="cellIs" dxfId="9180" priority="4931" operator="equal">
      <formula>"1EC"</formula>
    </cfRule>
    <cfRule type="cellIs" dxfId="9179" priority="4932" operator="equal">
      <formula>"2BC"</formula>
    </cfRule>
    <cfRule type="cellIs" dxfId="9178" priority="4933" operator="equal">
      <formula>"1BC"</formula>
    </cfRule>
  </conditionalFormatting>
  <conditionalFormatting sqref="B16:AJ16">
    <cfRule type="cellIs" dxfId="19927" priority="4918" operator="equal">
      <formula>"D"</formula>
    </cfRule>
  </conditionalFormatting>
  <conditionalFormatting sqref="Y17:AJ17 B17:S17">
    <cfRule type="cellIs" dxfId="19926" priority="4903" operator="equal">
      <formula>"2AC"</formula>
    </cfRule>
    <cfRule type="cellIs" dxfId="19925" priority="4904" operator="equal">
      <formula>"1AC"</formula>
    </cfRule>
    <cfRule type="cellIs" dxfId="19924" priority="4905" operator="equal">
      <formula>"2AL"</formula>
    </cfRule>
    <cfRule type="cellIs" dxfId="9177" priority="4906" operator="equal">
      <formula>"2GL"</formula>
    </cfRule>
    <cfRule type="cellIs" dxfId="9176" priority="4907" operator="equal">
      <formula>"1AL"</formula>
    </cfRule>
    <cfRule type="cellIs" dxfId="9175" priority="4908" operator="equal">
      <formula>"2EL"</formula>
    </cfRule>
    <cfRule type="cellIs" dxfId="9174" priority="4909" operator="equal">
      <formula>"1EL"</formula>
    </cfRule>
    <cfRule type="cellIs" dxfId="9173" priority="4910" operator="equal">
      <formula>"2DL"</formula>
    </cfRule>
    <cfRule type="cellIs" dxfId="9172" priority="4911" operator="equal">
      <formula>"1DL"</formula>
    </cfRule>
    <cfRule type="cellIs" dxfId="9171" priority="4912" operator="equal">
      <formula>"2CL"</formula>
    </cfRule>
    <cfRule type="cellIs" dxfId="9170" priority="4913" operator="equal">
      <formula>"1CL"</formula>
    </cfRule>
    <cfRule type="cellIs" dxfId="9169" priority="4914" operator="equal">
      <formula>"2EC"</formula>
    </cfRule>
    <cfRule type="cellIs" dxfId="9168" priority="4915" operator="equal">
      <formula>"1EC"</formula>
    </cfRule>
    <cfRule type="cellIs" dxfId="9167" priority="4916" operator="equal">
      <formula>"2BC"</formula>
    </cfRule>
    <cfRule type="cellIs" dxfId="9166" priority="4917" operator="equal">
      <formula>"1BC"</formula>
    </cfRule>
  </conditionalFormatting>
  <conditionalFormatting sqref="Y17:AJ17 B17:S17">
    <cfRule type="cellIs" dxfId="19923" priority="4902" operator="equal">
      <formula>"D"</formula>
    </cfRule>
  </conditionalFormatting>
  <conditionalFormatting sqref="Z17">
    <cfRule type="cellIs" dxfId="19922" priority="4887" operator="equal">
      <formula>"2AC"</formula>
    </cfRule>
    <cfRule type="cellIs" dxfId="19921" priority="4888" operator="equal">
      <formula>"1AC"</formula>
    </cfRule>
    <cfRule type="cellIs" dxfId="19920" priority="4889" operator="equal">
      <formula>"2AL"</formula>
    </cfRule>
    <cfRule type="cellIs" dxfId="9165" priority="4890" operator="equal">
      <formula>"2GL"</formula>
    </cfRule>
    <cfRule type="cellIs" dxfId="9164" priority="4891" operator="equal">
      <formula>"1AL"</formula>
    </cfRule>
    <cfRule type="cellIs" dxfId="9163" priority="4892" operator="equal">
      <formula>"2EL"</formula>
    </cfRule>
    <cfRule type="cellIs" dxfId="9162" priority="4893" operator="equal">
      <formula>"1EL"</formula>
    </cfRule>
    <cfRule type="cellIs" dxfId="9161" priority="4894" operator="equal">
      <formula>"2DL"</formula>
    </cfRule>
    <cfRule type="cellIs" dxfId="9160" priority="4895" operator="equal">
      <formula>"1DL"</formula>
    </cfRule>
    <cfRule type="cellIs" dxfId="9159" priority="4896" operator="equal">
      <formula>"2CL"</formula>
    </cfRule>
    <cfRule type="cellIs" dxfId="9158" priority="4897" operator="equal">
      <formula>"1CL"</formula>
    </cfRule>
    <cfRule type="cellIs" dxfId="9157" priority="4898" operator="equal">
      <formula>"2EC"</formula>
    </cfRule>
    <cfRule type="cellIs" dxfId="9156" priority="4899" operator="equal">
      <formula>"1EC"</formula>
    </cfRule>
    <cfRule type="cellIs" dxfId="9155" priority="4900" operator="equal">
      <formula>"2BC"</formula>
    </cfRule>
    <cfRule type="cellIs" dxfId="9154" priority="4901" operator="equal">
      <formula>"1BC"</formula>
    </cfRule>
  </conditionalFormatting>
  <conditionalFormatting sqref="Z17">
    <cfRule type="cellIs" dxfId="19919" priority="4872" operator="equal">
      <formula>"2AC"</formula>
    </cfRule>
    <cfRule type="cellIs" dxfId="19918" priority="4873" operator="equal">
      <formula>"1AC"</formula>
    </cfRule>
    <cfRule type="cellIs" dxfId="19917" priority="4874" operator="equal">
      <formula>"2AL"</formula>
    </cfRule>
    <cfRule type="cellIs" dxfId="9153" priority="4875" operator="equal">
      <formula>"2GL"</formula>
    </cfRule>
    <cfRule type="cellIs" dxfId="9152" priority="4876" operator="equal">
      <formula>"1AL"</formula>
    </cfRule>
    <cfRule type="cellIs" dxfId="9151" priority="4877" operator="equal">
      <formula>"2EL"</formula>
    </cfRule>
    <cfRule type="cellIs" dxfId="9150" priority="4878" operator="equal">
      <formula>"1EL"</formula>
    </cfRule>
    <cfRule type="cellIs" dxfId="9149" priority="4879" operator="equal">
      <formula>"2DL"</formula>
    </cfRule>
    <cfRule type="cellIs" dxfId="9148" priority="4880" operator="equal">
      <formula>"1DL"</formula>
    </cfRule>
    <cfRule type="cellIs" dxfId="9147" priority="4881" operator="equal">
      <formula>"2CL"</formula>
    </cfRule>
    <cfRule type="cellIs" dxfId="9146" priority="4882" operator="equal">
      <formula>"1CL"</formula>
    </cfRule>
    <cfRule type="cellIs" dxfId="9145" priority="4883" operator="equal">
      <formula>"2EC"</formula>
    </cfRule>
    <cfRule type="cellIs" dxfId="9144" priority="4884" operator="equal">
      <formula>"1EC"</formula>
    </cfRule>
    <cfRule type="cellIs" dxfId="9143" priority="4885" operator="equal">
      <formula>"2BC"</formula>
    </cfRule>
    <cfRule type="cellIs" dxfId="9142" priority="4886" operator="equal">
      <formula>"1BC"</formula>
    </cfRule>
  </conditionalFormatting>
  <conditionalFormatting sqref="X17">
    <cfRule type="cellIs" dxfId="19916" priority="4857" operator="equal">
      <formula>"2AC"</formula>
    </cfRule>
    <cfRule type="cellIs" dxfId="19915" priority="4858" operator="equal">
      <formula>"1AC"</formula>
    </cfRule>
    <cfRule type="cellIs" dxfId="19914" priority="4859" operator="equal">
      <formula>"2AL"</formula>
    </cfRule>
    <cfRule type="cellIs" dxfId="9141" priority="4860" operator="equal">
      <formula>"2GL"</formula>
    </cfRule>
    <cfRule type="cellIs" dxfId="9140" priority="4861" operator="equal">
      <formula>"1AL"</formula>
    </cfRule>
    <cfRule type="cellIs" dxfId="9139" priority="4862" operator="equal">
      <formula>"2EL"</formula>
    </cfRule>
    <cfRule type="cellIs" dxfId="9138" priority="4863" operator="equal">
      <formula>"1EL"</formula>
    </cfRule>
    <cfRule type="cellIs" dxfId="9137" priority="4864" operator="equal">
      <formula>"2DL"</formula>
    </cfRule>
    <cfRule type="cellIs" dxfId="9136" priority="4865" operator="equal">
      <formula>"1DL"</formula>
    </cfRule>
    <cfRule type="cellIs" dxfId="9135" priority="4866" operator="equal">
      <formula>"2CL"</formula>
    </cfRule>
    <cfRule type="cellIs" dxfId="9134" priority="4867" operator="equal">
      <formula>"1CL"</formula>
    </cfRule>
    <cfRule type="cellIs" dxfId="9133" priority="4868" operator="equal">
      <formula>"2EC"</formula>
    </cfRule>
    <cfRule type="cellIs" dxfId="9132" priority="4869" operator="equal">
      <formula>"1EC"</formula>
    </cfRule>
    <cfRule type="cellIs" dxfId="9131" priority="4870" operator="equal">
      <formula>"2BC"</formula>
    </cfRule>
    <cfRule type="cellIs" dxfId="9130" priority="4871" operator="equal">
      <formula>"1BC"</formula>
    </cfRule>
  </conditionalFormatting>
  <conditionalFormatting sqref="X17">
    <cfRule type="cellIs" dxfId="19913" priority="4856" operator="equal">
      <formula>"D"</formula>
    </cfRule>
  </conditionalFormatting>
  <conditionalFormatting sqref="T17:W17">
    <cfRule type="cellIs" dxfId="19912" priority="4841" operator="equal">
      <formula>"2AC"</formula>
    </cfRule>
    <cfRule type="cellIs" dxfId="19911" priority="4842" operator="equal">
      <formula>"1AC"</formula>
    </cfRule>
    <cfRule type="cellIs" dxfId="19910" priority="4843" operator="equal">
      <formula>"2AL"</formula>
    </cfRule>
    <cfRule type="cellIs" dxfId="9129" priority="4844" operator="equal">
      <formula>"2GL"</formula>
    </cfRule>
    <cfRule type="cellIs" dxfId="9128" priority="4845" operator="equal">
      <formula>"1AL"</formula>
    </cfRule>
    <cfRule type="cellIs" dxfId="9127" priority="4846" operator="equal">
      <formula>"2EL"</formula>
    </cfRule>
    <cfRule type="cellIs" dxfId="9126" priority="4847" operator="equal">
      <formula>"1EL"</formula>
    </cfRule>
    <cfRule type="cellIs" dxfId="9125" priority="4848" operator="equal">
      <formula>"2DL"</formula>
    </cfRule>
    <cfRule type="cellIs" dxfId="9124" priority="4849" operator="equal">
      <formula>"1DL"</formula>
    </cfRule>
    <cfRule type="cellIs" dxfId="9123" priority="4850" operator="equal">
      <formula>"2CL"</formula>
    </cfRule>
    <cfRule type="cellIs" dxfId="9122" priority="4851" operator="equal">
      <formula>"1CL"</formula>
    </cfRule>
    <cfRule type="cellIs" dxfId="9121" priority="4852" operator="equal">
      <formula>"2EC"</formula>
    </cfRule>
    <cfRule type="cellIs" dxfId="9120" priority="4853" operator="equal">
      <formula>"1EC"</formula>
    </cfRule>
    <cfRule type="cellIs" dxfId="9119" priority="4854" operator="equal">
      <formula>"2BC"</formula>
    </cfRule>
    <cfRule type="cellIs" dxfId="9118" priority="4855" operator="equal">
      <formula>"1BC"</formula>
    </cfRule>
  </conditionalFormatting>
  <conditionalFormatting sqref="T17:W17">
    <cfRule type="cellIs" dxfId="19909" priority="4840" operator="equal">
      <formula>"D"</formula>
    </cfRule>
  </conditionalFormatting>
  <conditionalFormatting sqref="B18:AJ18">
    <cfRule type="cellIs" dxfId="19908" priority="4825" operator="equal">
      <formula>"2AC"</formula>
    </cfRule>
    <cfRule type="cellIs" dxfId="19907" priority="4826" operator="equal">
      <formula>"1AC"</formula>
    </cfRule>
    <cfRule type="cellIs" dxfId="19906" priority="4827" operator="equal">
      <formula>"2AL"</formula>
    </cfRule>
    <cfRule type="cellIs" dxfId="9117" priority="4828" operator="equal">
      <formula>"2GL"</formula>
    </cfRule>
    <cfRule type="cellIs" dxfId="9116" priority="4829" operator="equal">
      <formula>"1AL"</formula>
    </cfRule>
    <cfRule type="cellIs" dxfId="9115" priority="4830" operator="equal">
      <formula>"2EL"</formula>
    </cfRule>
    <cfRule type="cellIs" dxfId="9114" priority="4831" operator="equal">
      <formula>"1EL"</formula>
    </cfRule>
    <cfRule type="cellIs" dxfId="9113" priority="4832" operator="equal">
      <formula>"2DL"</formula>
    </cfRule>
    <cfRule type="cellIs" dxfId="9112" priority="4833" operator="equal">
      <formula>"1DL"</formula>
    </cfRule>
    <cfRule type="cellIs" dxfId="9111" priority="4834" operator="equal">
      <formula>"2CL"</formula>
    </cfRule>
    <cfRule type="cellIs" dxfId="9110" priority="4835" operator="equal">
      <formula>"1CL"</formula>
    </cfRule>
    <cfRule type="cellIs" dxfId="9109" priority="4836" operator="equal">
      <formula>"2EC"</formula>
    </cfRule>
    <cfRule type="cellIs" dxfId="9108" priority="4837" operator="equal">
      <formula>"1EC"</formula>
    </cfRule>
    <cfRule type="cellIs" dxfId="9107" priority="4838" operator="equal">
      <formula>"2BC"</formula>
    </cfRule>
    <cfRule type="cellIs" dxfId="9106" priority="4839" operator="equal">
      <formula>"1BC"</formula>
    </cfRule>
  </conditionalFormatting>
  <conditionalFormatting sqref="B18:AJ18">
    <cfRule type="cellIs" dxfId="19905" priority="4824" operator="equal">
      <formula>"D"</formula>
    </cfRule>
  </conditionalFormatting>
  <conditionalFormatting sqref="B21:AJ21">
    <cfRule type="cellIs" dxfId="19904" priority="4809" operator="equal">
      <formula>"2AC"</formula>
    </cfRule>
    <cfRule type="cellIs" dxfId="19903" priority="4810" operator="equal">
      <formula>"1AC"</formula>
    </cfRule>
    <cfRule type="cellIs" dxfId="19902" priority="4811" operator="equal">
      <formula>"2AL"</formula>
    </cfRule>
    <cfRule type="cellIs" dxfId="9105" priority="4812" operator="equal">
      <formula>"2GL"</formula>
    </cfRule>
    <cfRule type="cellIs" dxfId="9104" priority="4813" operator="equal">
      <formula>"1AL"</formula>
    </cfRule>
    <cfRule type="cellIs" dxfId="9103" priority="4814" operator="equal">
      <formula>"2EL"</formula>
    </cfRule>
    <cfRule type="cellIs" dxfId="9102" priority="4815" operator="equal">
      <formula>"1EL"</formula>
    </cfRule>
    <cfRule type="cellIs" dxfId="9101" priority="4816" operator="equal">
      <formula>"2DL"</formula>
    </cfRule>
    <cfRule type="cellIs" dxfId="9100" priority="4817" operator="equal">
      <formula>"1DL"</formula>
    </cfRule>
    <cfRule type="cellIs" dxfId="9099" priority="4818" operator="equal">
      <formula>"2CL"</formula>
    </cfRule>
    <cfRule type="cellIs" dxfId="9098" priority="4819" operator="equal">
      <formula>"1CL"</formula>
    </cfRule>
    <cfRule type="cellIs" dxfId="9097" priority="4820" operator="equal">
      <formula>"2EC"</formula>
    </cfRule>
    <cfRule type="cellIs" dxfId="9096" priority="4821" operator="equal">
      <formula>"1EC"</formula>
    </cfRule>
    <cfRule type="cellIs" dxfId="9095" priority="4822" operator="equal">
      <formula>"2BC"</formula>
    </cfRule>
    <cfRule type="cellIs" dxfId="9094" priority="4823" operator="equal">
      <formula>"1BC"</formula>
    </cfRule>
  </conditionalFormatting>
  <conditionalFormatting sqref="B21:AJ21">
    <cfRule type="cellIs" dxfId="19901" priority="4808" operator="equal">
      <formula>"D"</formula>
    </cfRule>
  </conditionalFormatting>
  <conditionalFormatting sqref="V23:W23 Y23:AJ23 B23:T23">
    <cfRule type="cellIs" dxfId="19900" priority="4717" operator="equal">
      <formula>"2AC"</formula>
    </cfRule>
    <cfRule type="cellIs" dxfId="19899" priority="4718" operator="equal">
      <formula>"1AC"</formula>
    </cfRule>
    <cfRule type="cellIs" dxfId="19898" priority="4719" operator="equal">
      <formula>"2AL"</formula>
    </cfRule>
    <cfRule type="cellIs" dxfId="9093" priority="4720" operator="equal">
      <formula>"2GL"</formula>
    </cfRule>
    <cfRule type="cellIs" dxfId="9092" priority="4721" operator="equal">
      <formula>"1AL"</formula>
    </cfRule>
    <cfRule type="cellIs" dxfId="9091" priority="4722" operator="equal">
      <formula>"2EL"</formula>
    </cfRule>
    <cfRule type="cellIs" dxfId="9090" priority="4723" operator="equal">
      <formula>"1EL"</formula>
    </cfRule>
    <cfRule type="cellIs" dxfId="9089" priority="4724" operator="equal">
      <formula>"2DL"</formula>
    </cfRule>
    <cfRule type="cellIs" dxfId="9088" priority="4725" operator="equal">
      <formula>"1DL"</formula>
    </cfRule>
    <cfRule type="cellIs" dxfId="9087" priority="4726" operator="equal">
      <formula>"2CL"</formula>
    </cfRule>
    <cfRule type="cellIs" dxfId="9086" priority="4727" operator="equal">
      <formula>"1CL"</formula>
    </cfRule>
    <cfRule type="cellIs" dxfId="9085" priority="4728" operator="equal">
      <formula>"2EC"</formula>
    </cfRule>
    <cfRule type="cellIs" dxfId="9084" priority="4729" operator="equal">
      <formula>"1EC"</formula>
    </cfRule>
    <cfRule type="cellIs" dxfId="9083" priority="4730" operator="equal">
      <formula>"2BC"</formula>
    </cfRule>
    <cfRule type="cellIs" dxfId="9082" priority="4731" operator="equal">
      <formula>"1BC"</formula>
    </cfRule>
  </conditionalFormatting>
  <conditionalFormatting sqref="V23:W23 Y23:AJ23 B23:T23">
    <cfRule type="cellIs" dxfId="19897" priority="4716" operator="equal">
      <formula>"D"</formula>
    </cfRule>
  </conditionalFormatting>
  <conditionalFormatting sqref="B24:M24 AE24:AJ24">
    <cfRule type="cellIs" dxfId="19896" priority="4701" operator="equal">
      <formula>"2AC"</formula>
    </cfRule>
    <cfRule type="cellIs" dxfId="19895" priority="4702" operator="equal">
      <formula>"1AC"</formula>
    </cfRule>
    <cfRule type="cellIs" dxfId="19894" priority="4703" operator="equal">
      <formula>"2AL"</formula>
    </cfRule>
    <cfRule type="cellIs" dxfId="9081" priority="4704" operator="equal">
      <formula>"2GL"</formula>
    </cfRule>
    <cfRule type="cellIs" dxfId="9080" priority="4705" operator="equal">
      <formula>"1AL"</formula>
    </cfRule>
    <cfRule type="cellIs" dxfId="9079" priority="4706" operator="equal">
      <formula>"2EL"</formula>
    </cfRule>
    <cfRule type="cellIs" dxfId="9078" priority="4707" operator="equal">
      <formula>"1EL"</formula>
    </cfRule>
    <cfRule type="cellIs" dxfId="9077" priority="4708" operator="equal">
      <formula>"2DL"</formula>
    </cfRule>
    <cfRule type="cellIs" dxfId="9076" priority="4709" operator="equal">
      <formula>"1DL"</formula>
    </cfRule>
    <cfRule type="cellIs" dxfId="9075" priority="4710" operator="equal">
      <formula>"2CL"</formula>
    </cfRule>
    <cfRule type="cellIs" dxfId="9074" priority="4711" operator="equal">
      <formula>"1CL"</formula>
    </cfRule>
    <cfRule type="cellIs" dxfId="9073" priority="4712" operator="equal">
      <formula>"2EC"</formula>
    </cfRule>
    <cfRule type="cellIs" dxfId="9072" priority="4713" operator="equal">
      <formula>"1EC"</formula>
    </cfRule>
    <cfRule type="cellIs" dxfId="9071" priority="4714" operator="equal">
      <formula>"2BC"</formula>
    </cfRule>
    <cfRule type="cellIs" dxfId="9070" priority="4715" operator="equal">
      <formula>"1BC"</formula>
    </cfRule>
  </conditionalFormatting>
  <conditionalFormatting sqref="B24:M24 AE24:AJ24">
    <cfRule type="cellIs" dxfId="19893" priority="4700" operator="equal">
      <formula>"D"</formula>
    </cfRule>
  </conditionalFormatting>
  <conditionalFormatting sqref="N24:AD24">
    <cfRule type="cellIs" dxfId="19892" priority="4685" operator="equal">
      <formula>"2AC"</formula>
    </cfRule>
    <cfRule type="cellIs" dxfId="19891" priority="4686" operator="equal">
      <formula>"1AC"</formula>
    </cfRule>
    <cfRule type="cellIs" dxfId="19890" priority="4687" operator="equal">
      <formula>"2AL"</formula>
    </cfRule>
    <cfRule type="cellIs" dxfId="9069" priority="4688" operator="equal">
      <formula>"2GL"</formula>
    </cfRule>
    <cfRule type="cellIs" dxfId="9068" priority="4689" operator="equal">
      <formula>"1AL"</formula>
    </cfRule>
    <cfRule type="cellIs" dxfId="9067" priority="4690" operator="equal">
      <formula>"2EL"</formula>
    </cfRule>
    <cfRule type="cellIs" dxfId="9066" priority="4691" operator="equal">
      <formula>"1EL"</formula>
    </cfRule>
    <cfRule type="cellIs" dxfId="9065" priority="4692" operator="equal">
      <formula>"2DL"</formula>
    </cfRule>
    <cfRule type="cellIs" dxfId="9064" priority="4693" operator="equal">
      <formula>"1DL"</formula>
    </cfRule>
    <cfRule type="cellIs" dxfId="9063" priority="4694" operator="equal">
      <formula>"2CL"</formula>
    </cfRule>
    <cfRule type="cellIs" dxfId="9062" priority="4695" operator="equal">
      <formula>"1CL"</formula>
    </cfRule>
    <cfRule type="cellIs" dxfId="9061" priority="4696" operator="equal">
      <formula>"2EC"</formula>
    </cfRule>
    <cfRule type="cellIs" dxfId="9060" priority="4697" operator="equal">
      <formula>"1EC"</formula>
    </cfRule>
    <cfRule type="cellIs" dxfId="9059" priority="4698" operator="equal">
      <formula>"2BC"</formula>
    </cfRule>
    <cfRule type="cellIs" dxfId="9058" priority="4699" operator="equal">
      <formula>"1BC"</formula>
    </cfRule>
  </conditionalFormatting>
  <conditionalFormatting sqref="N24:AD24">
    <cfRule type="cellIs" dxfId="19889" priority="4684" operator="equal">
      <formula>"D"</formula>
    </cfRule>
  </conditionalFormatting>
  <conditionalFormatting sqref="B25:AJ25">
    <cfRule type="cellIs" dxfId="19888" priority="4669" operator="equal">
      <formula>"2AC"</formula>
    </cfRule>
    <cfRule type="cellIs" dxfId="19887" priority="4670" operator="equal">
      <formula>"1AC"</formula>
    </cfRule>
    <cfRule type="cellIs" dxfId="19886" priority="4671" operator="equal">
      <formula>"2AL"</formula>
    </cfRule>
    <cfRule type="cellIs" dxfId="9057" priority="4672" operator="equal">
      <formula>"2GL"</formula>
    </cfRule>
    <cfRule type="cellIs" dxfId="9056" priority="4673" operator="equal">
      <formula>"1AL"</formula>
    </cfRule>
    <cfRule type="cellIs" dxfId="9055" priority="4674" operator="equal">
      <formula>"2EL"</formula>
    </cfRule>
    <cfRule type="cellIs" dxfId="9054" priority="4675" operator="equal">
      <formula>"1EL"</formula>
    </cfRule>
    <cfRule type="cellIs" dxfId="9053" priority="4676" operator="equal">
      <formula>"2DL"</formula>
    </cfRule>
    <cfRule type="cellIs" dxfId="9052" priority="4677" operator="equal">
      <formula>"1DL"</formula>
    </cfRule>
    <cfRule type="cellIs" dxfId="9051" priority="4678" operator="equal">
      <formula>"2CL"</formula>
    </cfRule>
    <cfRule type="cellIs" dxfId="9050" priority="4679" operator="equal">
      <formula>"1CL"</formula>
    </cfRule>
    <cfRule type="cellIs" dxfId="9049" priority="4680" operator="equal">
      <formula>"2EC"</formula>
    </cfRule>
    <cfRule type="cellIs" dxfId="9048" priority="4681" operator="equal">
      <formula>"1EC"</formula>
    </cfRule>
    <cfRule type="cellIs" dxfId="9047" priority="4682" operator="equal">
      <formula>"2BC"</formula>
    </cfRule>
    <cfRule type="cellIs" dxfId="9046" priority="4683" operator="equal">
      <formula>"1BC"</formula>
    </cfRule>
  </conditionalFormatting>
  <conditionalFormatting sqref="B25:AJ25">
    <cfRule type="cellIs" dxfId="19885" priority="4668" operator="equal">
      <formula>"D"</formula>
    </cfRule>
  </conditionalFormatting>
  <conditionalFormatting sqref="B25:D25">
    <cfRule type="cellIs" dxfId="19884" priority="4653" operator="equal">
      <formula>"2AC"</formula>
    </cfRule>
    <cfRule type="cellIs" dxfId="19883" priority="4654" operator="equal">
      <formula>"1AC"</formula>
    </cfRule>
    <cfRule type="cellIs" dxfId="19882" priority="4655" operator="equal">
      <formula>"2AL"</formula>
    </cfRule>
    <cfRule type="cellIs" dxfId="9045" priority="4656" operator="equal">
      <formula>"2GL"</formula>
    </cfRule>
    <cfRule type="cellIs" dxfId="9044" priority="4657" operator="equal">
      <formula>"1AL"</formula>
    </cfRule>
    <cfRule type="cellIs" dxfId="9043" priority="4658" operator="equal">
      <formula>"2EL"</formula>
    </cfRule>
    <cfRule type="cellIs" dxfId="9042" priority="4659" operator="equal">
      <formula>"1EL"</formula>
    </cfRule>
    <cfRule type="cellIs" dxfId="9041" priority="4660" operator="equal">
      <formula>"2DL"</formula>
    </cfRule>
    <cfRule type="cellIs" dxfId="9040" priority="4661" operator="equal">
      <formula>"1DL"</formula>
    </cfRule>
    <cfRule type="cellIs" dxfId="9039" priority="4662" operator="equal">
      <formula>"2CL"</formula>
    </cfRule>
    <cfRule type="cellIs" dxfId="9038" priority="4663" operator="equal">
      <formula>"1CL"</formula>
    </cfRule>
    <cfRule type="cellIs" dxfId="9037" priority="4664" operator="equal">
      <formula>"2EC"</formula>
    </cfRule>
    <cfRule type="cellIs" dxfId="9036" priority="4665" operator="equal">
      <formula>"1EC"</formula>
    </cfRule>
    <cfRule type="cellIs" dxfId="9035" priority="4666" operator="equal">
      <formula>"2BC"</formula>
    </cfRule>
    <cfRule type="cellIs" dxfId="9034" priority="4667" operator="equal">
      <formula>"1BC"</formula>
    </cfRule>
  </conditionalFormatting>
  <conditionalFormatting sqref="B25:C25">
    <cfRule type="cellIs" dxfId="19881" priority="4638" operator="equal">
      <formula>"2AC"</formula>
    </cfRule>
    <cfRule type="cellIs" dxfId="19880" priority="4639" operator="equal">
      <formula>"1AC"</formula>
    </cfRule>
    <cfRule type="cellIs" dxfId="19879" priority="4640" operator="equal">
      <formula>"2AL"</formula>
    </cfRule>
    <cfRule type="cellIs" dxfId="9033" priority="4641" operator="equal">
      <formula>"2GL"</formula>
    </cfRule>
    <cfRule type="cellIs" dxfId="9032" priority="4642" operator="equal">
      <formula>"1AL"</formula>
    </cfRule>
    <cfRule type="cellIs" dxfId="9031" priority="4643" operator="equal">
      <formula>"2EL"</formula>
    </cfRule>
    <cfRule type="cellIs" dxfId="9030" priority="4644" operator="equal">
      <formula>"1EL"</formula>
    </cfRule>
    <cfRule type="cellIs" dxfId="9029" priority="4645" operator="equal">
      <formula>"2DL"</formula>
    </cfRule>
    <cfRule type="cellIs" dxfId="9028" priority="4646" operator="equal">
      <formula>"1DL"</formula>
    </cfRule>
    <cfRule type="cellIs" dxfId="9027" priority="4647" operator="equal">
      <formula>"2CL"</formula>
    </cfRule>
    <cfRule type="cellIs" dxfId="9026" priority="4648" operator="equal">
      <formula>"1CL"</formula>
    </cfRule>
    <cfRule type="cellIs" dxfId="9025" priority="4649" operator="equal">
      <formula>"2EC"</formula>
    </cfRule>
    <cfRule type="cellIs" dxfId="9024" priority="4650" operator="equal">
      <formula>"1EC"</formula>
    </cfRule>
    <cfRule type="cellIs" dxfId="9023" priority="4651" operator="equal">
      <formula>"2BC"</formula>
    </cfRule>
    <cfRule type="cellIs" dxfId="9022" priority="4652" operator="equal">
      <formula>"1BC"</formula>
    </cfRule>
  </conditionalFormatting>
  <conditionalFormatting sqref="T25">
    <cfRule type="cellIs" dxfId="19878" priority="4623" operator="equal">
      <formula>"2AC"</formula>
    </cfRule>
    <cfRule type="cellIs" dxfId="19877" priority="4624" operator="equal">
      <formula>"1AC"</formula>
    </cfRule>
    <cfRule type="cellIs" dxfId="19876" priority="4625" operator="equal">
      <formula>"2AL"</formula>
    </cfRule>
    <cfRule type="cellIs" dxfId="9021" priority="4626" operator="equal">
      <formula>"2GL"</formula>
    </cfRule>
    <cfRule type="cellIs" dxfId="9020" priority="4627" operator="equal">
      <formula>"1AL"</formula>
    </cfRule>
    <cfRule type="cellIs" dxfId="9019" priority="4628" operator="equal">
      <formula>"2EL"</formula>
    </cfRule>
    <cfRule type="cellIs" dxfId="9018" priority="4629" operator="equal">
      <formula>"1EL"</formula>
    </cfRule>
    <cfRule type="cellIs" dxfId="9017" priority="4630" operator="equal">
      <formula>"2DL"</formula>
    </cfRule>
    <cfRule type="cellIs" dxfId="9016" priority="4631" operator="equal">
      <formula>"1DL"</formula>
    </cfRule>
    <cfRule type="cellIs" dxfId="9015" priority="4632" operator="equal">
      <formula>"2CL"</formula>
    </cfRule>
    <cfRule type="cellIs" dxfId="9014" priority="4633" operator="equal">
      <formula>"1CL"</formula>
    </cfRule>
    <cfRule type="cellIs" dxfId="9013" priority="4634" operator="equal">
      <formula>"2EC"</formula>
    </cfRule>
    <cfRule type="cellIs" dxfId="9012" priority="4635" operator="equal">
      <formula>"1EC"</formula>
    </cfRule>
    <cfRule type="cellIs" dxfId="9011" priority="4636" operator="equal">
      <formula>"2BC"</formula>
    </cfRule>
    <cfRule type="cellIs" dxfId="9010" priority="4637" operator="equal">
      <formula>"1BC"</formula>
    </cfRule>
  </conditionalFormatting>
  <conditionalFormatting sqref="T25">
    <cfRule type="cellIs" dxfId="19875" priority="4608" operator="equal">
      <formula>"2AC"</formula>
    </cfRule>
    <cfRule type="cellIs" dxfId="19874" priority="4609" operator="equal">
      <formula>"1AC"</formula>
    </cfRule>
    <cfRule type="cellIs" dxfId="19873" priority="4610" operator="equal">
      <formula>"2AL"</formula>
    </cfRule>
    <cfRule type="cellIs" dxfId="9009" priority="4611" operator="equal">
      <formula>"2GL"</formula>
    </cfRule>
    <cfRule type="cellIs" dxfId="9008" priority="4612" operator="equal">
      <formula>"1AL"</formula>
    </cfRule>
    <cfRule type="cellIs" dxfId="9007" priority="4613" operator="equal">
      <formula>"2EL"</formula>
    </cfRule>
    <cfRule type="cellIs" dxfId="9006" priority="4614" operator="equal">
      <formula>"1EL"</formula>
    </cfRule>
    <cfRule type="cellIs" dxfId="9005" priority="4615" operator="equal">
      <formula>"2DL"</formula>
    </cfRule>
    <cfRule type="cellIs" dxfId="9004" priority="4616" operator="equal">
      <formula>"1DL"</formula>
    </cfRule>
    <cfRule type="cellIs" dxfId="9003" priority="4617" operator="equal">
      <formula>"2CL"</formula>
    </cfRule>
    <cfRule type="cellIs" dxfId="9002" priority="4618" operator="equal">
      <formula>"1CL"</formula>
    </cfRule>
    <cfRule type="cellIs" dxfId="9001" priority="4619" operator="equal">
      <formula>"2EC"</formula>
    </cfRule>
    <cfRule type="cellIs" dxfId="9000" priority="4620" operator="equal">
      <formula>"1EC"</formula>
    </cfRule>
    <cfRule type="cellIs" dxfId="8999" priority="4621" operator="equal">
      <formula>"2BC"</formula>
    </cfRule>
    <cfRule type="cellIs" dxfId="8998" priority="4622" operator="equal">
      <formula>"1BC"</formula>
    </cfRule>
  </conditionalFormatting>
  <conditionalFormatting sqref="AF26:AJ26">
    <cfRule type="cellIs" dxfId="19872" priority="4593" operator="equal">
      <formula>"2AC"</formula>
    </cfRule>
    <cfRule type="cellIs" dxfId="19871" priority="4594" operator="equal">
      <formula>"1AC"</formula>
    </cfRule>
    <cfRule type="cellIs" dxfId="19870" priority="4595" operator="equal">
      <formula>"2AL"</formula>
    </cfRule>
    <cfRule type="cellIs" dxfId="8997" priority="4596" operator="equal">
      <formula>"2GL"</formula>
    </cfRule>
    <cfRule type="cellIs" dxfId="8996" priority="4597" operator="equal">
      <formula>"1AL"</formula>
    </cfRule>
    <cfRule type="cellIs" dxfId="8995" priority="4598" operator="equal">
      <formula>"2EL"</formula>
    </cfRule>
    <cfRule type="cellIs" dxfId="8994" priority="4599" operator="equal">
      <formula>"1EL"</formula>
    </cfRule>
    <cfRule type="cellIs" dxfId="8993" priority="4600" operator="equal">
      <formula>"2DL"</formula>
    </cfRule>
    <cfRule type="cellIs" dxfId="8992" priority="4601" operator="equal">
      <formula>"1DL"</formula>
    </cfRule>
    <cfRule type="cellIs" dxfId="8991" priority="4602" operator="equal">
      <formula>"2CL"</formula>
    </cfRule>
    <cfRule type="cellIs" dxfId="8990" priority="4603" operator="equal">
      <formula>"1CL"</formula>
    </cfRule>
    <cfRule type="cellIs" dxfId="8989" priority="4604" operator="equal">
      <formula>"2EC"</formula>
    </cfRule>
    <cfRule type="cellIs" dxfId="8988" priority="4605" operator="equal">
      <formula>"1EC"</formula>
    </cfRule>
    <cfRule type="cellIs" dxfId="8987" priority="4606" operator="equal">
      <formula>"2BC"</formula>
    </cfRule>
    <cfRule type="cellIs" dxfId="8986" priority="4607" operator="equal">
      <formula>"1BC"</formula>
    </cfRule>
  </conditionalFormatting>
  <conditionalFormatting sqref="AF26:AJ26">
    <cfRule type="cellIs" dxfId="19869" priority="4592" operator="equal">
      <formula>"D"</formula>
    </cfRule>
  </conditionalFormatting>
  <conditionalFormatting sqref="Q26:T26 B26:M26 Y26:AE26">
    <cfRule type="cellIs" dxfId="19868" priority="4577" operator="equal">
      <formula>"2AC"</formula>
    </cfRule>
    <cfRule type="cellIs" dxfId="19867" priority="4578" operator="equal">
      <formula>"1AC"</formula>
    </cfRule>
    <cfRule type="cellIs" dxfId="19866" priority="4579" operator="equal">
      <formula>"2AL"</formula>
    </cfRule>
    <cfRule type="cellIs" dxfId="8985" priority="4580" operator="equal">
      <formula>"2GL"</formula>
    </cfRule>
    <cfRule type="cellIs" dxfId="8984" priority="4581" operator="equal">
      <formula>"1AL"</formula>
    </cfRule>
    <cfRule type="cellIs" dxfId="8983" priority="4582" operator="equal">
      <formula>"2EL"</formula>
    </cfRule>
    <cfRule type="cellIs" dxfId="8982" priority="4583" operator="equal">
      <formula>"1EL"</formula>
    </cfRule>
    <cfRule type="cellIs" dxfId="8981" priority="4584" operator="equal">
      <formula>"2DL"</formula>
    </cfRule>
    <cfRule type="cellIs" dxfId="8980" priority="4585" operator="equal">
      <formula>"1DL"</formula>
    </cfRule>
    <cfRule type="cellIs" dxfId="8979" priority="4586" operator="equal">
      <formula>"2CL"</formula>
    </cfRule>
    <cfRule type="cellIs" dxfId="8978" priority="4587" operator="equal">
      <formula>"1CL"</formula>
    </cfRule>
    <cfRule type="cellIs" dxfId="8977" priority="4588" operator="equal">
      <formula>"2EC"</formula>
    </cfRule>
    <cfRule type="cellIs" dxfId="8976" priority="4589" operator="equal">
      <formula>"1EC"</formula>
    </cfRule>
    <cfRule type="cellIs" dxfId="8975" priority="4590" operator="equal">
      <formula>"2BC"</formula>
    </cfRule>
    <cfRule type="cellIs" dxfId="8974" priority="4591" operator="equal">
      <formula>"1BC"</formula>
    </cfRule>
  </conditionalFormatting>
  <conditionalFormatting sqref="Q26:T26 B26:M26 Y26:AE26">
    <cfRule type="cellIs" dxfId="19865" priority="4576" operator="equal">
      <formula>"D"</formula>
    </cfRule>
  </conditionalFormatting>
  <conditionalFormatting sqref="H26">
    <cfRule type="cellIs" dxfId="19864" priority="4561" operator="equal">
      <formula>"2AC"</formula>
    </cfRule>
    <cfRule type="cellIs" dxfId="19863" priority="4562" operator="equal">
      <formula>"1AC"</formula>
    </cfRule>
    <cfRule type="cellIs" dxfId="19862" priority="4563" operator="equal">
      <formula>"2AL"</formula>
    </cfRule>
    <cfRule type="cellIs" dxfId="8973" priority="4564" operator="equal">
      <formula>"2GL"</formula>
    </cfRule>
    <cfRule type="cellIs" dxfId="8972" priority="4565" operator="equal">
      <formula>"1AL"</formula>
    </cfRule>
    <cfRule type="cellIs" dxfId="8971" priority="4566" operator="equal">
      <formula>"2EL"</formula>
    </cfRule>
    <cfRule type="cellIs" dxfId="8970" priority="4567" operator="equal">
      <formula>"1EL"</formula>
    </cfRule>
    <cfRule type="cellIs" dxfId="8969" priority="4568" operator="equal">
      <formula>"2DL"</formula>
    </cfRule>
    <cfRule type="cellIs" dxfId="8968" priority="4569" operator="equal">
      <formula>"1DL"</formula>
    </cfRule>
    <cfRule type="cellIs" dxfId="8967" priority="4570" operator="equal">
      <formula>"2CL"</formula>
    </cfRule>
    <cfRule type="cellIs" dxfId="8966" priority="4571" operator="equal">
      <formula>"1CL"</formula>
    </cfRule>
    <cfRule type="cellIs" dxfId="8965" priority="4572" operator="equal">
      <formula>"2EC"</formula>
    </cfRule>
    <cfRule type="cellIs" dxfId="8964" priority="4573" operator="equal">
      <formula>"1EC"</formula>
    </cfRule>
    <cfRule type="cellIs" dxfId="8963" priority="4574" operator="equal">
      <formula>"2BC"</formula>
    </cfRule>
    <cfRule type="cellIs" dxfId="8962" priority="4575" operator="equal">
      <formula>"1BC"</formula>
    </cfRule>
  </conditionalFormatting>
  <conditionalFormatting sqref="T26">
    <cfRule type="cellIs" dxfId="19861" priority="4546" operator="equal">
      <formula>"2AC"</formula>
    </cfRule>
    <cfRule type="cellIs" dxfId="19860" priority="4547" operator="equal">
      <formula>"1AC"</formula>
    </cfRule>
    <cfRule type="cellIs" dxfId="19859" priority="4548" operator="equal">
      <formula>"2AL"</formula>
    </cfRule>
    <cfRule type="cellIs" dxfId="8961" priority="4549" operator="equal">
      <formula>"2GL"</formula>
    </cfRule>
    <cfRule type="cellIs" dxfId="8960" priority="4550" operator="equal">
      <formula>"1AL"</formula>
    </cfRule>
    <cfRule type="cellIs" dxfId="8959" priority="4551" operator="equal">
      <formula>"2EL"</formula>
    </cfRule>
    <cfRule type="cellIs" dxfId="8958" priority="4552" operator="equal">
      <formula>"1EL"</formula>
    </cfRule>
    <cfRule type="cellIs" dxfId="8957" priority="4553" operator="equal">
      <formula>"2DL"</formula>
    </cfRule>
    <cfRule type="cellIs" dxfId="8956" priority="4554" operator="equal">
      <formula>"1DL"</formula>
    </cfRule>
    <cfRule type="cellIs" dxfId="8955" priority="4555" operator="equal">
      <formula>"2CL"</formula>
    </cfRule>
    <cfRule type="cellIs" dxfId="8954" priority="4556" operator="equal">
      <formula>"1CL"</formula>
    </cfRule>
    <cfRule type="cellIs" dxfId="8953" priority="4557" operator="equal">
      <formula>"2EC"</formula>
    </cfRule>
    <cfRule type="cellIs" dxfId="8952" priority="4558" operator="equal">
      <formula>"1EC"</formula>
    </cfRule>
    <cfRule type="cellIs" dxfId="8951" priority="4559" operator="equal">
      <formula>"2BC"</formula>
    </cfRule>
    <cfRule type="cellIs" dxfId="8950" priority="4560" operator="equal">
      <formula>"1BC"</formula>
    </cfRule>
  </conditionalFormatting>
  <conditionalFormatting sqref="N26:P26">
    <cfRule type="cellIs" dxfId="19858" priority="4531" operator="equal">
      <formula>"2AC"</formula>
    </cfRule>
    <cfRule type="cellIs" dxfId="19857" priority="4532" operator="equal">
      <formula>"1AC"</formula>
    </cfRule>
    <cfRule type="cellIs" dxfId="19856" priority="4533" operator="equal">
      <formula>"2AL"</formula>
    </cfRule>
    <cfRule type="cellIs" dxfId="8949" priority="4534" operator="equal">
      <formula>"2GL"</formula>
    </cfRule>
    <cfRule type="cellIs" dxfId="8948" priority="4535" operator="equal">
      <formula>"1AL"</formula>
    </cfRule>
    <cfRule type="cellIs" dxfId="8947" priority="4536" operator="equal">
      <formula>"2EL"</formula>
    </cfRule>
    <cfRule type="cellIs" dxfId="8946" priority="4537" operator="equal">
      <formula>"1EL"</formula>
    </cfRule>
    <cfRule type="cellIs" dxfId="8945" priority="4538" operator="equal">
      <formula>"2DL"</formula>
    </cfRule>
    <cfRule type="cellIs" dxfId="8944" priority="4539" operator="equal">
      <formula>"1DL"</formula>
    </cfRule>
    <cfRule type="cellIs" dxfId="8943" priority="4540" operator="equal">
      <formula>"2CL"</formula>
    </cfRule>
    <cfRule type="cellIs" dxfId="8942" priority="4541" operator="equal">
      <formula>"1CL"</formula>
    </cfRule>
    <cfRule type="cellIs" dxfId="8941" priority="4542" operator="equal">
      <formula>"2EC"</formula>
    </cfRule>
    <cfRule type="cellIs" dxfId="8940" priority="4543" operator="equal">
      <formula>"1EC"</formula>
    </cfRule>
    <cfRule type="cellIs" dxfId="8939" priority="4544" operator="equal">
      <formula>"2BC"</formula>
    </cfRule>
    <cfRule type="cellIs" dxfId="8938" priority="4545" operator="equal">
      <formula>"1BC"</formula>
    </cfRule>
  </conditionalFormatting>
  <conditionalFormatting sqref="N26:P26">
    <cfRule type="cellIs" dxfId="19855" priority="4530" operator="equal">
      <formula>"D"</formula>
    </cfRule>
  </conditionalFormatting>
  <conditionalFormatting sqref="U26:X26">
    <cfRule type="cellIs" dxfId="19854" priority="4515" operator="equal">
      <formula>"2AC"</formula>
    </cfRule>
    <cfRule type="cellIs" dxfId="19853" priority="4516" operator="equal">
      <formula>"1AC"</formula>
    </cfRule>
    <cfRule type="cellIs" dxfId="19852" priority="4517" operator="equal">
      <formula>"2AL"</formula>
    </cfRule>
    <cfRule type="cellIs" dxfId="8937" priority="4518" operator="equal">
      <formula>"2GL"</formula>
    </cfRule>
    <cfRule type="cellIs" dxfId="8936" priority="4519" operator="equal">
      <formula>"1AL"</formula>
    </cfRule>
    <cfRule type="cellIs" dxfId="8935" priority="4520" operator="equal">
      <formula>"2EL"</formula>
    </cfRule>
    <cfRule type="cellIs" dxfId="8934" priority="4521" operator="equal">
      <formula>"1EL"</formula>
    </cfRule>
    <cfRule type="cellIs" dxfId="8933" priority="4522" operator="equal">
      <formula>"2DL"</formula>
    </cfRule>
    <cfRule type="cellIs" dxfId="8932" priority="4523" operator="equal">
      <formula>"1DL"</formula>
    </cfRule>
    <cfRule type="cellIs" dxfId="8931" priority="4524" operator="equal">
      <formula>"2CL"</formula>
    </cfRule>
    <cfRule type="cellIs" dxfId="8930" priority="4525" operator="equal">
      <formula>"1CL"</formula>
    </cfRule>
    <cfRule type="cellIs" dxfId="8929" priority="4526" operator="equal">
      <formula>"2EC"</formula>
    </cfRule>
    <cfRule type="cellIs" dxfId="8928" priority="4527" operator="equal">
      <formula>"1EC"</formula>
    </cfRule>
    <cfRule type="cellIs" dxfId="8927" priority="4528" operator="equal">
      <formula>"2BC"</formula>
    </cfRule>
    <cfRule type="cellIs" dxfId="8926" priority="4529" operator="equal">
      <formula>"1BC"</formula>
    </cfRule>
  </conditionalFormatting>
  <conditionalFormatting sqref="U26:X26">
    <cfRule type="cellIs" dxfId="19851" priority="4514" operator="equal">
      <formula>"D"</formula>
    </cfRule>
  </conditionalFormatting>
  <conditionalFormatting sqref="B27:G27 N27:AJ27">
    <cfRule type="cellIs" dxfId="19850" priority="4499" operator="equal">
      <formula>"2AC"</formula>
    </cfRule>
    <cfRule type="cellIs" dxfId="19849" priority="4500" operator="equal">
      <formula>"1AC"</formula>
    </cfRule>
    <cfRule type="cellIs" dxfId="19848" priority="4501" operator="equal">
      <formula>"2AL"</formula>
    </cfRule>
    <cfRule type="cellIs" dxfId="8925" priority="4502" operator="equal">
      <formula>"2GL"</formula>
    </cfRule>
    <cfRule type="cellIs" dxfId="8924" priority="4503" operator="equal">
      <formula>"1AL"</formula>
    </cfRule>
    <cfRule type="cellIs" dxfId="8923" priority="4504" operator="equal">
      <formula>"2EL"</formula>
    </cfRule>
    <cfRule type="cellIs" dxfId="8922" priority="4505" operator="equal">
      <formula>"1EL"</formula>
    </cfRule>
    <cfRule type="cellIs" dxfId="8921" priority="4506" operator="equal">
      <formula>"2DL"</formula>
    </cfRule>
    <cfRule type="cellIs" dxfId="8920" priority="4507" operator="equal">
      <formula>"1DL"</formula>
    </cfRule>
    <cfRule type="cellIs" dxfId="8919" priority="4508" operator="equal">
      <formula>"2CL"</formula>
    </cfRule>
    <cfRule type="cellIs" dxfId="8918" priority="4509" operator="equal">
      <formula>"1CL"</formula>
    </cfRule>
    <cfRule type="cellIs" dxfId="8917" priority="4510" operator="equal">
      <formula>"2EC"</formula>
    </cfRule>
    <cfRule type="cellIs" dxfId="8916" priority="4511" operator="equal">
      <formula>"1EC"</formula>
    </cfRule>
    <cfRule type="cellIs" dxfId="8915" priority="4512" operator="equal">
      <formula>"2BC"</formula>
    </cfRule>
    <cfRule type="cellIs" dxfId="8914" priority="4513" operator="equal">
      <formula>"1BC"</formula>
    </cfRule>
  </conditionalFormatting>
  <conditionalFormatting sqref="B27:G27 N27:AJ27">
    <cfRule type="cellIs" dxfId="19847" priority="4498" operator="equal">
      <formula>"D"</formula>
    </cfRule>
  </conditionalFormatting>
  <conditionalFormatting sqref="T27">
    <cfRule type="cellIs" dxfId="19846" priority="4483" operator="equal">
      <formula>"2AC"</formula>
    </cfRule>
    <cfRule type="cellIs" dxfId="19845" priority="4484" operator="equal">
      <formula>"1AC"</formula>
    </cfRule>
    <cfRule type="cellIs" dxfId="19844" priority="4485" operator="equal">
      <formula>"2AL"</formula>
    </cfRule>
    <cfRule type="cellIs" dxfId="8913" priority="4486" operator="equal">
      <formula>"2GL"</formula>
    </cfRule>
    <cfRule type="cellIs" dxfId="8912" priority="4487" operator="equal">
      <formula>"1AL"</formula>
    </cfRule>
    <cfRule type="cellIs" dxfId="8911" priority="4488" operator="equal">
      <formula>"2EL"</formula>
    </cfRule>
    <cfRule type="cellIs" dxfId="8910" priority="4489" operator="equal">
      <formula>"1EL"</formula>
    </cfRule>
    <cfRule type="cellIs" dxfId="8909" priority="4490" operator="equal">
      <formula>"2DL"</formula>
    </cfRule>
    <cfRule type="cellIs" dxfId="8908" priority="4491" operator="equal">
      <formula>"1DL"</formula>
    </cfRule>
    <cfRule type="cellIs" dxfId="8907" priority="4492" operator="equal">
      <formula>"2CL"</formula>
    </cfRule>
    <cfRule type="cellIs" dxfId="8906" priority="4493" operator="equal">
      <formula>"1CL"</formula>
    </cfRule>
    <cfRule type="cellIs" dxfId="8905" priority="4494" operator="equal">
      <formula>"2EC"</formula>
    </cfRule>
    <cfRule type="cellIs" dxfId="8904" priority="4495" operator="equal">
      <formula>"1EC"</formula>
    </cfRule>
    <cfRule type="cellIs" dxfId="8903" priority="4496" operator="equal">
      <formula>"2BC"</formula>
    </cfRule>
    <cfRule type="cellIs" dxfId="8902" priority="4497" operator="equal">
      <formula>"1BC"</formula>
    </cfRule>
  </conditionalFormatting>
  <conditionalFormatting sqref="Z27">
    <cfRule type="cellIs" dxfId="19843" priority="4468" operator="equal">
      <formula>"2AC"</formula>
    </cfRule>
    <cfRule type="cellIs" dxfId="19842" priority="4469" operator="equal">
      <formula>"1AC"</formula>
    </cfRule>
    <cfRule type="cellIs" dxfId="19841" priority="4470" operator="equal">
      <formula>"2AL"</formula>
    </cfRule>
    <cfRule type="cellIs" dxfId="8901" priority="4471" operator="equal">
      <formula>"2GL"</formula>
    </cfRule>
    <cfRule type="cellIs" dxfId="8900" priority="4472" operator="equal">
      <formula>"1AL"</formula>
    </cfRule>
    <cfRule type="cellIs" dxfId="8899" priority="4473" operator="equal">
      <formula>"2EL"</formula>
    </cfRule>
    <cfRule type="cellIs" dxfId="8898" priority="4474" operator="equal">
      <formula>"1EL"</formula>
    </cfRule>
    <cfRule type="cellIs" dxfId="8897" priority="4475" operator="equal">
      <formula>"2DL"</formula>
    </cfRule>
    <cfRule type="cellIs" dxfId="8896" priority="4476" operator="equal">
      <formula>"1DL"</formula>
    </cfRule>
    <cfRule type="cellIs" dxfId="8895" priority="4477" operator="equal">
      <formula>"2CL"</formula>
    </cfRule>
    <cfRule type="cellIs" dxfId="8894" priority="4478" operator="equal">
      <formula>"1CL"</formula>
    </cfRule>
    <cfRule type="cellIs" dxfId="8893" priority="4479" operator="equal">
      <formula>"2EC"</formula>
    </cfRule>
    <cfRule type="cellIs" dxfId="8892" priority="4480" operator="equal">
      <formula>"1EC"</formula>
    </cfRule>
    <cfRule type="cellIs" dxfId="8891" priority="4481" operator="equal">
      <formula>"2BC"</formula>
    </cfRule>
    <cfRule type="cellIs" dxfId="8890" priority="4482" operator="equal">
      <formula>"1BC"</formula>
    </cfRule>
  </conditionalFormatting>
  <conditionalFormatting sqref="H27:M27">
    <cfRule type="cellIs" dxfId="19840" priority="4453" operator="equal">
      <formula>"2AC"</formula>
    </cfRule>
    <cfRule type="cellIs" dxfId="19839" priority="4454" operator="equal">
      <formula>"1AC"</formula>
    </cfRule>
    <cfRule type="cellIs" dxfId="19838" priority="4455" operator="equal">
      <formula>"2AL"</formula>
    </cfRule>
    <cfRule type="cellIs" dxfId="8889" priority="4456" operator="equal">
      <formula>"2GL"</formula>
    </cfRule>
    <cfRule type="cellIs" dxfId="8888" priority="4457" operator="equal">
      <formula>"1AL"</formula>
    </cfRule>
    <cfRule type="cellIs" dxfId="8887" priority="4458" operator="equal">
      <formula>"2EL"</formula>
    </cfRule>
    <cfRule type="cellIs" dxfId="8886" priority="4459" operator="equal">
      <formula>"1EL"</formula>
    </cfRule>
    <cfRule type="cellIs" dxfId="8885" priority="4460" operator="equal">
      <formula>"2DL"</formula>
    </cfRule>
    <cfRule type="cellIs" dxfId="8884" priority="4461" operator="equal">
      <formula>"1DL"</formula>
    </cfRule>
    <cfRule type="cellIs" dxfId="8883" priority="4462" operator="equal">
      <formula>"2CL"</formula>
    </cfRule>
    <cfRule type="cellIs" dxfId="8882" priority="4463" operator="equal">
      <formula>"1CL"</formula>
    </cfRule>
    <cfRule type="cellIs" dxfId="8881" priority="4464" operator="equal">
      <formula>"2EC"</formula>
    </cfRule>
    <cfRule type="cellIs" dxfId="8880" priority="4465" operator="equal">
      <formula>"1EC"</formula>
    </cfRule>
    <cfRule type="cellIs" dxfId="8879" priority="4466" operator="equal">
      <formula>"2BC"</formula>
    </cfRule>
    <cfRule type="cellIs" dxfId="8878" priority="4467" operator="equal">
      <formula>"1BC"</formula>
    </cfRule>
  </conditionalFormatting>
  <conditionalFormatting sqref="H27:M27">
    <cfRule type="cellIs" dxfId="19837" priority="4452" operator="equal">
      <formula>"D"</formula>
    </cfRule>
  </conditionalFormatting>
  <conditionalFormatting sqref="H29:AJ29">
    <cfRule type="cellIs" dxfId="19836" priority="4270" operator="equal">
      <formula>"2AC"</formula>
    </cfRule>
    <cfRule type="cellIs" dxfId="19835" priority="4271" operator="equal">
      <formula>"1AC"</formula>
    </cfRule>
    <cfRule type="cellIs" dxfId="19834" priority="4272" operator="equal">
      <formula>"2AL"</formula>
    </cfRule>
    <cfRule type="cellIs" dxfId="8877" priority="4273" operator="equal">
      <formula>"2GL"</formula>
    </cfRule>
    <cfRule type="cellIs" dxfId="8876" priority="4274" operator="equal">
      <formula>"1AL"</formula>
    </cfRule>
    <cfRule type="cellIs" dxfId="8875" priority="4275" operator="equal">
      <formula>"2EL"</formula>
    </cfRule>
    <cfRule type="cellIs" dxfId="8874" priority="4276" operator="equal">
      <formula>"1EL"</formula>
    </cfRule>
    <cfRule type="cellIs" dxfId="8873" priority="4277" operator="equal">
      <formula>"2DL"</formula>
    </cfRule>
    <cfRule type="cellIs" dxfId="8872" priority="4278" operator="equal">
      <formula>"1DL"</formula>
    </cfRule>
    <cfRule type="cellIs" dxfId="8871" priority="4279" operator="equal">
      <formula>"2CL"</formula>
    </cfRule>
    <cfRule type="cellIs" dxfId="8870" priority="4280" operator="equal">
      <formula>"1CL"</formula>
    </cfRule>
    <cfRule type="cellIs" dxfId="8869" priority="4281" operator="equal">
      <formula>"2EC"</formula>
    </cfRule>
    <cfRule type="cellIs" dxfId="8868" priority="4282" operator="equal">
      <formula>"1EC"</formula>
    </cfRule>
    <cfRule type="cellIs" dxfId="8867" priority="4283" operator="equal">
      <formula>"2BC"</formula>
    </cfRule>
    <cfRule type="cellIs" dxfId="8866" priority="4284" operator="equal">
      <formula>"1BC"</formula>
    </cfRule>
  </conditionalFormatting>
  <conditionalFormatting sqref="H29:AJ29">
    <cfRule type="cellIs" dxfId="19833" priority="4269" operator="equal">
      <formula>"D"</formula>
    </cfRule>
  </conditionalFormatting>
  <conditionalFormatting sqref="B29:G29">
    <cfRule type="cellIs" dxfId="19832" priority="4254" operator="equal">
      <formula>"2AC"</formula>
    </cfRule>
    <cfRule type="cellIs" dxfId="19831" priority="4255" operator="equal">
      <formula>"1AC"</formula>
    </cfRule>
    <cfRule type="cellIs" dxfId="19830" priority="4256" operator="equal">
      <formula>"2AL"</formula>
    </cfRule>
    <cfRule type="cellIs" dxfId="8865" priority="4257" operator="equal">
      <formula>"2GL"</formula>
    </cfRule>
    <cfRule type="cellIs" dxfId="8864" priority="4258" operator="equal">
      <formula>"1AL"</formula>
    </cfRule>
    <cfRule type="cellIs" dxfId="8863" priority="4259" operator="equal">
      <formula>"2EL"</formula>
    </cfRule>
    <cfRule type="cellIs" dxfId="8862" priority="4260" operator="equal">
      <formula>"1EL"</formula>
    </cfRule>
    <cfRule type="cellIs" dxfId="8861" priority="4261" operator="equal">
      <formula>"2DL"</formula>
    </cfRule>
    <cfRule type="cellIs" dxfId="8860" priority="4262" operator="equal">
      <formula>"1DL"</formula>
    </cfRule>
    <cfRule type="cellIs" dxfId="8859" priority="4263" operator="equal">
      <formula>"2CL"</formula>
    </cfRule>
    <cfRule type="cellIs" dxfId="8858" priority="4264" operator="equal">
      <formula>"1CL"</formula>
    </cfRule>
    <cfRule type="cellIs" dxfId="8857" priority="4265" operator="equal">
      <formula>"2EC"</formula>
    </cfRule>
    <cfRule type="cellIs" dxfId="8856" priority="4266" operator="equal">
      <formula>"1EC"</formula>
    </cfRule>
    <cfRule type="cellIs" dxfId="8855" priority="4267" operator="equal">
      <formula>"2BC"</formula>
    </cfRule>
    <cfRule type="cellIs" dxfId="8854" priority="4268" operator="equal">
      <formula>"1BC"</formula>
    </cfRule>
  </conditionalFormatting>
  <conditionalFormatting sqref="B29:G29">
    <cfRule type="cellIs" dxfId="19829" priority="4253" operator="equal">
      <formula>"D"</formula>
    </cfRule>
  </conditionalFormatting>
  <conditionalFormatting sqref="B28:G28 N28:AE28">
    <cfRule type="cellIs" dxfId="19828" priority="4238" operator="equal">
      <formula>"2AC"</formula>
    </cfRule>
    <cfRule type="cellIs" dxfId="19827" priority="4239" operator="equal">
      <formula>"1AC"</formula>
    </cfRule>
    <cfRule type="cellIs" dxfId="19826" priority="4240" operator="equal">
      <formula>"2AL"</formula>
    </cfRule>
    <cfRule type="cellIs" dxfId="8853" priority="4241" operator="equal">
      <formula>"2GL"</formula>
    </cfRule>
    <cfRule type="cellIs" dxfId="8852" priority="4242" operator="equal">
      <formula>"1AL"</formula>
    </cfRule>
    <cfRule type="cellIs" dxfId="8851" priority="4243" operator="equal">
      <formula>"2EL"</formula>
    </cfRule>
    <cfRule type="cellIs" dxfId="8850" priority="4244" operator="equal">
      <formula>"1EL"</formula>
    </cfRule>
    <cfRule type="cellIs" dxfId="8849" priority="4245" operator="equal">
      <formula>"2DL"</formula>
    </cfRule>
    <cfRule type="cellIs" dxfId="8848" priority="4246" operator="equal">
      <formula>"1DL"</formula>
    </cfRule>
    <cfRule type="cellIs" dxfId="8847" priority="4247" operator="equal">
      <formula>"2CL"</formula>
    </cfRule>
    <cfRule type="cellIs" dxfId="8846" priority="4248" operator="equal">
      <formula>"1CL"</formula>
    </cfRule>
    <cfRule type="cellIs" dxfId="8845" priority="4249" operator="equal">
      <formula>"2EC"</formula>
    </cfRule>
    <cfRule type="cellIs" dxfId="8844" priority="4250" operator="equal">
      <formula>"1EC"</formula>
    </cfRule>
    <cfRule type="cellIs" dxfId="8843" priority="4251" operator="equal">
      <formula>"2BC"</formula>
    </cfRule>
    <cfRule type="cellIs" dxfId="8842" priority="4252" operator="equal">
      <formula>"1BC"</formula>
    </cfRule>
  </conditionalFormatting>
  <conditionalFormatting sqref="N28:AE28 B28:G28">
    <cfRule type="cellIs" dxfId="19825" priority="4237" operator="equal">
      <formula>"D"</formula>
    </cfRule>
  </conditionalFormatting>
  <conditionalFormatting sqref="T28">
    <cfRule type="cellIs" dxfId="19824" priority="4222" operator="equal">
      <formula>"2AC"</formula>
    </cfRule>
    <cfRule type="cellIs" dxfId="19823" priority="4223" operator="equal">
      <formula>"1AC"</formula>
    </cfRule>
    <cfRule type="cellIs" dxfId="19822" priority="4224" operator="equal">
      <formula>"2AL"</formula>
    </cfRule>
    <cfRule type="cellIs" dxfId="8841" priority="4225" operator="equal">
      <formula>"2GL"</formula>
    </cfRule>
    <cfRule type="cellIs" dxfId="8840" priority="4226" operator="equal">
      <formula>"1AL"</formula>
    </cfRule>
    <cfRule type="cellIs" dxfId="8839" priority="4227" operator="equal">
      <formula>"2EL"</formula>
    </cfRule>
    <cfRule type="cellIs" dxfId="8838" priority="4228" operator="equal">
      <formula>"1EL"</formula>
    </cfRule>
    <cfRule type="cellIs" dxfId="8837" priority="4229" operator="equal">
      <formula>"2DL"</formula>
    </cfRule>
    <cfRule type="cellIs" dxfId="8836" priority="4230" operator="equal">
      <formula>"1DL"</formula>
    </cfRule>
    <cfRule type="cellIs" dxfId="8835" priority="4231" operator="equal">
      <formula>"2CL"</formula>
    </cfRule>
    <cfRule type="cellIs" dxfId="8834" priority="4232" operator="equal">
      <formula>"1CL"</formula>
    </cfRule>
    <cfRule type="cellIs" dxfId="8833" priority="4233" operator="equal">
      <formula>"2EC"</formula>
    </cfRule>
    <cfRule type="cellIs" dxfId="8832" priority="4234" operator="equal">
      <formula>"1EC"</formula>
    </cfRule>
    <cfRule type="cellIs" dxfId="8831" priority="4235" operator="equal">
      <formula>"2BC"</formula>
    </cfRule>
    <cfRule type="cellIs" dxfId="8830" priority="4236" operator="equal">
      <formula>"1BC"</formula>
    </cfRule>
  </conditionalFormatting>
  <conditionalFormatting sqref="AF28:AJ28">
    <cfRule type="cellIs" dxfId="19821" priority="4207" operator="equal">
      <formula>"2AC"</formula>
    </cfRule>
    <cfRule type="cellIs" dxfId="19820" priority="4208" operator="equal">
      <formula>"1AC"</formula>
    </cfRule>
    <cfRule type="cellIs" dxfId="19819" priority="4209" operator="equal">
      <formula>"2AL"</formula>
    </cfRule>
    <cfRule type="cellIs" dxfId="8829" priority="4210" operator="equal">
      <formula>"2GL"</formula>
    </cfRule>
    <cfRule type="cellIs" dxfId="8828" priority="4211" operator="equal">
      <formula>"1AL"</formula>
    </cfRule>
    <cfRule type="cellIs" dxfId="8827" priority="4212" operator="equal">
      <formula>"2EL"</formula>
    </cfRule>
    <cfRule type="cellIs" dxfId="8826" priority="4213" operator="equal">
      <formula>"1EL"</formula>
    </cfRule>
    <cfRule type="cellIs" dxfId="8825" priority="4214" operator="equal">
      <formula>"2DL"</formula>
    </cfRule>
    <cfRule type="cellIs" dxfId="8824" priority="4215" operator="equal">
      <formula>"1DL"</formula>
    </cfRule>
    <cfRule type="cellIs" dxfId="8823" priority="4216" operator="equal">
      <formula>"2CL"</formula>
    </cfRule>
    <cfRule type="cellIs" dxfId="8822" priority="4217" operator="equal">
      <formula>"1CL"</formula>
    </cfRule>
    <cfRule type="cellIs" dxfId="8821" priority="4218" operator="equal">
      <formula>"2EC"</formula>
    </cfRule>
    <cfRule type="cellIs" dxfId="8820" priority="4219" operator="equal">
      <formula>"1EC"</formula>
    </cfRule>
    <cfRule type="cellIs" dxfId="8819" priority="4220" operator="equal">
      <formula>"2BC"</formula>
    </cfRule>
    <cfRule type="cellIs" dxfId="8818" priority="4221" operator="equal">
      <formula>"1BC"</formula>
    </cfRule>
  </conditionalFormatting>
  <conditionalFormatting sqref="AF28:AJ28">
    <cfRule type="cellIs" dxfId="19818" priority="4206" operator="equal">
      <formula>"D"</formula>
    </cfRule>
  </conditionalFormatting>
  <conditionalFormatting sqref="H28:M28">
    <cfRule type="cellIs" dxfId="19817" priority="4191" operator="equal">
      <formula>"2AC"</formula>
    </cfRule>
    <cfRule type="cellIs" dxfId="19816" priority="4192" operator="equal">
      <formula>"1AC"</formula>
    </cfRule>
    <cfRule type="cellIs" dxfId="19815" priority="4193" operator="equal">
      <formula>"2AL"</formula>
    </cfRule>
    <cfRule type="cellIs" dxfId="8817" priority="4194" operator="equal">
      <formula>"2GL"</formula>
    </cfRule>
    <cfRule type="cellIs" dxfId="8816" priority="4195" operator="equal">
      <formula>"1AL"</formula>
    </cfRule>
    <cfRule type="cellIs" dxfId="8815" priority="4196" operator="equal">
      <formula>"2EL"</formula>
    </cfRule>
    <cfRule type="cellIs" dxfId="8814" priority="4197" operator="equal">
      <formula>"1EL"</formula>
    </cfRule>
    <cfRule type="cellIs" dxfId="8813" priority="4198" operator="equal">
      <formula>"2DL"</formula>
    </cfRule>
    <cfRule type="cellIs" dxfId="8812" priority="4199" operator="equal">
      <formula>"1DL"</formula>
    </cfRule>
    <cfRule type="cellIs" dxfId="8811" priority="4200" operator="equal">
      <formula>"2CL"</formula>
    </cfRule>
    <cfRule type="cellIs" dxfId="8810" priority="4201" operator="equal">
      <formula>"1CL"</formula>
    </cfRule>
    <cfRule type="cellIs" dxfId="8809" priority="4202" operator="equal">
      <formula>"2EC"</formula>
    </cfRule>
    <cfRule type="cellIs" dxfId="8808" priority="4203" operator="equal">
      <formula>"1EC"</formula>
    </cfRule>
    <cfRule type="cellIs" dxfId="8807" priority="4204" operator="equal">
      <formula>"2BC"</formula>
    </cfRule>
    <cfRule type="cellIs" dxfId="8806" priority="4205" operator="equal">
      <formula>"1BC"</formula>
    </cfRule>
  </conditionalFormatting>
  <conditionalFormatting sqref="H28:M28">
    <cfRule type="cellIs" dxfId="19814" priority="4190" operator="equal">
      <formula>"D"</formula>
    </cfRule>
  </conditionalFormatting>
  <conditionalFormatting sqref="B30:M30 R30:AJ30">
    <cfRule type="cellIs" dxfId="19813" priority="4175" operator="equal">
      <formula>"2AC"</formula>
    </cfRule>
    <cfRule type="cellIs" dxfId="19812" priority="4176" operator="equal">
      <formula>"1AC"</formula>
    </cfRule>
    <cfRule type="cellIs" dxfId="19811" priority="4177" operator="equal">
      <formula>"2AL"</formula>
    </cfRule>
    <cfRule type="cellIs" dxfId="8805" priority="4178" operator="equal">
      <formula>"2GL"</formula>
    </cfRule>
    <cfRule type="cellIs" dxfId="8804" priority="4179" operator="equal">
      <formula>"1AL"</formula>
    </cfRule>
    <cfRule type="cellIs" dxfId="8803" priority="4180" operator="equal">
      <formula>"2EL"</formula>
    </cfRule>
    <cfRule type="cellIs" dxfId="8802" priority="4181" operator="equal">
      <formula>"1EL"</formula>
    </cfRule>
    <cfRule type="cellIs" dxfId="8801" priority="4182" operator="equal">
      <formula>"2DL"</formula>
    </cfRule>
    <cfRule type="cellIs" dxfId="8800" priority="4183" operator="equal">
      <formula>"1DL"</formula>
    </cfRule>
    <cfRule type="cellIs" dxfId="8799" priority="4184" operator="equal">
      <formula>"2CL"</formula>
    </cfRule>
    <cfRule type="cellIs" dxfId="8798" priority="4185" operator="equal">
      <formula>"1CL"</formula>
    </cfRule>
    <cfRule type="cellIs" dxfId="8797" priority="4186" operator="equal">
      <formula>"2EC"</formula>
    </cfRule>
    <cfRule type="cellIs" dxfId="8796" priority="4187" operator="equal">
      <formula>"1EC"</formula>
    </cfRule>
    <cfRule type="cellIs" dxfId="8795" priority="4188" operator="equal">
      <formula>"2BC"</formula>
    </cfRule>
    <cfRule type="cellIs" dxfId="8794" priority="4189" operator="equal">
      <formula>"1BC"</formula>
    </cfRule>
  </conditionalFormatting>
  <conditionalFormatting sqref="B30:M30 R30:AJ30">
    <cfRule type="cellIs" dxfId="19810" priority="4174" operator="equal">
      <formula>"D"</formula>
    </cfRule>
  </conditionalFormatting>
  <conditionalFormatting sqref="N30:Q30">
    <cfRule type="cellIs" dxfId="19809" priority="4159" operator="equal">
      <formula>"2AC"</formula>
    </cfRule>
    <cfRule type="cellIs" dxfId="19808" priority="4160" operator="equal">
      <formula>"1AC"</formula>
    </cfRule>
    <cfRule type="cellIs" dxfId="19807" priority="4161" operator="equal">
      <formula>"2AL"</formula>
    </cfRule>
    <cfRule type="cellIs" dxfId="8793" priority="4162" operator="equal">
      <formula>"2GL"</formula>
    </cfRule>
    <cfRule type="cellIs" dxfId="8792" priority="4163" operator="equal">
      <formula>"1AL"</formula>
    </cfRule>
    <cfRule type="cellIs" dxfId="8791" priority="4164" operator="equal">
      <formula>"2EL"</formula>
    </cfRule>
    <cfRule type="cellIs" dxfId="8790" priority="4165" operator="equal">
      <formula>"1EL"</formula>
    </cfRule>
    <cfRule type="cellIs" dxfId="8789" priority="4166" operator="equal">
      <formula>"2DL"</formula>
    </cfRule>
    <cfRule type="cellIs" dxfId="8788" priority="4167" operator="equal">
      <formula>"1DL"</formula>
    </cfRule>
    <cfRule type="cellIs" dxfId="8787" priority="4168" operator="equal">
      <formula>"2CL"</formula>
    </cfRule>
    <cfRule type="cellIs" dxfId="8786" priority="4169" operator="equal">
      <formula>"1CL"</formula>
    </cfRule>
    <cfRule type="cellIs" dxfId="8785" priority="4170" operator="equal">
      <formula>"2EC"</formula>
    </cfRule>
    <cfRule type="cellIs" dxfId="8784" priority="4171" operator="equal">
      <formula>"1EC"</formula>
    </cfRule>
    <cfRule type="cellIs" dxfId="8783" priority="4172" operator="equal">
      <formula>"2BC"</formula>
    </cfRule>
    <cfRule type="cellIs" dxfId="8782" priority="4173" operator="equal">
      <formula>"1BC"</formula>
    </cfRule>
  </conditionalFormatting>
  <conditionalFormatting sqref="N30:Q30">
    <cfRule type="cellIs" dxfId="19806" priority="4158" operator="equal">
      <formula>"D"</formula>
    </cfRule>
  </conditionalFormatting>
  <conditionalFormatting sqref="C31:D31 AG31:AI31 AC31:AE31 Y31:AA31 F31:I31 K31:M31 R31:S31">
    <cfRule type="cellIs" dxfId="19805" priority="4143" operator="equal">
      <formula>"2AC"</formula>
    </cfRule>
    <cfRule type="cellIs" dxfId="19804" priority="4144" operator="equal">
      <formula>"1AC"</formula>
    </cfRule>
    <cfRule type="cellIs" dxfId="19803" priority="4145" operator="equal">
      <formula>"2AL"</formula>
    </cfRule>
    <cfRule type="cellIs" dxfId="8781" priority="4146" operator="equal">
      <formula>"2GL"</formula>
    </cfRule>
    <cfRule type="cellIs" dxfId="8780" priority="4147" operator="equal">
      <formula>"1AL"</formula>
    </cfRule>
    <cfRule type="cellIs" dxfId="8779" priority="4148" operator="equal">
      <formula>"2EL"</formula>
    </cfRule>
    <cfRule type="cellIs" dxfId="8778" priority="4149" operator="equal">
      <formula>"1EL"</formula>
    </cfRule>
    <cfRule type="cellIs" dxfId="8777" priority="4150" operator="equal">
      <formula>"2DL"</formula>
    </cfRule>
    <cfRule type="cellIs" dxfId="8776" priority="4151" operator="equal">
      <formula>"1DL"</formula>
    </cfRule>
    <cfRule type="cellIs" dxfId="8775" priority="4152" operator="equal">
      <formula>"2CL"</formula>
    </cfRule>
    <cfRule type="cellIs" dxfId="8774" priority="4153" operator="equal">
      <formula>"1CL"</formula>
    </cfRule>
    <cfRule type="cellIs" dxfId="8773" priority="4154" operator="equal">
      <formula>"2EC"</formula>
    </cfRule>
    <cfRule type="cellIs" dxfId="8772" priority="4155" operator="equal">
      <formula>"1EC"</formula>
    </cfRule>
    <cfRule type="cellIs" dxfId="8771" priority="4156" operator="equal">
      <formula>"2BC"</formula>
    </cfRule>
    <cfRule type="cellIs" dxfId="8770" priority="4157" operator="equal">
      <formula>"1BC"</formula>
    </cfRule>
  </conditionalFormatting>
  <conditionalFormatting sqref="AB31">
    <cfRule type="cellIs" dxfId="19802" priority="4128" operator="equal">
      <formula>"2AC"</formula>
    </cfRule>
    <cfRule type="cellIs" dxfId="19801" priority="4129" operator="equal">
      <formula>"1AC"</formula>
    </cfRule>
    <cfRule type="cellIs" dxfId="19800" priority="4130" operator="equal">
      <formula>"2AL"</formula>
    </cfRule>
    <cfRule type="cellIs" dxfId="8769" priority="4131" operator="equal">
      <formula>"2GL"</formula>
    </cfRule>
    <cfRule type="cellIs" dxfId="8768" priority="4132" operator="equal">
      <formula>"1AL"</formula>
    </cfRule>
    <cfRule type="cellIs" dxfId="8767" priority="4133" operator="equal">
      <formula>"2EL"</formula>
    </cfRule>
    <cfRule type="cellIs" dxfId="8766" priority="4134" operator="equal">
      <formula>"1EL"</formula>
    </cfRule>
    <cfRule type="cellIs" dxfId="8765" priority="4135" operator="equal">
      <formula>"2DL"</formula>
    </cfRule>
    <cfRule type="cellIs" dxfId="8764" priority="4136" operator="equal">
      <formula>"1DL"</formula>
    </cfRule>
    <cfRule type="cellIs" dxfId="8763" priority="4137" operator="equal">
      <formula>"2CL"</formula>
    </cfRule>
    <cfRule type="cellIs" dxfId="8762" priority="4138" operator="equal">
      <formula>"1CL"</formula>
    </cfRule>
    <cfRule type="cellIs" dxfId="8761" priority="4139" operator="equal">
      <formula>"2EC"</formula>
    </cfRule>
    <cfRule type="cellIs" dxfId="8760" priority="4140" operator="equal">
      <formula>"1EC"</formula>
    </cfRule>
    <cfRule type="cellIs" dxfId="8759" priority="4141" operator="equal">
      <formula>"2BC"</formula>
    </cfRule>
    <cfRule type="cellIs" dxfId="8758" priority="4142" operator="equal">
      <formula>"1BC"</formula>
    </cfRule>
  </conditionalFormatting>
  <conditionalFormatting sqref="J31">
    <cfRule type="cellIs" dxfId="19799" priority="4113" operator="equal">
      <formula>"2AC"</formula>
    </cfRule>
    <cfRule type="cellIs" dxfId="19798" priority="4114" operator="equal">
      <formula>"1AC"</formula>
    </cfRule>
    <cfRule type="cellIs" dxfId="19797" priority="4115" operator="equal">
      <formula>"2AL"</formula>
    </cfRule>
    <cfRule type="cellIs" dxfId="8757" priority="4116" operator="equal">
      <formula>"2GL"</formula>
    </cfRule>
    <cfRule type="cellIs" dxfId="8756" priority="4117" operator="equal">
      <formula>"1AL"</formula>
    </cfRule>
    <cfRule type="cellIs" dxfId="8755" priority="4118" operator="equal">
      <formula>"2EL"</formula>
    </cfRule>
    <cfRule type="cellIs" dxfId="8754" priority="4119" operator="equal">
      <formula>"1EL"</formula>
    </cfRule>
    <cfRule type="cellIs" dxfId="8753" priority="4120" operator="equal">
      <formula>"2DL"</formula>
    </cfRule>
    <cfRule type="cellIs" dxfId="8752" priority="4121" operator="equal">
      <formula>"1DL"</formula>
    </cfRule>
    <cfRule type="cellIs" dxfId="8751" priority="4122" operator="equal">
      <formula>"2CL"</formula>
    </cfRule>
    <cfRule type="cellIs" dxfId="8750" priority="4123" operator="equal">
      <formula>"1CL"</formula>
    </cfRule>
    <cfRule type="cellIs" dxfId="8749" priority="4124" operator="equal">
      <formula>"2EC"</formula>
    </cfRule>
    <cfRule type="cellIs" dxfId="8748" priority="4125" operator="equal">
      <formula>"1EC"</formula>
    </cfRule>
    <cfRule type="cellIs" dxfId="8747" priority="4126" operator="equal">
      <formula>"2BC"</formula>
    </cfRule>
    <cfRule type="cellIs" dxfId="8746" priority="4127" operator="equal">
      <formula>"1BC"</formula>
    </cfRule>
  </conditionalFormatting>
  <conditionalFormatting sqref="E31">
    <cfRule type="cellIs" dxfId="19796" priority="4098" operator="equal">
      <formula>"2AC"</formula>
    </cfRule>
    <cfRule type="cellIs" dxfId="19795" priority="4099" operator="equal">
      <formula>"1AC"</formula>
    </cfRule>
    <cfRule type="cellIs" dxfId="19794" priority="4100" operator="equal">
      <formula>"2AL"</formula>
    </cfRule>
    <cfRule type="cellIs" dxfId="8745" priority="4101" operator="equal">
      <formula>"2GL"</formula>
    </cfRule>
    <cfRule type="cellIs" dxfId="8744" priority="4102" operator="equal">
      <formula>"1AL"</formula>
    </cfRule>
    <cfRule type="cellIs" dxfId="8743" priority="4103" operator="equal">
      <formula>"2EL"</formula>
    </cfRule>
    <cfRule type="cellIs" dxfId="8742" priority="4104" operator="equal">
      <formula>"1EL"</formula>
    </cfRule>
    <cfRule type="cellIs" dxfId="8741" priority="4105" operator="equal">
      <formula>"2DL"</formula>
    </cfRule>
    <cfRule type="cellIs" dxfId="8740" priority="4106" operator="equal">
      <formula>"1DL"</formula>
    </cfRule>
    <cfRule type="cellIs" dxfId="8739" priority="4107" operator="equal">
      <formula>"2CL"</formula>
    </cfRule>
    <cfRule type="cellIs" dxfId="8738" priority="4108" operator="equal">
      <formula>"1CL"</formula>
    </cfRule>
    <cfRule type="cellIs" dxfId="8737" priority="4109" operator="equal">
      <formula>"2EC"</formula>
    </cfRule>
    <cfRule type="cellIs" dxfId="8736" priority="4110" operator="equal">
      <formula>"1EC"</formula>
    </cfRule>
    <cfRule type="cellIs" dxfId="8735" priority="4111" operator="equal">
      <formula>"2BC"</formula>
    </cfRule>
    <cfRule type="cellIs" dxfId="8734" priority="4112" operator="equal">
      <formula>"1BC"</formula>
    </cfRule>
  </conditionalFormatting>
  <conditionalFormatting sqref="B31">
    <cfRule type="cellIs" dxfId="19793" priority="4083" operator="equal">
      <formula>"2AC"</formula>
    </cfRule>
    <cfRule type="cellIs" dxfId="19792" priority="4084" operator="equal">
      <formula>"1AC"</formula>
    </cfRule>
    <cfRule type="cellIs" dxfId="19791" priority="4085" operator="equal">
      <formula>"2AL"</formula>
    </cfRule>
    <cfRule type="cellIs" dxfId="8733" priority="4086" operator="equal">
      <formula>"2GL"</formula>
    </cfRule>
    <cfRule type="cellIs" dxfId="8732" priority="4087" operator="equal">
      <formula>"1AL"</formula>
    </cfRule>
    <cfRule type="cellIs" dxfId="8731" priority="4088" operator="equal">
      <formula>"2EL"</formula>
    </cfRule>
    <cfRule type="cellIs" dxfId="8730" priority="4089" operator="equal">
      <formula>"1EL"</formula>
    </cfRule>
    <cfRule type="cellIs" dxfId="8729" priority="4090" operator="equal">
      <formula>"2DL"</formula>
    </cfRule>
    <cfRule type="cellIs" dxfId="8728" priority="4091" operator="equal">
      <formula>"1DL"</formula>
    </cfRule>
    <cfRule type="cellIs" dxfId="8727" priority="4092" operator="equal">
      <formula>"2CL"</formula>
    </cfRule>
    <cfRule type="cellIs" dxfId="8726" priority="4093" operator="equal">
      <formula>"1CL"</formula>
    </cfRule>
    <cfRule type="cellIs" dxfId="8725" priority="4094" operator="equal">
      <formula>"2EC"</formula>
    </cfRule>
    <cfRule type="cellIs" dxfId="8724" priority="4095" operator="equal">
      <formula>"1EC"</formula>
    </cfRule>
    <cfRule type="cellIs" dxfId="8723" priority="4096" operator="equal">
      <formula>"2BC"</formula>
    </cfRule>
    <cfRule type="cellIs" dxfId="8722" priority="4097" operator="equal">
      <formula>"1BC"</formula>
    </cfRule>
  </conditionalFormatting>
  <conditionalFormatting sqref="AF31">
    <cfRule type="cellIs" dxfId="19790" priority="4068" operator="equal">
      <formula>"2AC"</formula>
    </cfRule>
    <cfRule type="cellIs" dxfId="19789" priority="4069" operator="equal">
      <formula>"1AC"</formula>
    </cfRule>
    <cfRule type="cellIs" dxfId="19788" priority="4070" operator="equal">
      <formula>"2AL"</formula>
    </cfRule>
    <cfRule type="cellIs" dxfId="8721" priority="4071" operator="equal">
      <formula>"2GL"</formula>
    </cfRule>
    <cfRule type="cellIs" dxfId="8720" priority="4072" operator="equal">
      <formula>"1AL"</formula>
    </cfRule>
    <cfRule type="cellIs" dxfId="8719" priority="4073" operator="equal">
      <formula>"2EL"</formula>
    </cfRule>
    <cfRule type="cellIs" dxfId="8718" priority="4074" operator="equal">
      <formula>"1EL"</formula>
    </cfRule>
    <cfRule type="cellIs" dxfId="8717" priority="4075" operator="equal">
      <formula>"2DL"</formula>
    </cfRule>
    <cfRule type="cellIs" dxfId="8716" priority="4076" operator="equal">
      <formula>"1DL"</formula>
    </cfRule>
    <cfRule type="cellIs" dxfId="8715" priority="4077" operator="equal">
      <formula>"2CL"</formula>
    </cfRule>
    <cfRule type="cellIs" dxfId="8714" priority="4078" operator="equal">
      <formula>"1CL"</formula>
    </cfRule>
    <cfRule type="cellIs" dxfId="8713" priority="4079" operator="equal">
      <formula>"2EC"</formula>
    </cfRule>
    <cfRule type="cellIs" dxfId="8712" priority="4080" operator="equal">
      <formula>"1EC"</formula>
    </cfRule>
    <cfRule type="cellIs" dxfId="8711" priority="4081" operator="equal">
      <formula>"2BC"</formula>
    </cfRule>
    <cfRule type="cellIs" dxfId="8710" priority="4082" operator="equal">
      <formula>"1BC"</formula>
    </cfRule>
  </conditionalFormatting>
  <conditionalFormatting sqref="AJ31">
    <cfRule type="cellIs" dxfId="19787" priority="4053" operator="equal">
      <formula>"2AC"</formula>
    </cfRule>
    <cfRule type="cellIs" dxfId="19786" priority="4054" operator="equal">
      <formula>"1AC"</formula>
    </cfRule>
    <cfRule type="cellIs" dxfId="19785" priority="4055" operator="equal">
      <formula>"2AL"</formula>
    </cfRule>
    <cfRule type="cellIs" dxfId="8709" priority="4056" operator="equal">
      <formula>"2GL"</formula>
    </cfRule>
    <cfRule type="cellIs" dxfId="8708" priority="4057" operator="equal">
      <formula>"1AL"</formula>
    </cfRule>
    <cfRule type="cellIs" dxfId="8707" priority="4058" operator="equal">
      <formula>"2EL"</formula>
    </cfRule>
    <cfRule type="cellIs" dxfId="8706" priority="4059" operator="equal">
      <formula>"1EL"</formula>
    </cfRule>
    <cfRule type="cellIs" dxfId="8705" priority="4060" operator="equal">
      <formula>"2DL"</formula>
    </cfRule>
    <cfRule type="cellIs" dxfId="8704" priority="4061" operator="equal">
      <formula>"1DL"</formula>
    </cfRule>
    <cfRule type="cellIs" dxfId="8703" priority="4062" operator="equal">
      <formula>"2CL"</formula>
    </cfRule>
    <cfRule type="cellIs" dxfId="8702" priority="4063" operator="equal">
      <formula>"1CL"</formula>
    </cfRule>
    <cfRule type="cellIs" dxfId="8701" priority="4064" operator="equal">
      <formula>"2EC"</formula>
    </cfRule>
    <cfRule type="cellIs" dxfId="8700" priority="4065" operator="equal">
      <formula>"1EC"</formula>
    </cfRule>
    <cfRule type="cellIs" dxfId="8699" priority="4066" operator="equal">
      <formula>"2BC"</formula>
    </cfRule>
    <cfRule type="cellIs" dxfId="8698" priority="4067" operator="equal">
      <formula>"1BC"</formula>
    </cfRule>
  </conditionalFormatting>
  <conditionalFormatting sqref="B31:M31 Y31:AJ31 R31:S31">
    <cfRule type="cellIs" dxfId="19784" priority="4052" operator="equal">
      <formula>"D"</formula>
    </cfRule>
  </conditionalFormatting>
  <conditionalFormatting sqref="AJ31">
    <cfRule type="cellIs" dxfId="19783" priority="4037" operator="equal">
      <formula>"2AC"</formula>
    </cfRule>
    <cfRule type="cellIs" dxfId="19782" priority="4038" operator="equal">
      <formula>"1AC"</formula>
    </cfRule>
    <cfRule type="cellIs" dxfId="19781" priority="4039" operator="equal">
      <formula>"2AL"</formula>
    </cfRule>
    <cfRule type="cellIs" dxfId="8697" priority="4040" operator="equal">
      <formula>"2GL"</formula>
    </cfRule>
    <cfRule type="cellIs" dxfId="8696" priority="4041" operator="equal">
      <formula>"1AL"</formula>
    </cfRule>
    <cfRule type="cellIs" dxfId="8695" priority="4042" operator="equal">
      <formula>"2EL"</formula>
    </cfRule>
    <cfRule type="cellIs" dxfId="8694" priority="4043" operator="equal">
      <formula>"1EL"</formula>
    </cfRule>
    <cfRule type="cellIs" dxfId="8693" priority="4044" operator="equal">
      <formula>"2DL"</formula>
    </cfRule>
    <cfRule type="cellIs" dxfId="8692" priority="4045" operator="equal">
      <formula>"1DL"</formula>
    </cfRule>
    <cfRule type="cellIs" dxfId="8691" priority="4046" operator="equal">
      <formula>"2CL"</formula>
    </cfRule>
    <cfRule type="cellIs" dxfId="8690" priority="4047" operator="equal">
      <formula>"1CL"</formula>
    </cfRule>
    <cfRule type="cellIs" dxfId="8689" priority="4048" operator="equal">
      <formula>"2EC"</formula>
    </cfRule>
    <cfRule type="cellIs" dxfId="8688" priority="4049" operator="equal">
      <formula>"1EC"</formula>
    </cfRule>
    <cfRule type="cellIs" dxfId="8687" priority="4050" operator="equal">
      <formula>"2BC"</formula>
    </cfRule>
    <cfRule type="cellIs" dxfId="8686" priority="4051" operator="equal">
      <formula>"1BC"</formula>
    </cfRule>
  </conditionalFormatting>
  <conditionalFormatting sqref="T31:X31">
    <cfRule type="cellIs" dxfId="19780" priority="4022" operator="equal">
      <formula>"2AC"</formula>
    </cfRule>
    <cfRule type="cellIs" dxfId="19779" priority="4023" operator="equal">
      <formula>"1AC"</formula>
    </cfRule>
    <cfRule type="cellIs" dxfId="19778" priority="4024" operator="equal">
      <formula>"2AL"</formula>
    </cfRule>
    <cfRule type="cellIs" dxfId="8685" priority="4025" operator="equal">
      <formula>"2GL"</formula>
    </cfRule>
    <cfRule type="cellIs" dxfId="8684" priority="4026" operator="equal">
      <formula>"1AL"</formula>
    </cfRule>
    <cfRule type="cellIs" dxfId="8683" priority="4027" operator="equal">
      <formula>"2EL"</formula>
    </cfRule>
    <cfRule type="cellIs" dxfId="8682" priority="4028" operator="equal">
      <formula>"1EL"</formula>
    </cfRule>
    <cfRule type="cellIs" dxfId="8681" priority="4029" operator="equal">
      <formula>"2DL"</formula>
    </cfRule>
    <cfRule type="cellIs" dxfId="8680" priority="4030" operator="equal">
      <formula>"1DL"</formula>
    </cfRule>
    <cfRule type="cellIs" dxfId="8679" priority="4031" operator="equal">
      <formula>"2CL"</formula>
    </cfRule>
    <cfRule type="cellIs" dxfId="8678" priority="4032" operator="equal">
      <formula>"1CL"</formula>
    </cfRule>
    <cfRule type="cellIs" dxfId="8677" priority="4033" operator="equal">
      <formula>"2EC"</formula>
    </cfRule>
    <cfRule type="cellIs" dxfId="8676" priority="4034" operator="equal">
      <formula>"1EC"</formula>
    </cfRule>
    <cfRule type="cellIs" dxfId="8675" priority="4035" operator="equal">
      <formula>"2BC"</formula>
    </cfRule>
    <cfRule type="cellIs" dxfId="8674" priority="4036" operator="equal">
      <formula>"1BC"</formula>
    </cfRule>
  </conditionalFormatting>
  <conditionalFormatting sqref="T31:X31">
    <cfRule type="cellIs" dxfId="19777" priority="4021" operator="equal">
      <formula>"D"</formula>
    </cfRule>
  </conditionalFormatting>
  <conditionalFormatting sqref="N35:S35">
    <cfRule type="cellIs" dxfId="19776" priority="3945" operator="equal">
      <formula>"2AC"</formula>
    </cfRule>
    <cfRule type="cellIs" dxfId="19775" priority="3946" operator="equal">
      <formula>"1AC"</formula>
    </cfRule>
    <cfRule type="cellIs" dxfId="19774" priority="3947" operator="equal">
      <formula>"2AL"</formula>
    </cfRule>
    <cfRule type="cellIs" dxfId="8673" priority="3948" operator="equal">
      <formula>"2GL"</formula>
    </cfRule>
    <cfRule type="cellIs" dxfId="8672" priority="3949" operator="equal">
      <formula>"1AL"</formula>
    </cfRule>
    <cfRule type="cellIs" dxfId="8671" priority="3950" operator="equal">
      <formula>"2EL"</formula>
    </cfRule>
    <cfRule type="cellIs" dxfId="8670" priority="3951" operator="equal">
      <formula>"1EL"</formula>
    </cfRule>
    <cfRule type="cellIs" dxfId="8669" priority="3952" operator="equal">
      <formula>"2DL"</formula>
    </cfRule>
    <cfRule type="cellIs" dxfId="8668" priority="3953" operator="equal">
      <formula>"1DL"</formula>
    </cfRule>
    <cfRule type="cellIs" dxfId="8667" priority="3954" operator="equal">
      <formula>"2CL"</formula>
    </cfRule>
    <cfRule type="cellIs" dxfId="8666" priority="3955" operator="equal">
      <formula>"1CL"</formula>
    </cfRule>
    <cfRule type="cellIs" dxfId="8665" priority="3956" operator="equal">
      <formula>"2EC"</formula>
    </cfRule>
    <cfRule type="cellIs" dxfId="8664" priority="3957" operator="equal">
      <formula>"1EC"</formula>
    </cfRule>
    <cfRule type="cellIs" dxfId="8663" priority="3958" operator="equal">
      <formula>"2BC"</formula>
    </cfRule>
    <cfRule type="cellIs" dxfId="8662" priority="3959" operator="equal">
      <formula>"1BC"</formula>
    </cfRule>
  </conditionalFormatting>
  <conditionalFormatting sqref="N35">
    <cfRule type="cellIs" dxfId="19773" priority="3930" operator="equal">
      <formula>"2AC"</formula>
    </cfRule>
    <cfRule type="cellIs" dxfId="19772" priority="3931" operator="equal">
      <formula>"1AC"</formula>
    </cfRule>
    <cfRule type="cellIs" dxfId="19771" priority="3932" operator="equal">
      <formula>"2AL"</formula>
    </cfRule>
    <cfRule type="cellIs" dxfId="8661" priority="3933" operator="equal">
      <formula>"2GL"</formula>
    </cfRule>
    <cfRule type="cellIs" dxfId="8660" priority="3934" operator="equal">
      <formula>"1AL"</formula>
    </cfRule>
    <cfRule type="cellIs" dxfId="8659" priority="3935" operator="equal">
      <formula>"2EL"</formula>
    </cfRule>
    <cfRule type="cellIs" dxfId="8658" priority="3936" operator="equal">
      <formula>"1EL"</formula>
    </cfRule>
    <cfRule type="cellIs" dxfId="8657" priority="3937" operator="equal">
      <formula>"2DL"</formula>
    </cfRule>
    <cfRule type="cellIs" dxfId="8656" priority="3938" operator="equal">
      <formula>"1DL"</formula>
    </cfRule>
    <cfRule type="cellIs" dxfId="8655" priority="3939" operator="equal">
      <formula>"2CL"</formula>
    </cfRule>
    <cfRule type="cellIs" dxfId="8654" priority="3940" operator="equal">
      <formula>"1CL"</formula>
    </cfRule>
    <cfRule type="cellIs" dxfId="8653" priority="3941" operator="equal">
      <formula>"2EC"</formula>
    </cfRule>
    <cfRule type="cellIs" dxfId="8652" priority="3942" operator="equal">
      <formula>"1EC"</formula>
    </cfRule>
    <cfRule type="cellIs" dxfId="8651" priority="3943" operator="equal">
      <formula>"2BC"</formula>
    </cfRule>
    <cfRule type="cellIs" dxfId="8650" priority="3944" operator="equal">
      <formula>"1BC"</formula>
    </cfRule>
  </conditionalFormatting>
  <conditionalFormatting sqref="N35:S35">
    <cfRule type="cellIs" dxfId="19770" priority="3929" operator="equal">
      <formula>"D"</formula>
    </cfRule>
  </conditionalFormatting>
  <conditionalFormatting sqref="N35">
    <cfRule type="cellIs" dxfId="19769" priority="3914" operator="equal">
      <formula>"2AC"</formula>
    </cfRule>
    <cfRule type="cellIs" dxfId="19768" priority="3915" operator="equal">
      <formula>"1AC"</formula>
    </cfRule>
    <cfRule type="cellIs" dxfId="19767" priority="3916" operator="equal">
      <formula>"2AL"</formula>
    </cfRule>
    <cfRule type="cellIs" dxfId="8649" priority="3917" operator="equal">
      <formula>"2GL"</formula>
    </cfRule>
    <cfRule type="cellIs" dxfId="8648" priority="3918" operator="equal">
      <formula>"1AL"</formula>
    </cfRule>
    <cfRule type="cellIs" dxfId="8647" priority="3919" operator="equal">
      <formula>"2EL"</formula>
    </cfRule>
    <cfRule type="cellIs" dxfId="8646" priority="3920" operator="equal">
      <formula>"1EL"</formula>
    </cfRule>
    <cfRule type="cellIs" dxfId="8645" priority="3921" operator="equal">
      <formula>"2DL"</formula>
    </cfRule>
    <cfRule type="cellIs" dxfId="8644" priority="3922" operator="equal">
      <formula>"1DL"</formula>
    </cfRule>
    <cfRule type="cellIs" dxfId="8643" priority="3923" operator="equal">
      <formula>"2CL"</formula>
    </cfRule>
    <cfRule type="cellIs" dxfId="8642" priority="3924" operator="equal">
      <formula>"1CL"</formula>
    </cfRule>
    <cfRule type="cellIs" dxfId="8641" priority="3925" operator="equal">
      <formula>"2EC"</formula>
    </cfRule>
    <cfRule type="cellIs" dxfId="8640" priority="3926" operator="equal">
      <formula>"1EC"</formula>
    </cfRule>
    <cfRule type="cellIs" dxfId="8639" priority="3927" operator="equal">
      <formula>"2BC"</formula>
    </cfRule>
    <cfRule type="cellIs" dxfId="8638" priority="3928" operator="equal">
      <formula>"1BC"</formula>
    </cfRule>
  </conditionalFormatting>
  <conditionalFormatting sqref="B35:M35 T35:AJ35">
    <cfRule type="cellIs" dxfId="19766" priority="4006" operator="equal">
      <formula>"2AC"</formula>
    </cfRule>
    <cfRule type="cellIs" dxfId="19765" priority="4007" operator="equal">
      <formula>"1AC"</formula>
    </cfRule>
    <cfRule type="cellIs" dxfId="19764" priority="4008" operator="equal">
      <formula>"2AL"</formula>
    </cfRule>
    <cfRule type="cellIs" dxfId="8637" priority="4009" operator="equal">
      <formula>"2GL"</formula>
    </cfRule>
    <cfRule type="cellIs" dxfId="8636" priority="4010" operator="equal">
      <formula>"1AL"</formula>
    </cfRule>
    <cfRule type="cellIs" dxfId="8635" priority="4011" operator="equal">
      <formula>"2EL"</formula>
    </cfRule>
    <cfRule type="cellIs" dxfId="8634" priority="4012" operator="equal">
      <formula>"1EL"</formula>
    </cfRule>
    <cfRule type="cellIs" dxfId="8633" priority="4013" operator="equal">
      <formula>"2DL"</formula>
    </cfRule>
    <cfRule type="cellIs" dxfId="8632" priority="4014" operator="equal">
      <formula>"1DL"</formula>
    </cfRule>
    <cfRule type="cellIs" dxfId="8631" priority="4015" operator="equal">
      <formula>"2CL"</formula>
    </cfRule>
    <cfRule type="cellIs" dxfId="8630" priority="4016" operator="equal">
      <formula>"1CL"</formula>
    </cfRule>
    <cfRule type="cellIs" dxfId="8629" priority="4017" operator="equal">
      <formula>"2EC"</formula>
    </cfRule>
    <cfRule type="cellIs" dxfId="8628" priority="4018" operator="equal">
      <formula>"1EC"</formula>
    </cfRule>
    <cfRule type="cellIs" dxfId="8627" priority="4019" operator="equal">
      <formula>"2BC"</formula>
    </cfRule>
    <cfRule type="cellIs" dxfId="8626" priority="4020" operator="equal">
      <formula>"1BC"</formula>
    </cfRule>
  </conditionalFormatting>
  <conditionalFormatting sqref="H35">
    <cfRule type="cellIs" dxfId="19763" priority="3991" operator="equal">
      <formula>"2AC"</formula>
    </cfRule>
    <cfRule type="cellIs" dxfId="19762" priority="3992" operator="equal">
      <formula>"1AC"</formula>
    </cfRule>
    <cfRule type="cellIs" dxfId="19761" priority="3993" operator="equal">
      <formula>"2AL"</formula>
    </cfRule>
    <cfRule type="cellIs" dxfId="8625" priority="3994" operator="equal">
      <formula>"2GL"</formula>
    </cfRule>
    <cfRule type="cellIs" dxfId="8624" priority="3995" operator="equal">
      <formula>"1AL"</formula>
    </cfRule>
    <cfRule type="cellIs" dxfId="8623" priority="3996" operator="equal">
      <formula>"2EL"</formula>
    </cfRule>
    <cfRule type="cellIs" dxfId="8622" priority="3997" operator="equal">
      <formula>"1EL"</formula>
    </cfRule>
    <cfRule type="cellIs" dxfId="8621" priority="3998" operator="equal">
      <formula>"2DL"</formula>
    </cfRule>
    <cfRule type="cellIs" dxfId="8620" priority="3999" operator="equal">
      <formula>"1DL"</formula>
    </cfRule>
    <cfRule type="cellIs" dxfId="8619" priority="4000" operator="equal">
      <formula>"2CL"</formula>
    </cfRule>
    <cfRule type="cellIs" dxfId="8618" priority="4001" operator="equal">
      <formula>"1CL"</formula>
    </cfRule>
    <cfRule type="cellIs" dxfId="8617" priority="4002" operator="equal">
      <formula>"2EC"</formula>
    </cfRule>
    <cfRule type="cellIs" dxfId="8616" priority="4003" operator="equal">
      <formula>"1EC"</formula>
    </cfRule>
    <cfRule type="cellIs" dxfId="8615" priority="4004" operator="equal">
      <formula>"2BC"</formula>
    </cfRule>
    <cfRule type="cellIs" dxfId="8614" priority="4005" operator="equal">
      <formula>"1BC"</formula>
    </cfRule>
  </conditionalFormatting>
  <conditionalFormatting sqref="T35:W35">
    <cfRule type="cellIs" dxfId="19760" priority="3976" operator="equal">
      <formula>"2AC"</formula>
    </cfRule>
    <cfRule type="cellIs" dxfId="19759" priority="3977" operator="equal">
      <formula>"1AC"</formula>
    </cfRule>
    <cfRule type="cellIs" dxfId="19758" priority="3978" operator="equal">
      <formula>"2AL"</formula>
    </cfRule>
    <cfRule type="cellIs" dxfId="8613" priority="3979" operator="equal">
      <formula>"2GL"</formula>
    </cfRule>
    <cfRule type="cellIs" dxfId="8612" priority="3980" operator="equal">
      <formula>"1AL"</formula>
    </cfRule>
    <cfRule type="cellIs" dxfId="8611" priority="3981" operator="equal">
      <formula>"2EL"</formula>
    </cfRule>
    <cfRule type="cellIs" dxfId="8610" priority="3982" operator="equal">
      <formula>"1EL"</formula>
    </cfRule>
    <cfRule type="cellIs" dxfId="8609" priority="3983" operator="equal">
      <formula>"2DL"</formula>
    </cfRule>
    <cfRule type="cellIs" dxfId="8608" priority="3984" operator="equal">
      <formula>"1DL"</formula>
    </cfRule>
    <cfRule type="cellIs" dxfId="8607" priority="3985" operator="equal">
      <formula>"2CL"</formula>
    </cfRule>
    <cfRule type="cellIs" dxfId="8606" priority="3986" operator="equal">
      <formula>"1CL"</formula>
    </cfRule>
    <cfRule type="cellIs" dxfId="8605" priority="3987" operator="equal">
      <formula>"2EC"</formula>
    </cfRule>
    <cfRule type="cellIs" dxfId="8604" priority="3988" operator="equal">
      <formula>"1EC"</formula>
    </cfRule>
    <cfRule type="cellIs" dxfId="8603" priority="3989" operator="equal">
      <formula>"2BC"</formula>
    </cfRule>
    <cfRule type="cellIs" dxfId="8602" priority="3990" operator="equal">
      <formula>"1BC"</formula>
    </cfRule>
  </conditionalFormatting>
  <conditionalFormatting sqref="B35:M35 T35:AJ35">
    <cfRule type="cellIs" dxfId="19757" priority="3975" operator="equal">
      <formula>"D"</formula>
    </cfRule>
  </conditionalFormatting>
  <conditionalFormatting sqref="H35">
    <cfRule type="cellIs" dxfId="19756" priority="3960" operator="equal">
      <formula>"2AC"</formula>
    </cfRule>
    <cfRule type="cellIs" dxfId="19755" priority="3961" operator="equal">
      <formula>"1AC"</formula>
    </cfRule>
    <cfRule type="cellIs" dxfId="19754" priority="3962" operator="equal">
      <formula>"2AL"</formula>
    </cfRule>
    <cfRule type="cellIs" dxfId="8601" priority="3963" operator="equal">
      <formula>"2GL"</formula>
    </cfRule>
    <cfRule type="cellIs" dxfId="8600" priority="3964" operator="equal">
      <formula>"1AL"</formula>
    </cfRule>
    <cfRule type="cellIs" dxfId="8599" priority="3965" operator="equal">
      <formula>"2EL"</formula>
    </cfRule>
    <cfRule type="cellIs" dxfId="8598" priority="3966" operator="equal">
      <formula>"1EL"</formula>
    </cfRule>
    <cfRule type="cellIs" dxfId="8597" priority="3967" operator="equal">
      <formula>"2DL"</formula>
    </cfRule>
    <cfRule type="cellIs" dxfId="8596" priority="3968" operator="equal">
      <formula>"1DL"</formula>
    </cfRule>
    <cfRule type="cellIs" dxfId="8595" priority="3969" operator="equal">
      <formula>"2CL"</formula>
    </cfRule>
    <cfRule type="cellIs" dxfId="8594" priority="3970" operator="equal">
      <formula>"1CL"</formula>
    </cfRule>
    <cfRule type="cellIs" dxfId="8593" priority="3971" operator="equal">
      <formula>"2EC"</formula>
    </cfRule>
    <cfRule type="cellIs" dxfId="8592" priority="3972" operator="equal">
      <formula>"1EC"</formula>
    </cfRule>
    <cfRule type="cellIs" dxfId="8591" priority="3973" operator="equal">
      <formula>"2BC"</formula>
    </cfRule>
    <cfRule type="cellIs" dxfId="8590" priority="3974" operator="equal">
      <formula>"1BC"</formula>
    </cfRule>
  </conditionalFormatting>
  <conditionalFormatting sqref="N36:R36">
    <cfRule type="cellIs" dxfId="19753" priority="3866" operator="equal">
      <formula>"D"</formula>
    </cfRule>
  </conditionalFormatting>
  <conditionalFormatting sqref="S36:AJ36 F36:M36">
    <cfRule type="cellIs" dxfId="19752" priority="3899" operator="equal">
      <formula>"2AC"</formula>
    </cfRule>
    <cfRule type="cellIs" dxfId="19751" priority="3900" operator="equal">
      <formula>"1AC"</formula>
    </cfRule>
    <cfRule type="cellIs" dxfId="19750" priority="3901" operator="equal">
      <formula>"2AL"</formula>
    </cfRule>
    <cfRule type="cellIs" dxfId="8589" priority="3902" operator="equal">
      <formula>"2GL"</formula>
    </cfRule>
    <cfRule type="cellIs" dxfId="8588" priority="3903" operator="equal">
      <formula>"1AL"</formula>
    </cfRule>
    <cfRule type="cellIs" dxfId="8587" priority="3904" operator="equal">
      <formula>"2EL"</formula>
    </cfRule>
    <cfRule type="cellIs" dxfId="8586" priority="3905" operator="equal">
      <formula>"1EL"</formula>
    </cfRule>
    <cfRule type="cellIs" dxfId="8585" priority="3906" operator="equal">
      <formula>"2DL"</formula>
    </cfRule>
    <cfRule type="cellIs" dxfId="8584" priority="3907" operator="equal">
      <formula>"1DL"</formula>
    </cfRule>
    <cfRule type="cellIs" dxfId="8583" priority="3908" operator="equal">
      <formula>"2CL"</formula>
    </cfRule>
    <cfRule type="cellIs" dxfId="8582" priority="3909" operator="equal">
      <formula>"1CL"</formula>
    </cfRule>
    <cfRule type="cellIs" dxfId="8581" priority="3910" operator="equal">
      <formula>"2EC"</formula>
    </cfRule>
    <cfRule type="cellIs" dxfId="8580" priority="3911" operator="equal">
      <formula>"1EC"</formula>
    </cfRule>
    <cfRule type="cellIs" dxfId="8579" priority="3912" operator="equal">
      <formula>"2BC"</formula>
    </cfRule>
    <cfRule type="cellIs" dxfId="8578" priority="3913" operator="equal">
      <formula>"1BC"</formula>
    </cfRule>
  </conditionalFormatting>
  <conditionalFormatting sqref="B36:E36">
    <cfRule type="cellIs" dxfId="19749" priority="3884" operator="equal">
      <formula>"2AC"</formula>
    </cfRule>
    <cfRule type="cellIs" dxfId="19748" priority="3885" operator="equal">
      <formula>"1AC"</formula>
    </cfRule>
    <cfRule type="cellIs" dxfId="19747" priority="3886" operator="equal">
      <formula>"2AL"</formula>
    </cfRule>
    <cfRule type="cellIs" dxfId="8577" priority="3887" operator="equal">
      <formula>"2GL"</formula>
    </cfRule>
    <cfRule type="cellIs" dxfId="8576" priority="3888" operator="equal">
      <formula>"1AL"</formula>
    </cfRule>
    <cfRule type="cellIs" dxfId="8575" priority="3889" operator="equal">
      <formula>"2EL"</formula>
    </cfRule>
    <cfRule type="cellIs" dxfId="8574" priority="3890" operator="equal">
      <formula>"1EL"</formula>
    </cfRule>
    <cfRule type="cellIs" dxfId="8573" priority="3891" operator="equal">
      <formula>"2DL"</formula>
    </cfRule>
    <cfRule type="cellIs" dxfId="8572" priority="3892" operator="equal">
      <formula>"1DL"</formula>
    </cfRule>
    <cfRule type="cellIs" dxfId="8571" priority="3893" operator="equal">
      <formula>"2CL"</formula>
    </cfRule>
    <cfRule type="cellIs" dxfId="8570" priority="3894" operator="equal">
      <formula>"1CL"</formula>
    </cfRule>
    <cfRule type="cellIs" dxfId="8569" priority="3895" operator="equal">
      <formula>"2EC"</formula>
    </cfRule>
    <cfRule type="cellIs" dxfId="8568" priority="3896" operator="equal">
      <formula>"1EC"</formula>
    </cfRule>
    <cfRule type="cellIs" dxfId="8567" priority="3897" operator="equal">
      <formula>"2BC"</formula>
    </cfRule>
    <cfRule type="cellIs" dxfId="8566" priority="3898" operator="equal">
      <formula>"1BC"</formula>
    </cfRule>
  </conditionalFormatting>
  <conditionalFormatting sqref="S36:AJ36 B36:M36">
    <cfRule type="cellIs" dxfId="19746" priority="3883" operator="equal">
      <formula>"D"</formula>
    </cfRule>
  </conditionalFormatting>
  <conditionalFormatting sqref="N36:R36">
    <cfRule type="cellIs" dxfId="19745" priority="3868" operator="equal">
      <formula>"2AC"</formula>
    </cfRule>
    <cfRule type="cellIs" dxfId="19744" priority="3869" operator="equal">
      <formula>"1AC"</formula>
    </cfRule>
    <cfRule type="cellIs" dxfId="19743" priority="3870" operator="equal">
      <formula>"2AL"</formula>
    </cfRule>
    <cfRule type="cellIs" dxfId="8565" priority="3871" operator="equal">
      <formula>"2GL"</formula>
    </cfRule>
    <cfRule type="cellIs" dxfId="8564" priority="3872" operator="equal">
      <formula>"1AL"</formula>
    </cfRule>
    <cfRule type="cellIs" dxfId="8563" priority="3873" operator="equal">
      <formula>"2EL"</formula>
    </cfRule>
    <cfRule type="cellIs" dxfId="8562" priority="3874" operator="equal">
      <formula>"1EL"</formula>
    </cfRule>
    <cfRule type="cellIs" dxfId="8561" priority="3875" operator="equal">
      <formula>"2DL"</formula>
    </cfRule>
    <cfRule type="cellIs" dxfId="8560" priority="3876" operator="equal">
      <formula>"1DL"</formula>
    </cfRule>
    <cfRule type="cellIs" dxfId="8559" priority="3877" operator="equal">
      <formula>"2CL"</formula>
    </cfRule>
    <cfRule type="cellIs" dxfId="8558" priority="3878" operator="equal">
      <formula>"1CL"</formula>
    </cfRule>
    <cfRule type="cellIs" dxfId="8557" priority="3879" operator="equal">
      <formula>"2EC"</formula>
    </cfRule>
    <cfRule type="cellIs" dxfId="8556" priority="3880" operator="equal">
      <formula>"1EC"</formula>
    </cfRule>
    <cfRule type="cellIs" dxfId="8555" priority="3881" operator="equal">
      <formula>"2BC"</formula>
    </cfRule>
    <cfRule type="cellIs" dxfId="8554" priority="3882" operator="equal">
      <formula>"1BC"</formula>
    </cfRule>
  </conditionalFormatting>
  <conditionalFormatting sqref="N36">
    <cfRule type="containsText" dxfId="19742" priority="3867" stopIfTrue="1" operator="containsText" text="&quot;1BL&quot;,&quot;2BL&quot;">
      <formula>NOT(ISERROR(SEARCH("""1BL"",""2BL""",N36)))</formula>
    </cfRule>
  </conditionalFormatting>
  <conditionalFormatting sqref="B37:S37 Y37:AJ37">
    <cfRule type="cellIs" dxfId="19741" priority="3851" operator="equal">
      <formula>"2AC"</formula>
    </cfRule>
    <cfRule type="cellIs" dxfId="19740" priority="3852" operator="equal">
      <formula>"1AC"</formula>
    </cfRule>
    <cfRule type="cellIs" dxfId="19739" priority="3853" operator="equal">
      <formula>"2AL"</formula>
    </cfRule>
    <cfRule type="cellIs" dxfId="8553" priority="3854" operator="equal">
      <formula>"2GL"</formula>
    </cfRule>
    <cfRule type="cellIs" dxfId="8552" priority="3855" operator="equal">
      <formula>"1AL"</formula>
    </cfRule>
    <cfRule type="cellIs" dxfId="8551" priority="3856" operator="equal">
      <formula>"2EL"</formula>
    </cfRule>
    <cfRule type="cellIs" dxfId="8550" priority="3857" operator="equal">
      <formula>"1EL"</formula>
    </cfRule>
    <cfRule type="cellIs" dxfId="8549" priority="3858" operator="equal">
      <formula>"2DL"</formula>
    </cfRule>
    <cfRule type="cellIs" dxfId="8548" priority="3859" operator="equal">
      <formula>"1DL"</formula>
    </cfRule>
    <cfRule type="cellIs" dxfId="8547" priority="3860" operator="equal">
      <formula>"2CL"</formula>
    </cfRule>
    <cfRule type="cellIs" dxfId="8546" priority="3861" operator="equal">
      <formula>"1CL"</formula>
    </cfRule>
    <cfRule type="cellIs" dxfId="8545" priority="3862" operator="equal">
      <formula>"2EC"</formula>
    </cfRule>
    <cfRule type="cellIs" dxfId="8544" priority="3863" operator="equal">
      <formula>"1EC"</formula>
    </cfRule>
    <cfRule type="cellIs" dxfId="8543" priority="3864" operator="equal">
      <formula>"2BC"</formula>
    </cfRule>
    <cfRule type="cellIs" dxfId="8542" priority="3865" operator="equal">
      <formula>"1BC"</formula>
    </cfRule>
  </conditionalFormatting>
  <conditionalFormatting sqref="B37:S37 Y37:AJ37">
    <cfRule type="cellIs" dxfId="19738" priority="3850" operator="equal">
      <formula>"D"</formula>
    </cfRule>
  </conditionalFormatting>
  <conditionalFormatting sqref="N37">
    <cfRule type="cellIs" dxfId="19737" priority="3835" operator="equal">
      <formula>"2AC"</formula>
    </cfRule>
    <cfRule type="cellIs" dxfId="19736" priority="3836" operator="equal">
      <formula>"1AC"</formula>
    </cfRule>
    <cfRule type="cellIs" dxfId="19735" priority="3837" operator="equal">
      <formula>"2AL"</formula>
    </cfRule>
    <cfRule type="cellIs" dxfId="8541" priority="3838" operator="equal">
      <formula>"2GL"</formula>
    </cfRule>
    <cfRule type="cellIs" dxfId="8540" priority="3839" operator="equal">
      <formula>"1AL"</formula>
    </cfRule>
    <cfRule type="cellIs" dxfId="8539" priority="3840" operator="equal">
      <formula>"2EL"</formula>
    </cfRule>
    <cfRule type="cellIs" dxfId="8538" priority="3841" operator="equal">
      <formula>"1EL"</formula>
    </cfRule>
    <cfRule type="cellIs" dxfId="8537" priority="3842" operator="equal">
      <formula>"2DL"</formula>
    </cfRule>
    <cfRule type="cellIs" dxfId="8536" priority="3843" operator="equal">
      <formula>"1DL"</formula>
    </cfRule>
    <cfRule type="cellIs" dxfId="8535" priority="3844" operator="equal">
      <formula>"2CL"</formula>
    </cfRule>
    <cfRule type="cellIs" dxfId="8534" priority="3845" operator="equal">
      <formula>"1CL"</formula>
    </cfRule>
    <cfRule type="cellIs" dxfId="8533" priority="3846" operator="equal">
      <formula>"2EC"</formula>
    </cfRule>
    <cfRule type="cellIs" dxfId="8532" priority="3847" operator="equal">
      <formula>"1EC"</formula>
    </cfRule>
    <cfRule type="cellIs" dxfId="8531" priority="3848" operator="equal">
      <formula>"2BC"</formula>
    </cfRule>
    <cfRule type="cellIs" dxfId="8530" priority="3849" operator="equal">
      <formula>"1BC"</formula>
    </cfRule>
  </conditionalFormatting>
  <conditionalFormatting sqref="W37">
    <cfRule type="cellIs" dxfId="19734" priority="3820" operator="equal">
      <formula>"2AC"</formula>
    </cfRule>
    <cfRule type="cellIs" dxfId="19733" priority="3821" operator="equal">
      <formula>"1AC"</formula>
    </cfRule>
    <cfRule type="cellIs" dxfId="19732" priority="3822" operator="equal">
      <formula>"2AL"</formula>
    </cfRule>
    <cfRule type="cellIs" dxfId="8529" priority="3823" operator="equal">
      <formula>"2GL"</formula>
    </cfRule>
    <cfRule type="cellIs" dxfId="8528" priority="3824" operator="equal">
      <formula>"1AL"</formula>
    </cfRule>
    <cfRule type="cellIs" dxfId="8527" priority="3825" operator="equal">
      <formula>"2EL"</formula>
    </cfRule>
    <cfRule type="cellIs" dxfId="8526" priority="3826" operator="equal">
      <formula>"1EL"</formula>
    </cfRule>
    <cfRule type="cellIs" dxfId="8525" priority="3827" operator="equal">
      <formula>"2DL"</formula>
    </cfRule>
    <cfRule type="cellIs" dxfId="8524" priority="3828" operator="equal">
      <formula>"1DL"</formula>
    </cfRule>
    <cfRule type="cellIs" dxfId="8523" priority="3829" operator="equal">
      <formula>"2CL"</formula>
    </cfRule>
    <cfRule type="cellIs" dxfId="8522" priority="3830" operator="equal">
      <formula>"1CL"</formula>
    </cfRule>
    <cfRule type="cellIs" dxfId="8521" priority="3831" operator="equal">
      <formula>"2EC"</formula>
    </cfRule>
    <cfRule type="cellIs" dxfId="8520" priority="3832" operator="equal">
      <formula>"1EC"</formula>
    </cfRule>
    <cfRule type="cellIs" dxfId="8519" priority="3833" operator="equal">
      <formula>"2BC"</formula>
    </cfRule>
    <cfRule type="cellIs" dxfId="8518" priority="3834" operator="equal">
      <formula>"1BC"</formula>
    </cfRule>
  </conditionalFormatting>
  <conditionalFormatting sqref="W37">
    <cfRule type="cellIs" dxfId="19731" priority="3819" operator="equal">
      <formula>"D"</formula>
    </cfRule>
  </conditionalFormatting>
  <conditionalFormatting sqref="T37:V37">
    <cfRule type="cellIs" dxfId="19730" priority="3804" operator="equal">
      <formula>"2AC"</formula>
    </cfRule>
    <cfRule type="cellIs" dxfId="19729" priority="3805" operator="equal">
      <formula>"1AC"</formula>
    </cfRule>
    <cfRule type="cellIs" dxfId="19728" priority="3806" operator="equal">
      <formula>"2AL"</formula>
    </cfRule>
    <cfRule type="cellIs" dxfId="8517" priority="3807" operator="equal">
      <formula>"2GL"</formula>
    </cfRule>
    <cfRule type="cellIs" dxfId="8516" priority="3808" operator="equal">
      <formula>"1AL"</formula>
    </cfRule>
    <cfRule type="cellIs" dxfId="8515" priority="3809" operator="equal">
      <formula>"2EL"</formula>
    </cfRule>
    <cfRule type="cellIs" dxfId="8514" priority="3810" operator="equal">
      <formula>"1EL"</formula>
    </cfRule>
    <cfRule type="cellIs" dxfId="8513" priority="3811" operator="equal">
      <formula>"2DL"</formula>
    </cfRule>
    <cfRule type="cellIs" dxfId="8512" priority="3812" operator="equal">
      <formula>"1DL"</formula>
    </cfRule>
    <cfRule type="cellIs" dxfId="8511" priority="3813" operator="equal">
      <formula>"2CL"</formula>
    </cfRule>
    <cfRule type="cellIs" dxfId="8510" priority="3814" operator="equal">
      <formula>"1CL"</formula>
    </cfRule>
    <cfRule type="cellIs" dxfId="8509" priority="3815" operator="equal">
      <formula>"2EC"</formula>
    </cfRule>
    <cfRule type="cellIs" dxfId="8508" priority="3816" operator="equal">
      <formula>"1EC"</formula>
    </cfRule>
    <cfRule type="cellIs" dxfId="8507" priority="3817" operator="equal">
      <formula>"2BC"</formula>
    </cfRule>
    <cfRule type="cellIs" dxfId="8506" priority="3818" operator="equal">
      <formula>"1BC"</formula>
    </cfRule>
  </conditionalFormatting>
  <conditionalFormatting sqref="T37:V37">
    <cfRule type="cellIs" dxfId="19727" priority="3803" operator="equal">
      <formula>"D"</formula>
    </cfRule>
  </conditionalFormatting>
  <conditionalFormatting sqref="H38">
    <cfRule type="cellIs" dxfId="19726" priority="3713" operator="equal">
      <formula>"2AC"</formula>
    </cfRule>
    <cfRule type="cellIs" dxfId="19725" priority="3714" operator="equal">
      <formula>"1AC"</formula>
    </cfRule>
    <cfRule type="cellIs" dxfId="19724" priority="3715" operator="equal">
      <formula>"2AL"</formula>
    </cfRule>
    <cfRule type="cellIs" dxfId="8505" priority="3716" operator="equal">
      <formula>"2GL"</formula>
    </cfRule>
    <cfRule type="cellIs" dxfId="8504" priority="3717" operator="equal">
      <formula>"1AL"</formula>
    </cfRule>
    <cfRule type="cellIs" dxfId="8503" priority="3718" operator="equal">
      <formula>"2EL"</formula>
    </cfRule>
    <cfRule type="cellIs" dxfId="8502" priority="3719" operator="equal">
      <formula>"1EL"</formula>
    </cfRule>
    <cfRule type="cellIs" dxfId="8501" priority="3720" operator="equal">
      <formula>"2DL"</formula>
    </cfRule>
    <cfRule type="cellIs" dxfId="8500" priority="3721" operator="equal">
      <formula>"1DL"</formula>
    </cfRule>
    <cfRule type="cellIs" dxfId="8499" priority="3722" operator="equal">
      <formula>"2CL"</formula>
    </cfRule>
    <cfRule type="cellIs" dxfId="8498" priority="3723" operator="equal">
      <formula>"1CL"</formula>
    </cfRule>
    <cfRule type="cellIs" dxfId="8497" priority="3724" operator="equal">
      <formula>"2EC"</formula>
    </cfRule>
    <cfRule type="cellIs" dxfId="8496" priority="3725" operator="equal">
      <formula>"1EC"</formula>
    </cfRule>
    <cfRule type="cellIs" dxfId="8495" priority="3726" operator="equal">
      <formula>"2BC"</formula>
    </cfRule>
    <cfRule type="cellIs" dxfId="8494" priority="3727" operator="equal">
      <formula>"1BC"</formula>
    </cfRule>
  </conditionalFormatting>
  <conditionalFormatting sqref="J38:U38 W38:AA38 F38:G38 AD38:AJ38">
    <cfRule type="cellIs" dxfId="19723" priority="3788" operator="equal">
      <formula>"2AC"</formula>
    </cfRule>
    <cfRule type="cellIs" dxfId="19722" priority="3789" operator="equal">
      <formula>"1AC"</formula>
    </cfRule>
    <cfRule type="cellIs" dxfId="19721" priority="3790" operator="equal">
      <formula>"2AL"</formula>
    </cfRule>
    <cfRule type="cellIs" dxfId="8493" priority="3791" operator="equal">
      <formula>"2GL"</formula>
    </cfRule>
    <cfRule type="cellIs" dxfId="8492" priority="3792" operator="equal">
      <formula>"1AL"</formula>
    </cfRule>
    <cfRule type="cellIs" dxfId="8491" priority="3793" operator="equal">
      <formula>"2EL"</formula>
    </cfRule>
    <cfRule type="cellIs" dxfId="8490" priority="3794" operator="equal">
      <formula>"1EL"</formula>
    </cfRule>
    <cfRule type="cellIs" dxfId="8489" priority="3795" operator="equal">
      <formula>"2DL"</formula>
    </cfRule>
    <cfRule type="cellIs" dxfId="8488" priority="3796" operator="equal">
      <formula>"1DL"</formula>
    </cfRule>
    <cfRule type="cellIs" dxfId="8487" priority="3797" operator="equal">
      <formula>"2CL"</formula>
    </cfRule>
    <cfRule type="cellIs" dxfId="8486" priority="3798" operator="equal">
      <formula>"1CL"</formula>
    </cfRule>
    <cfRule type="cellIs" dxfId="8485" priority="3799" operator="equal">
      <formula>"2EC"</formula>
    </cfRule>
    <cfRule type="cellIs" dxfId="8484" priority="3800" operator="equal">
      <formula>"1EC"</formula>
    </cfRule>
    <cfRule type="cellIs" dxfId="8483" priority="3801" operator="equal">
      <formula>"2BC"</formula>
    </cfRule>
    <cfRule type="cellIs" dxfId="8482" priority="3802" operator="equal">
      <formula>"1BC"</formula>
    </cfRule>
  </conditionalFormatting>
  <conditionalFormatting sqref="I38">
    <cfRule type="cellIs" dxfId="19720" priority="3773" operator="equal">
      <formula>"2AC"</formula>
    </cfRule>
    <cfRule type="cellIs" dxfId="19719" priority="3774" operator="equal">
      <formula>"1AC"</formula>
    </cfRule>
    <cfRule type="cellIs" dxfId="19718" priority="3775" operator="equal">
      <formula>"2AL"</formula>
    </cfRule>
    <cfRule type="cellIs" dxfId="8481" priority="3776" operator="equal">
      <formula>"2GL"</formula>
    </cfRule>
    <cfRule type="cellIs" dxfId="8480" priority="3777" operator="equal">
      <formula>"1AL"</formula>
    </cfRule>
    <cfRule type="cellIs" dxfId="8479" priority="3778" operator="equal">
      <formula>"2EL"</formula>
    </cfRule>
    <cfRule type="cellIs" dxfId="8478" priority="3779" operator="equal">
      <formula>"1EL"</formula>
    </cfRule>
    <cfRule type="cellIs" dxfId="8477" priority="3780" operator="equal">
      <formula>"2DL"</formula>
    </cfRule>
    <cfRule type="cellIs" dxfId="8476" priority="3781" operator="equal">
      <formula>"1DL"</formula>
    </cfRule>
    <cfRule type="cellIs" dxfId="8475" priority="3782" operator="equal">
      <formula>"2CL"</formula>
    </cfRule>
    <cfRule type="cellIs" dxfId="8474" priority="3783" operator="equal">
      <formula>"1CL"</formula>
    </cfRule>
    <cfRule type="cellIs" dxfId="8473" priority="3784" operator="equal">
      <formula>"2EC"</formula>
    </cfRule>
    <cfRule type="cellIs" dxfId="8472" priority="3785" operator="equal">
      <formula>"1EC"</formula>
    </cfRule>
    <cfRule type="cellIs" dxfId="8471" priority="3786" operator="equal">
      <formula>"2BC"</formula>
    </cfRule>
    <cfRule type="cellIs" dxfId="8470" priority="3787" operator="equal">
      <formula>"1BC"</formula>
    </cfRule>
  </conditionalFormatting>
  <conditionalFormatting sqref="V38">
    <cfRule type="cellIs" dxfId="19717" priority="3758" operator="equal">
      <formula>"2AC"</formula>
    </cfRule>
    <cfRule type="cellIs" dxfId="19716" priority="3759" operator="equal">
      <formula>"1AC"</formula>
    </cfRule>
    <cfRule type="cellIs" dxfId="19715" priority="3760" operator="equal">
      <formula>"2AL"</formula>
    </cfRule>
    <cfRule type="cellIs" dxfId="8469" priority="3761" operator="equal">
      <formula>"2GL"</formula>
    </cfRule>
    <cfRule type="cellIs" dxfId="8468" priority="3762" operator="equal">
      <formula>"1AL"</formula>
    </cfRule>
    <cfRule type="cellIs" dxfId="8467" priority="3763" operator="equal">
      <formula>"2EL"</formula>
    </cfRule>
    <cfRule type="cellIs" dxfId="8466" priority="3764" operator="equal">
      <formula>"1EL"</formula>
    </cfRule>
    <cfRule type="cellIs" dxfId="8465" priority="3765" operator="equal">
      <formula>"2DL"</formula>
    </cfRule>
    <cfRule type="cellIs" dxfId="8464" priority="3766" operator="equal">
      <formula>"1DL"</formula>
    </cfRule>
    <cfRule type="cellIs" dxfId="8463" priority="3767" operator="equal">
      <formula>"2CL"</formula>
    </cfRule>
    <cfRule type="cellIs" dxfId="8462" priority="3768" operator="equal">
      <formula>"1CL"</formula>
    </cfRule>
    <cfRule type="cellIs" dxfId="8461" priority="3769" operator="equal">
      <formula>"2EC"</formula>
    </cfRule>
    <cfRule type="cellIs" dxfId="8460" priority="3770" operator="equal">
      <formula>"1EC"</formula>
    </cfRule>
    <cfRule type="cellIs" dxfId="8459" priority="3771" operator="equal">
      <formula>"2BC"</formula>
    </cfRule>
    <cfRule type="cellIs" dxfId="8458" priority="3772" operator="equal">
      <formula>"1BC"</formula>
    </cfRule>
  </conditionalFormatting>
  <conditionalFormatting sqref="AB38">
    <cfRule type="cellIs" dxfId="19714" priority="3743" operator="equal">
      <formula>"2AC"</formula>
    </cfRule>
    <cfRule type="cellIs" dxfId="19713" priority="3744" operator="equal">
      <formula>"1AC"</formula>
    </cfRule>
    <cfRule type="cellIs" dxfId="19712" priority="3745" operator="equal">
      <formula>"2AL"</formula>
    </cfRule>
    <cfRule type="cellIs" dxfId="8457" priority="3746" operator="equal">
      <formula>"2GL"</formula>
    </cfRule>
    <cfRule type="cellIs" dxfId="8456" priority="3747" operator="equal">
      <formula>"1AL"</formula>
    </cfRule>
    <cfRule type="cellIs" dxfId="8455" priority="3748" operator="equal">
      <formula>"2EL"</formula>
    </cfRule>
    <cfRule type="cellIs" dxfId="8454" priority="3749" operator="equal">
      <formula>"1EL"</formula>
    </cfRule>
    <cfRule type="cellIs" dxfId="8453" priority="3750" operator="equal">
      <formula>"2DL"</formula>
    </cfRule>
    <cfRule type="cellIs" dxfId="8452" priority="3751" operator="equal">
      <formula>"1DL"</formula>
    </cfRule>
    <cfRule type="cellIs" dxfId="8451" priority="3752" operator="equal">
      <formula>"2CL"</formula>
    </cfRule>
    <cfRule type="cellIs" dxfId="8450" priority="3753" operator="equal">
      <formula>"1CL"</formula>
    </cfRule>
    <cfRule type="cellIs" dxfId="8449" priority="3754" operator="equal">
      <formula>"2EC"</formula>
    </cfRule>
    <cfRule type="cellIs" dxfId="8448" priority="3755" operator="equal">
      <formula>"1EC"</formula>
    </cfRule>
    <cfRule type="cellIs" dxfId="8447" priority="3756" operator="equal">
      <formula>"2BC"</formula>
    </cfRule>
    <cfRule type="cellIs" dxfId="8446" priority="3757" operator="equal">
      <formula>"1BC"</formula>
    </cfRule>
  </conditionalFormatting>
  <conditionalFormatting sqref="AC38">
    <cfRule type="cellIs" dxfId="19711" priority="3728" operator="equal">
      <formula>"2AC"</formula>
    </cfRule>
    <cfRule type="cellIs" dxfId="19710" priority="3729" operator="equal">
      <formula>"1AC"</formula>
    </cfRule>
    <cfRule type="cellIs" dxfId="19709" priority="3730" operator="equal">
      <formula>"2AL"</formula>
    </cfRule>
    <cfRule type="cellIs" dxfId="8445" priority="3731" operator="equal">
      <formula>"2GL"</formula>
    </cfRule>
    <cfRule type="cellIs" dxfId="8444" priority="3732" operator="equal">
      <formula>"1AL"</formula>
    </cfRule>
    <cfRule type="cellIs" dxfId="8443" priority="3733" operator="equal">
      <formula>"2EL"</formula>
    </cfRule>
    <cfRule type="cellIs" dxfId="8442" priority="3734" operator="equal">
      <formula>"1EL"</formula>
    </cfRule>
    <cfRule type="cellIs" dxfId="8441" priority="3735" operator="equal">
      <formula>"2DL"</formula>
    </cfRule>
    <cfRule type="cellIs" dxfId="8440" priority="3736" operator="equal">
      <formula>"1DL"</formula>
    </cfRule>
    <cfRule type="cellIs" dxfId="8439" priority="3737" operator="equal">
      <formula>"2CL"</formula>
    </cfRule>
    <cfRule type="cellIs" dxfId="8438" priority="3738" operator="equal">
      <formula>"1CL"</formula>
    </cfRule>
    <cfRule type="cellIs" dxfId="8437" priority="3739" operator="equal">
      <formula>"2EC"</formula>
    </cfRule>
    <cfRule type="cellIs" dxfId="8436" priority="3740" operator="equal">
      <formula>"1EC"</formula>
    </cfRule>
    <cfRule type="cellIs" dxfId="8435" priority="3741" operator="equal">
      <formula>"2BC"</formula>
    </cfRule>
    <cfRule type="cellIs" dxfId="8434" priority="3742" operator="equal">
      <formula>"1BC"</formula>
    </cfRule>
  </conditionalFormatting>
  <conditionalFormatting sqref="W38">
    <cfRule type="cellIs" dxfId="19708" priority="3698" operator="equal">
      <formula>"2AC"</formula>
    </cfRule>
    <cfRule type="cellIs" dxfId="19707" priority="3699" operator="equal">
      <formula>"1AC"</formula>
    </cfRule>
    <cfRule type="cellIs" dxfId="19706" priority="3700" operator="equal">
      <formula>"2AL"</formula>
    </cfRule>
    <cfRule type="cellIs" dxfId="8433" priority="3701" operator="equal">
      <formula>"2GL"</formula>
    </cfRule>
    <cfRule type="cellIs" dxfId="8432" priority="3702" operator="equal">
      <formula>"1AL"</formula>
    </cfRule>
    <cfRule type="cellIs" dxfId="8431" priority="3703" operator="equal">
      <formula>"2EL"</formula>
    </cfRule>
    <cfRule type="cellIs" dxfId="8430" priority="3704" operator="equal">
      <formula>"1EL"</formula>
    </cfRule>
    <cfRule type="cellIs" dxfId="8429" priority="3705" operator="equal">
      <formula>"2DL"</formula>
    </cfRule>
    <cfRule type="cellIs" dxfId="8428" priority="3706" operator="equal">
      <formula>"1DL"</formula>
    </cfRule>
    <cfRule type="cellIs" dxfId="8427" priority="3707" operator="equal">
      <formula>"2CL"</formula>
    </cfRule>
    <cfRule type="cellIs" dxfId="8426" priority="3708" operator="equal">
      <formula>"1CL"</formula>
    </cfRule>
    <cfRule type="cellIs" dxfId="8425" priority="3709" operator="equal">
      <formula>"2EC"</formula>
    </cfRule>
    <cfRule type="cellIs" dxfId="8424" priority="3710" operator="equal">
      <formula>"1EC"</formula>
    </cfRule>
    <cfRule type="cellIs" dxfId="8423" priority="3711" operator="equal">
      <formula>"2BC"</formula>
    </cfRule>
    <cfRule type="cellIs" dxfId="8422" priority="3712" operator="equal">
      <formula>"1BC"</formula>
    </cfRule>
  </conditionalFormatting>
  <conditionalFormatting sqref="F38:AJ38">
    <cfRule type="cellIs" dxfId="19705" priority="3697" operator="equal">
      <formula>"D"</formula>
    </cfRule>
  </conditionalFormatting>
  <conditionalFormatting sqref="E38">
    <cfRule type="cellIs" dxfId="19704" priority="3682" operator="equal">
      <formula>"2AC"</formula>
    </cfRule>
    <cfRule type="cellIs" dxfId="19703" priority="3683" operator="equal">
      <formula>"1AC"</formula>
    </cfRule>
    <cfRule type="cellIs" dxfId="19702" priority="3684" operator="equal">
      <formula>"2AL"</formula>
    </cfRule>
    <cfRule type="cellIs" dxfId="8421" priority="3685" operator="equal">
      <formula>"2GL"</formula>
    </cfRule>
    <cfRule type="cellIs" dxfId="8420" priority="3686" operator="equal">
      <formula>"1AL"</formula>
    </cfRule>
    <cfRule type="cellIs" dxfId="8419" priority="3687" operator="equal">
      <formula>"2EL"</formula>
    </cfRule>
    <cfRule type="cellIs" dxfId="8418" priority="3688" operator="equal">
      <formula>"1EL"</formula>
    </cfRule>
    <cfRule type="cellIs" dxfId="8417" priority="3689" operator="equal">
      <formula>"2DL"</formula>
    </cfRule>
    <cfRule type="cellIs" dxfId="8416" priority="3690" operator="equal">
      <formula>"1DL"</formula>
    </cfRule>
    <cfRule type="cellIs" dxfId="8415" priority="3691" operator="equal">
      <formula>"2CL"</formula>
    </cfRule>
    <cfRule type="cellIs" dxfId="8414" priority="3692" operator="equal">
      <formula>"1CL"</formula>
    </cfRule>
    <cfRule type="cellIs" dxfId="8413" priority="3693" operator="equal">
      <formula>"2EC"</formula>
    </cfRule>
    <cfRule type="cellIs" dxfId="8412" priority="3694" operator="equal">
      <formula>"1EC"</formula>
    </cfRule>
    <cfRule type="cellIs" dxfId="8411" priority="3695" operator="equal">
      <formula>"2BC"</formula>
    </cfRule>
    <cfRule type="cellIs" dxfId="8410" priority="3696" operator="equal">
      <formula>"1BC"</formula>
    </cfRule>
  </conditionalFormatting>
  <conditionalFormatting sqref="E38">
    <cfRule type="cellIs" dxfId="19701" priority="3681" operator="equal">
      <formula>"D"</formula>
    </cfRule>
  </conditionalFormatting>
  <conditionalFormatting sqref="B38:D38">
    <cfRule type="cellIs" dxfId="19700" priority="3666" operator="equal">
      <formula>"2AC"</formula>
    </cfRule>
    <cfRule type="cellIs" dxfId="19699" priority="3667" operator="equal">
      <formula>"1AC"</formula>
    </cfRule>
    <cfRule type="cellIs" dxfId="19698" priority="3668" operator="equal">
      <formula>"2AL"</formula>
    </cfRule>
    <cfRule type="cellIs" dxfId="8409" priority="3669" operator="equal">
      <formula>"2GL"</formula>
    </cfRule>
    <cfRule type="cellIs" dxfId="8408" priority="3670" operator="equal">
      <formula>"1AL"</formula>
    </cfRule>
    <cfRule type="cellIs" dxfId="8407" priority="3671" operator="equal">
      <formula>"2EL"</formula>
    </cfRule>
    <cfRule type="cellIs" dxfId="8406" priority="3672" operator="equal">
      <formula>"1EL"</formula>
    </cfRule>
    <cfRule type="cellIs" dxfId="8405" priority="3673" operator="equal">
      <formula>"2DL"</formula>
    </cfRule>
    <cfRule type="cellIs" dxfId="8404" priority="3674" operator="equal">
      <formula>"1DL"</formula>
    </cfRule>
    <cfRule type="cellIs" dxfId="8403" priority="3675" operator="equal">
      <formula>"2CL"</formula>
    </cfRule>
    <cfRule type="cellIs" dxfId="8402" priority="3676" operator="equal">
      <formula>"1CL"</formula>
    </cfRule>
    <cfRule type="cellIs" dxfId="8401" priority="3677" operator="equal">
      <formula>"2EC"</formula>
    </cfRule>
    <cfRule type="cellIs" dxfId="8400" priority="3678" operator="equal">
      <formula>"1EC"</formula>
    </cfRule>
    <cfRule type="cellIs" dxfId="8399" priority="3679" operator="equal">
      <formula>"2BC"</formula>
    </cfRule>
    <cfRule type="cellIs" dxfId="8398" priority="3680" operator="equal">
      <formula>"1BC"</formula>
    </cfRule>
  </conditionalFormatting>
  <conditionalFormatting sqref="B38:D38">
    <cfRule type="cellIs" dxfId="19697" priority="3665" operator="equal">
      <formula>"D"</formula>
    </cfRule>
  </conditionalFormatting>
  <conditionalFormatting sqref="W46">
    <cfRule type="cellIs" dxfId="19696" priority="3235" operator="equal">
      <formula>"2AC"</formula>
    </cfRule>
    <cfRule type="cellIs" dxfId="19695" priority="3236" operator="equal">
      <formula>"1AC"</formula>
    </cfRule>
    <cfRule type="cellIs" dxfId="19694" priority="3237" operator="equal">
      <formula>"2AL"</formula>
    </cfRule>
    <cfRule type="cellIs" dxfId="8397" priority="3238" operator="equal">
      <formula>"2GL"</formula>
    </cfRule>
    <cfRule type="cellIs" dxfId="8396" priority="3239" operator="equal">
      <formula>"1AL"</formula>
    </cfRule>
    <cfRule type="cellIs" dxfId="8395" priority="3240" operator="equal">
      <formula>"2EL"</formula>
    </cfRule>
    <cfRule type="cellIs" dxfId="8394" priority="3241" operator="equal">
      <formula>"1EL"</formula>
    </cfRule>
    <cfRule type="cellIs" dxfId="8393" priority="3242" operator="equal">
      <formula>"2DL"</formula>
    </cfRule>
    <cfRule type="cellIs" dxfId="8392" priority="3243" operator="equal">
      <formula>"1DL"</formula>
    </cfRule>
    <cfRule type="cellIs" dxfId="8391" priority="3244" operator="equal">
      <formula>"2CL"</formula>
    </cfRule>
    <cfRule type="cellIs" dxfId="8390" priority="3245" operator="equal">
      <formula>"1CL"</formula>
    </cfRule>
    <cfRule type="cellIs" dxfId="8389" priority="3246" operator="equal">
      <formula>"2EC"</formula>
    </cfRule>
    <cfRule type="cellIs" dxfId="8388" priority="3247" operator="equal">
      <formula>"1EC"</formula>
    </cfRule>
    <cfRule type="cellIs" dxfId="8387" priority="3248" operator="equal">
      <formula>"2BC"</formula>
    </cfRule>
    <cfRule type="cellIs" dxfId="8386" priority="3249" operator="equal">
      <formula>"1BC"</formula>
    </cfRule>
  </conditionalFormatting>
  <conditionalFormatting sqref="B40:S40 X40:AJ40 X43:AJ43 AJ41:AJ42 B43:S43">
    <cfRule type="cellIs" dxfId="19693" priority="3128" operator="equal">
      <formula>"D"</formula>
    </cfRule>
  </conditionalFormatting>
  <conditionalFormatting sqref="T40:W40 T43:W43">
    <cfRule type="cellIs" dxfId="19692" priority="3113" operator="equal">
      <formula>"2AC"</formula>
    </cfRule>
    <cfRule type="cellIs" dxfId="19691" priority="3114" operator="equal">
      <formula>"1AC"</formula>
    </cfRule>
    <cfRule type="cellIs" dxfId="19690" priority="3115" operator="equal">
      <formula>"2AL"</formula>
    </cfRule>
    <cfRule type="cellIs" dxfId="8385" priority="3116" operator="equal">
      <formula>"2GL"</formula>
    </cfRule>
    <cfRule type="cellIs" dxfId="8384" priority="3117" operator="equal">
      <formula>"1AL"</formula>
    </cfRule>
    <cfRule type="cellIs" dxfId="8383" priority="3118" operator="equal">
      <formula>"2EL"</formula>
    </cfRule>
    <cfRule type="cellIs" dxfId="8382" priority="3119" operator="equal">
      <formula>"1EL"</formula>
    </cfRule>
    <cfRule type="cellIs" dxfId="8381" priority="3120" operator="equal">
      <formula>"2DL"</formula>
    </cfRule>
    <cfRule type="cellIs" dxfId="8380" priority="3121" operator="equal">
      <formula>"1DL"</formula>
    </cfRule>
    <cfRule type="cellIs" dxfId="8379" priority="3122" operator="equal">
      <formula>"2CL"</formula>
    </cfRule>
    <cfRule type="cellIs" dxfId="8378" priority="3123" operator="equal">
      <formula>"1CL"</formula>
    </cfRule>
    <cfRule type="cellIs" dxfId="8377" priority="3124" operator="equal">
      <formula>"2EC"</formula>
    </cfRule>
    <cfRule type="cellIs" dxfId="8376" priority="3125" operator="equal">
      <formula>"1EC"</formula>
    </cfRule>
    <cfRule type="cellIs" dxfId="8375" priority="3126" operator="equal">
      <formula>"2BC"</formula>
    </cfRule>
    <cfRule type="cellIs" dxfId="8374" priority="3127" operator="equal">
      <formula>"1BC"</formula>
    </cfRule>
  </conditionalFormatting>
  <conditionalFormatting sqref="T40:W40 T43:W43">
    <cfRule type="cellIs" dxfId="19689" priority="3112" operator="equal">
      <formula>"D"</formula>
    </cfRule>
  </conditionalFormatting>
  <conditionalFormatting sqref="B39:M39 R39:AJ39">
    <cfRule type="cellIs" dxfId="19688" priority="3512" operator="equal">
      <formula>"2AC"</formula>
    </cfRule>
    <cfRule type="cellIs" dxfId="19687" priority="3513" operator="equal">
      <formula>"1AC"</formula>
    </cfRule>
    <cfRule type="cellIs" dxfId="19686" priority="3514" operator="equal">
      <formula>"2AL"</formula>
    </cfRule>
    <cfRule type="cellIs" dxfId="8373" priority="3515" operator="equal">
      <formula>"2GL"</formula>
    </cfRule>
    <cfRule type="cellIs" dxfId="8372" priority="3516" operator="equal">
      <formula>"1AL"</formula>
    </cfRule>
    <cfRule type="cellIs" dxfId="8371" priority="3517" operator="equal">
      <formula>"2EL"</formula>
    </cfRule>
    <cfRule type="cellIs" dxfId="8370" priority="3518" operator="equal">
      <formula>"1EL"</formula>
    </cfRule>
    <cfRule type="cellIs" dxfId="8369" priority="3519" operator="equal">
      <formula>"2DL"</formula>
    </cfRule>
    <cfRule type="cellIs" dxfId="8368" priority="3520" operator="equal">
      <formula>"1DL"</formula>
    </cfRule>
    <cfRule type="cellIs" dxfId="8367" priority="3521" operator="equal">
      <formula>"2CL"</formula>
    </cfRule>
    <cfRule type="cellIs" dxfId="8366" priority="3522" operator="equal">
      <formula>"1CL"</formula>
    </cfRule>
    <cfRule type="cellIs" dxfId="8365" priority="3523" operator="equal">
      <formula>"2EC"</formula>
    </cfRule>
    <cfRule type="cellIs" dxfId="8364" priority="3524" operator="equal">
      <formula>"1EC"</formula>
    </cfRule>
    <cfRule type="cellIs" dxfId="8363" priority="3525" operator="equal">
      <formula>"2BC"</formula>
    </cfRule>
    <cfRule type="cellIs" dxfId="8362" priority="3526" operator="equal">
      <formula>"1BC"</formula>
    </cfRule>
  </conditionalFormatting>
  <conditionalFormatting sqref="B39:M39 R39:AJ39">
    <cfRule type="cellIs" dxfId="19685" priority="3511" operator="equal">
      <formula>"D"</formula>
    </cfRule>
  </conditionalFormatting>
  <conditionalFormatting sqref="N39:Q39">
    <cfRule type="cellIs" dxfId="19684" priority="3496" operator="equal">
      <formula>"2AC"</formula>
    </cfRule>
    <cfRule type="cellIs" dxfId="19683" priority="3497" operator="equal">
      <formula>"1AC"</formula>
    </cfRule>
    <cfRule type="cellIs" dxfId="19682" priority="3498" operator="equal">
      <formula>"2AL"</formula>
    </cfRule>
    <cfRule type="cellIs" dxfId="8361" priority="3499" operator="equal">
      <formula>"2GL"</formula>
    </cfRule>
    <cfRule type="cellIs" dxfId="8360" priority="3500" operator="equal">
      <formula>"1AL"</formula>
    </cfRule>
    <cfRule type="cellIs" dxfId="8359" priority="3501" operator="equal">
      <formula>"2EL"</formula>
    </cfRule>
    <cfRule type="cellIs" dxfId="8358" priority="3502" operator="equal">
      <formula>"1EL"</formula>
    </cfRule>
    <cfRule type="cellIs" dxfId="8357" priority="3503" operator="equal">
      <formula>"2DL"</formula>
    </cfRule>
    <cfRule type="cellIs" dxfId="8356" priority="3504" operator="equal">
      <formula>"1DL"</formula>
    </cfRule>
    <cfRule type="cellIs" dxfId="8355" priority="3505" operator="equal">
      <formula>"2CL"</formula>
    </cfRule>
    <cfRule type="cellIs" dxfId="8354" priority="3506" operator="equal">
      <formula>"1CL"</formula>
    </cfRule>
    <cfRule type="cellIs" dxfId="8353" priority="3507" operator="equal">
      <formula>"2EC"</formula>
    </cfRule>
    <cfRule type="cellIs" dxfId="8352" priority="3508" operator="equal">
      <formula>"1EC"</formula>
    </cfRule>
    <cfRule type="cellIs" dxfId="8351" priority="3509" operator="equal">
      <formula>"2BC"</formula>
    </cfRule>
    <cfRule type="cellIs" dxfId="8350" priority="3510" operator="equal">
      <formula>"1BC"</formula>
    </cfRule>
  </conditionalFormatting>
  <conditionalFormatting sqref="N39:Q39">
    <cfRule type="cellIs" dxfId="19681" priority="3495" operator="equal">
      <formula>"D"</formula>
    </cfRule>
  </conditionalFormatting>
  <conditionalFormatting sqref="N44:S44">
    <cfRule type="cellIs" dxfId="19680" priority="3419" operator="equal">
      <formula>"2AC"</formula>
    </cfRule>
    <cfRule type="cellIs" dxfId="19679" priority="3420" operator="equal">
      <formula>"1AC"</formula>
    </cfRule>
    <cfRule type="cellIs" dxfId="19678" priority="3421" operator="equal">
      <formula>"2AL"</formula>
    </cfRule>
    <cfRule type="cellIs" dxfId="8349" priority="3422" operator="equal">
      <formula>"2GL"</formula>
    </cfRule>
    <cfRule type="cellIs" dxfId="8348" priority="3423" operator="equal">
      <formula>"1AL"</formula>
    </cfRule>
    <cfRule type="cellIs" dxfId="8347" priority="3424" operator="equal">
      <formula>"2EL"</formula>
    </cfRule>
    <cfRule type="cellIs" dxfId="8346" priority="3425" operator="equal">
      <formula>"1EL"</formula>
    </cfRule>
    <cfRule type="cellIs" dxfId="8345" priority="3426" operator="equal">
      <formula>"2DL"</formula>
    </cfRule>
    <cfRule type="cellIs" dxfId="8344" priority="3427" operator="equal">
      <formula>"1DL"</formula>
    </cfRule>
    <cfRule type="cellIs" dxfId="8343" priority="3428" operator="equal">
      <formula>"2CL"</formula>
    </cfRule>
    <cfRule type="cellIs" dxfId="8342" priority="3429" operator="equal">
      <formula>"1CL"</formula>
    </cfRule>
    <cfRule type="cellIs" dxfId="8341" priority="3430" operator="equal">
      <formula>"2EC"</formula>
    </cfRule>
    <cfRule type="cellIs" dxfId="8340" priority="3431" operator="equal">
      <formula>"1EC"</formula>
    </cfRule>
    <cfRule type="cellIs" dxfId="8339" priority="3432" operator="equal">
      <formula>"2BC"</formula>
    </cfRule>
    <cfRule type="cellIs" dxfId="8338" priority="3433" operator="equal">
      <formula>"1BC"</formula>
    </cfRule>
  </conditionalFormatting>
  <conditionalFormatting sqref="N44">
    <cfRule type="cellIs" dxfId="19677" priority="3404" operator="equal">
      <formula>"2AC"</formula>
    </cfRule>
    <cfRule type="cellIs" dxfId="19676" priority="3405" operator="equal">
      <formula>"1AC"</formula>
    </cfRule>
    <cfRule type="cellIs" dxfId="19675" priority="3406" operator="equal">
      <formula>"2AL"</formula>
    </cfRule>
    <cfRule type="cellIs" dxfId="8337" priority="3407" operator="equal">
      <formula>"2GL"</formula>
    </cfRule>
    <cfRule type="cellIs" dxfId="8336" priority="3408" operator="equal">
      <formula>"1AL"</formula>
    </cfRule>
    <cfRule type="cellIs" dxfId="8335" priority="3409" operator="equal">
      <formula>"2EL"</formula>
    </cfRule>
    <cfRule type="cellIs" dxfId="8334" priority="3410" operator="equal">
      <formula>"1EL"</formula>
    </cfRule>
    <cfRule type="cellIs" dxfId="8333" priority="3411" operator="equal">
      <formula>"2DL"</formula>
    </cfRule>
    <cfRule type="cellIs" dxfId="8332" priority="3412" operator="equal">
      <formula>"1DL"</formula>
    </cfRule>
    <cfRule type="cellIs" dxfId="8331" priority="3413" operator="equal">
      <formula>"2CL"</formula>
    </cfRule>
    <cfRule type="cellIs" dxfId="8330" priority="3414" operator="equal">
      <formula>"1CL"</formula>
    </cfRule>
    <cfRule type="cellIs" dxfId="8329" priority="3415" operator="equal">
      <formula>"2EC"</formula>
    </cfRule>
    <cfRule type="cellIs" dxfId="8328" priority="3416" operator="equal">
      <formula>"1EC"</formula>
    </cfRule>
    <cfRule type="cellIs" dxfId="8327" priority="3417" operator="equal">
      <formula>"2BC"</formula>
    </cfRule>
    <cfRule type="cellIs" dxfId="8326" priority="3418" operator="equal">
      <formula>"1BC"</formula>
    </cfRule>
  </conditionalFormatting>
  <conditionalFormatting sqref="N44:S44">
    <cfRule type="cellIs" dxfId="19674" priority="3403" operator="equal">
      <formula>"D"</formula>
    </cfRule>
  </conditionalFormatting>
  <conditionalFormatting sqref="N44">
    <cfRule type="cellIs" dxfId="19673" priority="3388" operator="equal">
      <formula>"2AC"</formula>
    </cfRule>
    <cfRule type="cellIs" dxfId="19672" priority="3389" operator="equal">
      <formula>"1AC"</formula>
    </cfRule>
    <cfRule type="cellIs" dxfId="19671" priority="3390" operator="equal">
      <formula>"2AL"</formula>
    </cfRule>
    <cfRule type="cellIs" dxfId="8325" priority="3391" operator="equal">
      <formula>"2GL"</formula>
    </cfRule>
    <cfRule type="cellIs" dxfId="8324" priority="3392" operator="equal">
      <formula>"1AL"</formula>
    </cfRule>
    <cfRule type="cellIs" dxfId="8323" priority="3393" operator="equal">
      <formula>"2EL"</formula>
    </cfRule>
    <cfRule type="cellIs" dxfId="8322" priority="3394" operator="equal">
      <formula>"1EL"</formula>
    </cfRule>
    <cfRule type="cellIs" dxfId="8321" priority="3395" operator="equal">
      <formula>"2DL"</formula>
    </cfRule>
    <cfRule type="cellIs" dxfId="8320" priority="3396" operator="equal">
      <formula>"1DL"</formula>
    </cfRule>
    <cfRule type="cellIs" dxfId="8319" priority="3397" operator="equal">
      <formula>"2CL"</formula>
    </cfRule>
    <cfRule type="cellIs" dxfId="8318" priority="3398" operator="equal">
      <formula>"1CL"</formula>
    </cfRule>
    <cfRule type="cellIs" dxfId="8317" priority="3399" operator="equal">
      <formula>"2EC"</formula>
    </cfRule>
    <cfRule type="cellIs" dxfId="8316" priority="3400" operator="equal">
      <formula>"1EC"</formula>
    </cfRule>
    <cfRule type="cellIs" dxfId="8315" priority="3401" operator="equal">
      <formula>"2BC"</formula>
    </cfRule>
    <cfRule type="cellIs" dxfId="8314" priority="3402" operator="equal">
      <formula>"1BC"</formula>
    </cfRule>
  </conditionalFormatting>
  <conditionalFormatting sqref="B44:M44 T44:AJ44">
    <cfRule type="cellIs" dxfId="19670" priority="3480" operator="equal">
      <formula>"2AC"</formula>
    </cfRule>
    <cfRule type="cellIs" dxfId="19669" priority="3481" operator="equal">
      <formula>"1AC"</formula>
    </cfRule>
    <cfRule type="cellIs" dxfId="19668" priority="3482" operator="equal">
      <formula>"2AL"</formula>
    </cfRule>
    <cfRule type="cellIs" dxfId="8313" priority="3483" operator="equal">
      <formula>"2GL"</formula>
    </cfRule>
    <cfRule type="cellIs" dxfId="8312" priority="3484" operator="equal">
      <formula>"1AL"</formula>
    </cfRule>
    <cfRule type="cellIs" dxfId="8311" priority="3485" operator="equal">
      <formula>"2EL"</formula>
    </cfRule>
    <cfRule type="cellIs" dxfId="8310" priority="3486" operator="equal">
      <formula>"1EL"</formula>
    </cfRule>
    <cfRule type="cellIs" dxfId="8309" priority="3487" operator="equal">
      <formula>"2DL"</formula>
    </cfRule>
    <cfRule type="cellIs" dxfId="8308" priority="3488" operator="equal">
      <formula>"1DL"</formula>
    </cfRule>
    <cfRule type="cellIs" dxfId="8307" priority="3489" operator="equal">
      <formula>"2CL"</formula>
    </cfRule>
    <cfRule type="cellIs" dxfId="8306" priority="3490" operator="equal">
      <formula>"1CL"</formula>
    </cfRule>
    <cfRule type="cellIs" dxfId="8305" priority="3491" operator="equal">
      <formula>"2EC"</formula>
    </cfRule>
    <cfRule type="cellIs" dxfId="8304" priority="3492" operator="equal">
      <formula>"1EC"</formula>
    </cfRule>
    <cfRule type="cellIs" dxfId="8303" priority="3493" operator="equal">
      <formula>"2BC"</formula>
    </cfRule>
    <cfRule type="cellIs" dxfId="8302" priority="3494" operator="equal">
      <formula>"1BC"</formula>
    </cfRule>
  </conditionalFormatting>
  <conditionalFormatting sqref="H44">
    <cfRule type="cellIs" dxfId="19667" priority="3465" operator="equal">
      <formula>"2AC"</formula>
    </cfRule>
    <cfRule type="cellIs" dxfId="19666" priority="3466" operator="equal">
      <formula>"1AC"</formula>
    </cfRule>
    <cfRule type="cellIs" dxfId="19665" priority="3467" operator="equal">
      <formula>"2AL"</formula>
    </cfRule>
    <cfRule type="cellIs" dxfId="8301" priority="3468" operator="equal">
      <formula>"2GL"</formula>
    </cfRule>
    <cfRule type="cellIs" dxfId="8300" priority="3469" operator="equal">
      <formula>"1AL"</formula>
    </cfRule>
    <cfRule type="cellIs" dxfId="8299" priority="3470" operator="equal">
      <formula>"2EL"</formula>
    </cfRule>
    <cfRule type="cellIs" dxfId="8298" priority="3471" operator="equal">
      <formula>"1EL"</formula>
    </cfRule>
    <cfRule type="cellIs" dxfId="8297" priority="3472" operator="equal">
      <formula>"2DL"</formula>
    </cfRule>
    <cfRule type="cellIs" dxfId="8296" priority="3473" operator="equal">
      <formula>"1DL"</formula>
    </cfRule>
    <cfRule type="cellIs" dxfId="8295" priority="3474" operator="equal">
      <formula>"2CL"</formula>
    </cfRule>
    <cfRule type="cellIs" dxfId="8294" priority="3475" operator="equal">
      <formula>"1CL"</formula>
    </cfRule>
    <cfRule type="cellIs" dxfId="8293" priority="3476" operator="equal">
      <formula>"2EC"</formula>
    </cfRule>
    <cfRule type="cellIs" dxfId="8292" priority="3477" operator="equal">
      <formula>"1EC"</formula>
    </cfRule>
    <cfRule type="cellIs" dxfId="8291" priority="3478" operator="equal">
      <formula>"2BC"</formula>
    </cfRule>
    <cfRule type="cellIs" dxfId="8290" priority="3479" operator="equal">
      <formula>"1BC"</formula>
    </cfRule>
  </conditionalFormatting>
  <conditionalFormatting sqref="T44:W44">
    <cfRule type="cellIs" dxfId="19664" priority="3450" operator="equal">
      <formula>"2AC"</formula>
    </cfRule>
    <cfRule type="cellIs" dxfId="19663" priority="3451" operator="equal">
      <formula>"1AC"</formula>
    </cfRule>
    <cfRule type="cellIs" dxfId="19662" priority="3452" operator="equal">
      <formula>"2AL"</formula>
    </cfRule>
    <cfRule type="cellIs" dxfId="8289" priority="3453" operator="equal">
      <formula>"2GL"</formula>
    </cfRule>
    <cfRule type="cellIs" dxfId="8288" priority="3454" operator="equal">
      <formula>"1AL"</formula>
    </cfRule>
    <cfRule type="cellIs" dxfId="8287" priority="3455" operator="equal">
      <formula>"2EL"</formula>
    </cfRule>
    <cfRule type="cellIs" dxfId="8286" priority="3456" operator="equal">
      <formula>"1EL"</formula>
    </cfRule>
    <cfRule type="cellIs" dxfId="8285" priority="3457" operator="equal">
      <formula>"2DL"</formula>
    </cfRule>
    <cfRule type="cellIs" dxfId="8284" priority="3458" operator="equal">
      <formula>"1DL"</formula>
    </cfRule>
    <cfRule type="cellIs" dxfId="8283" priority="3459" operator="equal">
      <formula>"2CL"</formula>
    </cfRule>
    <cfRule type="cellIs" dxfId="8282" priority="3460" operator="equal">
      <formula>"1CL"</formula>
    </cfRule>
    <cfRule type="cellIs" dxfId="8281" priority="3461" operator="equal">
      <formula>"2EC"</formula>
    </cfRule>
    <cfRule type="cellIs" dxfId="8280" priority="3462" operator="equal">
      <formula>"1EC"</formula>
    </cfRule>
    <cfRule type="cellIs" dxfId="8279" priority="3463" operator="equal">
      <formula>"2BC"</formula>
    </cfRule>
    <cfRule type="cellIs" dxfId="8278" priority="3464" operator="equal">
      <formula>"1BC"</formula>
    </cfRule>
  </conditionalFormatting>
  <conditionalFormatting sqref="B44:M44 T44:AJ44">
    <cfRule type="cellIs" dxfId="19661" priority="3449" operator="equal">
      <formula>"D"</formula>
    </cfRule>
  </conditionalFormatting>
  <conditionalFormatting sqref="H44">
    <cfRule type="cellIs" dxfId="19660" priority="3434" operator="equal">
      <formula>"2AC"</formula>
    </cfRule>
    <cfRule type="cellIs" dxfId="19659" priority="3435" operator="equal">
      <formula>"1AC"</formula>
    </cfRule>
    <cfRule type="cellIs" dxfId="19658" priority="3436" operator="equal">
      <formula>"2AL"</formula>
    </cfRule>
    <cfRule type="cellIs" dxfId="8277" priority="3437" operator="equal">
      <formula>"2GL"</formula>
    </cfRule>
    <cfRule type="cellIs" dxfId="8276" priority="3438" operator="equal">
      <formula>"1AL"</formula>
    </cfRule>
    <cfRule type="cellIs" dxfId="8275" priority="3439" operator="equal">
      <formula>"2EL"</formula>
    </cfRule>
    <cfRule type="cellIs" dxfId="8274" priority="3440" operator="equal">
      <formula>"1EL"</formula>
    </cfRule>
    <cfRule type="cellIs" dxfId="8273" priority="3441" operator="equal">
      <formula>"2DL"</formula>
    </cfRule>
    <cfRule type="cellIs" dxfId="8272" priority="3442" operator="equal">
      <formula>"1DL"</formula>
    </cfRule>
    <cfRule type="cellIs" dxfId="8271" priority="3443" operator="equal">
      <formula>"2CL"</formula>
    </cfRule>
    <cfRule type="cellIs" dxfId="8270" priority="3444" operator="equal">
      <formula>"1CL"</formula>
    </cfRule>
    <cfRule type="cellIs" dxfId="8269" priority="3445" operator="equal">
      <formula>"2EC"</formula>
    </cfRule>
    <cfRule type="cellIs" dxfId="8268" priority="3446" operator="equal">
      <formula>"1EC"</formula>
    </cfRule>
    <cfRule type="cellIs" dxfId="8267" priority="3447" operator="equal">
      <formula>"2BC"</formula>
    </cfRule>
    <cfRule type="cellIs" dxfId="8266" priority="3448" operator="equal">
      <formula>"1BC"</formula>
    </cfRule>
  </conditionalFormatting>
  <conditionalFormatting sqref="N45:R45">
    <cfRule type="cellIs" dxfId="19657" priority="3340" operator="equal">
      <formula>"D"</formula>
    </cfRule>
  </conditionalFormatting>
  <conditionalFormatting sqref="S45:AJ45 F45:M45">
    <cfRule type="cellIs" dxfId="19656" priority="3373" operator="equal">
      <formula>"2AC"</formula>
    </cfRule>
    <cfRule type="cellIs" dxfId="19655" priority="3374" operator="equal">
      <formula>"1AC"</formula>
    </cfRule>
    <cfRule type="cellIs" dxfId="19654" priority="3375" operator="equal">
      <formula>"2AL"</formula>
    </cfRule>
    <cfRule type="cellIs" dxfId="8265" priority="3376" operator="equal">
      <formula>"2GL"</formula>
    </cfRule>
    <cfRule type="cellIs" dxfId="8264" priority="3377" operator="equal">
      <formula>"1AL"</formula>
    </cfRule>
    <cfRule type="cellIs" dxfId="8263" priority="3378" operator="equal">
      <formula>"2EL"</formula>
    </cfRule>
    <cfRule type="cellIs" dxfId="8262" priority="3379" operator="equal">
      <formula>"1EL"</formula>
    </cfRule>
    <cfRule type="cellIs" dxfId="8261" priority="3380" operator="equal">
      <formula>"2DL"</formula>
    </cfRule>
    <cfRule type="cellIs" dxfId="8260" priority="3381" operator="equal">
      <formula>"1DL"</formula>
    </cfRule>
    <cfRule type="cellIs" dxfId="8259" priority="3382" operator="equal">
      <formula>"2CL"</formula>
    </cfRule>
    <cfRule type="cellIs" dxfId="8258" priority="3383" operator="equal">
      <formula>"1CL"</formula>
    </cfRule>
    <cfRule type="cellIs" dxfId="8257" priority="3384" operator="equal">
      <formula>"2EC"</formula>
    </cfRule>
    <cfRule type="cellIs" dxfId="8256" priority="3385" operator="equal">
      <formula>"1EC"</formula>
    </cfRule>
    <cfRule type="cellIs" dxfId="8255" priority="3386" operator="equal">
      <formula>"2BC"</formula>
    </cfRule>
    <cfRule type="cellIs" dxfId="8254" priority="3387" operator="equal">
      <formula>"1BC"</formula>
    </cfRule>
  </conditionalFormatting>
  <conditionalFormatting sqref="B45:E45">
    <cfRule type="cellIs" dxfId="19653" priority="3358" operator="equal">
      <formula>"2AC"</formula>
    </cfRule>
    <cfRule type="cellIs" dxfId="19652" priority="3359" operator="equal">
      <formula>"1AC"</formula>
    </cfRule>
    <cfRule type="cellIs" dxfId="19651" priority="3360" operator="equal">
      <formula>"2AL"</formula>
    </cfRule>
    <cfRule type="cellIs" dxfId="8253" priority="3361" operator="equal">
      <formula>"2GL"</formula>
    </cfRule>
    <cfRule type="cellIs" dxfId="8252" priority="3362" operator="equal">
      <formula>"1AL"</formula>
    </cfRule>
    <cfRule type="cellIs" dxfId="8251" priority="3363" operator="equal">
      <formula>"2EL"</formula>
    </cfRule>
    <cfRule type="cellIs" dxfId="8250" priority="3364" operator="equal">
      <formula>"1EL"</formula>
    </cfRule>
    <cfRule type="cellIs" dxfId="8249" priority="3365" operator="equal">
      <formula>"2DL"</formula>
    </cfRule>
    <cfRule type="cellIs" dxfId="8248" priority="3366" operator="equal">
      <formula>"1DL"</formula>
    </cfRule>
    <cfRule type="cellIs" dxfId="8247" priority="3367" operator="equal">
      <formula>"2CL"</formula>
    </cfRule>
    <cfRule type="cellIs" dxfId="8246" priority="3368" operator="equal">
      <formula>"1CL"</formula>
    </cfRule>
    <cfRule type="cellIs" dxfId="8245" priority="3369" operator="equal">
      <formula>"2EC"</formula>
    </cfRule>
    <cfRule type="cellIs" dxfId="8244" priority="3370" operator="equal">
      <formula>"1EC"</formula>
    </cfRule>
    <cfRule type="cellIs" dxfId="8243" priority="3371" operator="equal">
      <formula>"2BC"</formula>
    </cfRule>
    <cfRule type="cellIs" dxfId="8242" priority="3372" operator="equal">
      <formula>"1BC"</formula>
    </cfRule>
  </conditionalFormatting>
  <conditionalFormatting sqref="S45:AJ45 B45:M45">
    <cfRule type="cellIs" dxfId="19650" priority="3357" operator="equal">
      <formula>"D"</formula>
    </cfRule>
  </conditionalFormatting>
  <conditionalFormatting sqref="N45:R45">
    <cfRule type="cellIs" dxfId="19649" priority="3342" operator="equal">
      <formula>"2AC"</formula>
    </cfRule>
    <cfRule type="cellIs" dxfId="19648" priority="3343" operator="equal">
      <formula>"1AC"</formula>
    </cfRule>
    <cfRule type="cellIs" dxfId="19647" priority="3344" operator="equal">
      <formula>"2AL"</formula>
    </cfRule>
    <cfRule type="cellIs" dxfId="8241" priority="3345" operator="equal">
      <formula>"2GL"</formula>
    </cfRule>
    <cfRule type="cellIs" dxfId="8240" priority="3346" operator="equal">
      <formula>"1AL"</formula>
    </cfRule>
    <cfRule type="cellIs" dxfId="8239" priority="3347" operator="equal">
      <formula>"2EL"</formula>
    </cfRule>
    <cfRule type="cellIs" dxfId="8238" priority="3348" operator="equal">
      <formula>"1EL"</formula>
    </cfRule>
    <cfRule type="cellIs" dxfId="8237" priority="3349" operator="equal">
      <formula>"2DL"</formula>
    </cfRule>
    <cfRule type="cellIs" dxfId="8236" priority="3350" operator="equal">
      <formula>"1DL"</formula>
    </cfRule>
    <cfRule type="cellIs" dxfId="8235" priority="3351" operator="equal">
      <formula>"2CL"</formula>
    </cfRule>
    <cfRule type="cellIs" dxfId="8234" priority="3352" operator="equal">
      <formula>"1CL"</formula>
    </cfRule>
    <cfRule type="cellIs" dxfId="8233" priority="3353" operator="equal">
      <formula>"2EC"</formula>
    </cfRule>
    <cfRule type="cellIs" dxfId="8232" priority="3354" operator="equal">
      <formula>"1EC"</formula>
    </cfRule>
    <cfRule type="cellIs" dxfId="8231" priority="3355" operator="equal">
      <formula>"2BC"</formula>
    </cfRule>
    <cfRule type="cellIs" dxfId="8230" priority="3356" operator="equal">
      <formula>"1BC"</formula>
    </cfRule>
  </conditionalFormatting>
  <conditionalFormatting sqref="N45">
    <cfRule type="containsText" dxfId="19646" priority="3341" stopIfTrue="1" operator="containsText" text="&quot;1BL&quot;,&quot;2BL&quot;">
      <formula>NOT(ISERROR(SEARCH("""1BL"",""2BL""",N45)))</formula>
    </cfRule>
  </conditionalFormatting>
  <conditionalFormatting sqref="H46">
    <cfRule type="cellIs" dxfId="19645" priority="3250" operator="equal">
      <formula>"2AC"</formula>
    </cfRule>
    <cfRule type="cellIs" dxfId="19644" priority="3251" operator="equal">
      <formula>"1AC"</formula>
    </cfRule>
    <cfRule type="cellIs" dxfId="19643" priority="3252" operator="equal">
      <formula>"2AL"</formula>
    </cfRule>
    <cfRule type="cellIs" dxfId="8229" priority="3253" operator="equal">
      <formula>"2GL"</formula>
    </cfRule>
    <cfRule type="cellIs" dxfId="8228" priority="3254" operator="equal">
      <formula>"1AL"</formula>
    </cfRule>
    <cfRule type="cellIs" dxfId="8227" priority="3255" operator="equal">
      <formula>"2EL"</formula>
    </cfRule>
    <cfRule type="cellIs" dxfId="8226" priority="3256" operator="equal">
      <formula>"1EL"</formula>
    </cfRule>
    <cfRule type="cellIs" dxfId="8225" priority="3257" operator="equal">
      <formula>"2DL"</formula>
    </cfRule>
    <cfRule type="cellIs" dxfId="8224" priority="3258" operator="equal">
      <formula>"1DL"</formula>
    </cfRule>
    <cfRule type="cellIs" dxfId="8223" priority="3259" operator="equal">
      <formula>"2CL"</formula>
    </cfRule>
    <cfRule type="cellIs" dxfId="8222" priority="3260" operator="equal">
      <formula>"1CL"</formula>
    </cfRule>
    <cfRule type="cellIs" dxfId="8221" priority="3261" operator="equal">
      <formula>"2EC"</formula>
    </cfRule>
    <cfRule type="cellIs" dxfId="8220" priority="3262" operator="equal">
      <formula>"1EC"</formula>
    </cfRule>
    <cfRule type="cellIs" dxfId="8219" priority="3263" operator="equal">
      <formula>"2BC"</formula>
    </cfRule>
    <cfRule type="cellIs" dxfId="8218" priority="3264" operator="equal">
      <formula>"1BC"</formula>
    </cfRule>
  </conditionalFormatting>
  <conditionalFormatting sqref="J46:U46 W46:AA46 F46:G46 AD46:AK46">
    <cfRule type="cellIs" dxfId="19642" priority="3325" operator="equal">
      <formula>"2AC"</formula>
    </cfRule>
    <cfRule type="cellIs" dxfId="19641" priority="3326" operator="equal">
      <formula>"1AC"</formula>
    </cfRule>
    <cfRule type="cellIs" dxfId="19640" priority="3327" operator="equal">
      <formula>"2AL"</formula>
    </cfRule>
    <cfRule type="cellIs" dxfId="8217" priority="3328" operator="equal">
      <formula>"2GL"</formula>
    </cfRule>
    <cfRule type="cellIs" dxfId="8216" priority="3329" operator="equal">
      <formula>"1AL"</formula>
    </cfRule>
    <cfRule type="cellIs" dxfId="8215" priority="3330" operator="equal">
      <formula>"2EL"</formula>
    </cfRule>
    <cfRule type="cellIs" dxfId="8214" priority="3331" operator="equal">
      <formula>"1EL"</formula>
    </cfRule>
    <cfRule type="cellIs" dxfId="8213" priority="3332" operator="equal">
      <formula>"2DL"</formula>
    </cfRule>
    <cfRule type="cellIs" dxfId="8212" priority="3333" operator="equal">
      <formula>"1DL"</formula>
    </cfRule>
    <cfRule type="cellIs" dxfId="8211" priority="3334" operator="equal">
      <formula>"2CL"</formula>
    </cfRule>
    <cfRule type="cellIs" dxfId="8210" priority="3335" operator="equal">
      <formula>"1CL"</formula>
    </cfRule>
    <cfRule type="cellIs" dxfId="8209" priority="3336" operator="equal">
      <formula>"2EC"</formula>
    </cfRule>
    <cfRule type="cellIs" dxfId="8208" priority="3337" operator="equal">
      <formula>"1EC"</formula>
    </cfRule>
    <cfRule type="cellIs" dxfId="8207" priority="3338" operator="equal">
      <formula>"2BC"</formula>
    </cfRule>
    <cfRule type="cellIs" dxfId="8206" priority="3339" operator="equal">
      <formula>"1BC"</formula>
    </cfRule>
  </conditionalFormatting>
  <conditionalFormatting sqref="I46">
    <cfRule type="cellIs" dxfId="19639" priority="3310" operator="equal">
      <formula>"2AC"</formula>
    </cfRule>
    <cfRule type="cellIs" dxfId="19638" priority="3311" operator="equal">
      <formula>"1AC"</formula>
    </cfRule>
    <cfRule type="cellIs" dxfId="19637" priority="3312" operator="equal">
      <formula>"2AL"</formula>
    </cfRule>
    <cfRule type="cellIs" dxfId="8205" priority="3313" operator="equal">
      <formula>"2GL"</formula>
    </cfRule>
    <cfRule type="cellIs" dxfId="8204" priority="3314" operator="equal">
      <formula>"1AL"</formula>
    </cfRule>
    <cfRule type="cellIs" dxfId="8203" priority="3315" operator="equal">
      <formula>"2EL"</formula>
    </cfRule>
    <cfRule type="cellIs" dxfId="8202" priority="3316" operator="equal">
      <formula>"1EL"</formula>
    </cfRule>
    <cfRule type="cellIs" dxfId="8201" priority="3317" operator="equal">
      <formula>"2DL"</formula>
    </cfRule>
    <cfRule type="cellIs" dxfId="8200" priority="3318" operator="equal">
      <formula>"1DL"</formula>
    </cfRule>
    <cfRule type="cellIs" dxfId="8199" priority="3319" operator="equal">
      <formula>"2CL"</formula>
    </cfRule>
    <cfRule type="cellIs" dxfId="8198" priority="3320" operator="equal">
      <formula>"1CL"</formula>
    </cfRule>
    <cfRule type="cellIs" dxfId="8197" priority="3321" operator="equal">
      <formula>"2EC"</formula>
    </cfRule>
    <cfRule type="cellIs" dxfId="8196" priority="3322" operator="equal">
      <formula>"1EC"</formula>
    </cfRule>
    <cfRule type="cellIs" dxfId="8195" priority="3323" operator="equal">
      <formula>"2BC"</formula>
    </cfRule>
    <cfRule type="cellIs" dxfId="8194" priority="3324" operator="equal">
      <formula>"1BC"</formula>
    </cfRule>
  </conditionalFormatting>
  <conditionalFormatting sqref="V46">
    <cfRule type="cellIs" dxfId="19636" priority="3295" operator="equal">
      <formula>"2AC"</formula>
    </cfRule>
    <cfRule type="cellIs" dxfId="19635" priority="3296" operator="equal">
      <formula>"1AC"</formula>
    </cfRule>
    <cfRule type="cellIs" dxfId="19634" priority="3297" operator="equal">
      <formula>"2AL"</formula>
    </cfRule>
    <cfRule type="cellIs" dxfId="8193" priority="3298" operator="equal">
      <formula>"2GL"</formula>
    </cfRule>
    <cfRule type="cellIs" dxfId="8192" priority="3299" operator="equal">
      <formula>"1AL"</formula>
    </cfRule>
    <cfRule type="cellIs" dxfId="8191" priority="3300" operator="equal">
      <formula>"2EL"</formula>
    </cfRule>
    <cfRule type="cellIs" dxfId="8190" priority="3301" operator="equal">
      <formula>"1EL"</formula>
    </cfRule>
    <cfRule type="cellIs" dxfId="8189" priority="3302" operator="equal">
      <formula>"2DL"</formula>
    </cfRule>
    <cfRule type="cellIs" dxfId="8188" priority="3303" operator="equal">
      <formula>"1DL"</formula>
    </cfRule>
    <cfRule type="cellIs" dxfId="8187" priority="3304" operator="equal">
      <formula>"2CL"</formula>
    </cfRule>
    <cfRule type="cellIs" dxfId="8186" priority="3305" operator="equal">
      <formula>"1CL"</formula>
    </cfRule>
    <cfRule type="cellIs" dxfId="8185" priority="3306" operator="equal">
      <formula>"2EC"</formula>
    </cfRule>
    <cfRule type="cellIs" dxfId="8184" priority="3307" operator="equal">
      <formula>"1EC"</formula>
    </cfRule>
    <cfRule type="cellIs" dxfId="8183" priority="3308" operator="equal">
      <formula>"2BC"</formula>
    </cfRule>
    <cfRule type="cellIs" dxfId="8182" priority="3309" operator="equal">
      <formula>"1BC"</formula>
    </cfRule>
  </conditionalFormatting>
  <conditionalFormatting sqref="AB46">
    <cfRule type="cellIs" dxfId="19633" priority="3280" operator="equal">
      <formula>"2AC"</formula>
    </cfRule>
    <cfRule type="cellIs" dxfId="19632" priority="3281" operator="equal">
      <formula>"1AC"</formula>
    </cfRule>
    <cfRule type="cellIs" dxfId="19631" priority="3282" operator="equal">
      <formula>"2AL"</formula>
    </cfRule>
    <cfRule type="cellIs" dxfId="8181" priority="3283" operator="equal">
      <formula>"2GL"</formula>
    </cfRule>
    <cfRule type="cellIs" dxfId="8180" priority="3284" operator="equal">
      <formula>"1AL"</formula>
    </cfRule>
    <cfRule type="cellIs" dxfId="8179" priority="3285" operator="equal">
      <formula>"2EL"</formula>
    </cfRule>
    <cfRule type="cellIs" dxfId="8178" priority="3286" operator="equal">
      <formula>"1EL"</formula>
    </cfRule>
    <cfRule type="cellIs" dxfId="8177" priority="3287" operator="equal">
      <formula>"2DL"</formula>
    </cfRule>
    <cfRule type="cellIs" dxfId="8176" priority="3288" operator="equal">
      <formula>"1DL"</formula>
    </cfRule>
    <cfRule type="cellIs" dxfId="8175" priority="3289" operator="equal">
      <formula>"2CL"</formula>
    </cfRule>
    <cfRule type="cellIs" dxfId="8174" priority="3290" operator="equal">
      <formula>"1CL"</formula>
    </cfRule>
    <cfRule type="cellIs" dxfId="8173" priority="3291" operator="equal">
      <formula>"2EC"</formula>
    </cfRule>
    <cfRule type="cellIs" dxfId="8172" priority="3292" operator="equal">
      <formula>"1EC"</formula>
    </cfRule>
    <cfRule type="cellIs" dxfId="8171" priority="3293" operator="equal">
      <formula>"2BC"</formula>
    </cfRule>
    <cfRule type="cellIs" dxfId="8170" priority="3294" operator="equal">
      <formula>"1BC"</formula>
    </cfRule>
  </conditionalFormatting>
  <conditionalFormatting sqref="AC46">
    <cfRule type="cellIs" dxfId="19630" priority="3265" operator="equal">
      <formula>"2AC"</formula>
    </cfRule>
    <cfRule type="cellIs" dxfId="19629" priority="3266" operator="equal">
      <formula>"1AC"</formula>
    </cfRule>
    <cfRule type="cellIs" dxfId="19628" priority="3267" operator="equal">
      <formula>"2AL"</formula>
    </cfRule>
    <cfRule type="cellIs" dxfId="8169" priority="3268" operator="equal">
      <formula>"2GL"</formula>
    </cfRule>
    <cfRule type="cellIs" dxfId="8168" priority="3269" operator="equal">
      <formula>"1AL"</formula>
    </cfRule>
    <cfRule type="cellIs" dxfId="8167" priority="3270" operator="equal">
      <formula>"2EL"</formula>
    </cfRule>
    <cfRule type="cellIs" dxfId="8166" priority="3271" operator="equal">
      <formula>"1EL"</formula>
    </cfRule>
    <cfRule type="cellIs" dxfId="8165" priority="3272" operator="equal">
      <formula>"2DL"</formula>
    </cfRule>
    <cfRule type="cellIs" dxfId="8164" priority="3273" operator="equal">
      <formula>"1DL"</formula>
    </cfRule>
    <cfRule type="cellIs" dxfId="8163" priority="3274" operator="equal">
      <formula>"2CL"</formula>
    </cfRule>
    <cfRule type="cellIs" dxfId="8162" priority="3275" operator="equal">
      <formula>"1CL"</formula>
    </cfRule>
    <cfRule type="cellIs" dxfId="8161" priority="3276" operator="equal">
      <formula>"2EC"</formula>
    </cfRule>
    <cfRule type="cellIs" dxfId="8160" priority="3277" operator="equal">
      <formula>"1EC"</formula>
    </cfRule>
    <cfRule type="cellIs" dxfId="8159" priority="3278" operator="equal">
      <formula>"2BC"</formula>
    </cfRule>
    <cfRule type="cellIs" dxfId="8158" priority="3279" operator="equal">
      <formula>"1BC"</formula>
    </cfRule>
  </conditionalFormatting>
  <conditionalFormatting sqref="F46:AK46">
    <cfRule type="cellIs" dxfId="19627" priority="3234" operator="equal">
      <formula>"D"</formula>
    </cfRule>
  </conditionalFormatting>
  <conditionalFormatting sqref="E46">
    <cfRule type="cellIs" dxfId="19626" priority="3219" operator="equal">
      <formula>"2AC"</formula>
    </cfRule>
    <cfRule type="cellIs" dxfId="19625" priority="3220" operator="equal">
      <formula>"1AC"</formula>
    </cfRule>
    <cfRule type="cellIs" dxfId="19624" priority="3221" operator="equal">
      <formula>"2AL"</formula>
    </cfRule>
    <cfRule type="cellIs" dxfId="8157" priority="3222" operator="equal">
      <formula>"2GL"</formula>
    </cfRule>
    <cfRule type="cellIs" dxfId="8156" priority="3223" operator="equal">
      <formula>"1AL"</formula>
    </cfRule>
    <cfRule type="cellIs" dxfId="8155" priority="3224" operator="equal">
      <formula>"2EL"</formula>
    </cfRule>
    <cfRule type="cellIs" dxfId="8154" priority="3225" operator="equal">
      <formula>"1EL"</formula>
    </cfRule>
    <cfRule type="cellIs" dxfId="8153" priority="3226" operator="equal">
      <formula>"2DL"</formula>
    </cfRule>
    <cfRule type="cellIs" dxfId="8152" priority="3227" operator="equal">
      <formula>"1DL"</formula>
    </cfRule>
    <cfRule type="cellIs" dxfId="8151" priority="3228" operator="equal">
      <formula>"2CL"</formula>
    </cfRule>
    <cfRule type="cellIs" dxfId="8150" priority="3229" operator="equal">
      <formula>"1CL"</formula>
    </cfRule>
    <cfRule type="cellIs" dxfId="8149" priority="3230" operator="equal">
      <formula>"2EC"</formula>
    </cfRule>
    <cfRule type="cellIs" dxfId="8148" priority="3231" operator="equal">
      <formula>"1EC"</formula>
    </cfRule>
    <cfRule type="cellIs" dxfId="8147" priority="3232" operator="equal">
      <formula>"2BC"</formula>
    </cfRule>
    <cfRule type="cellIs" dxfId="8146" priority="3233" operator="equal">
      <formula>"1BC"</formula>
    </cfRule>
  </conditionalFormatting>
  <conditionalFormatting sqref="E46">
    <cfRule type="cellIs" dxfId="19623" priority="3218" operator="equal">
      <formula>"D"</formula>
    </cfRule>
  </conditionalFormatting>
  <conditionalFormatting sqref="B46:D46">
    <cfRule type="cellIs" dxfId="19622" priority="3203" operator="equal">
      <formula>"2AC"</formula>
    </cfRule>
    <cfRule type="cellIs" dxfId="19621" priority="3204" operator="equal">
      <formula>"1AC"</formula>
    </cfRule>
    <cfRule type="cellIs" dxfId="19620" priority="3205" operator="equal">
      <formula>"2AL"</formula>
    </cfRule>
    <cfRule type="cellIs" dxfId="8145" priority="3206" operator="equal">
      <formula>"2GL"</formula>
    </cfRule>
    <cfRule type="cellIs" dxfId="8144" priority="3207" operator="equal">
      <formula>"1AL"</formula>
    </cfRule>
    <cfRule type="cellIs" dxfId="8143" priority="3208" operator="equal">
      <formula>"2EL"</formula>
    </cfRule>
    <cfRule type="cellIs" dxfId="8142" priority="3209" operator="equal">
      <formula>"1EL"</formula>
    </cfRule>
    <cfRule type="cellIs" dxfId="8141" priority="3210" operator="equal">
      <formula>"2DL"</formula>
    </cfRule>
    <cfRule type="cellIs" dxfId="8140" priority="3211" operator="equal">
      <formula>"1DL"</formula>
    </cfRule>
    <cfRule type="cellIs" dxfId="8139" priority="3212" operator="equal">
      <formula>"2CL"</formula>
    </cfRule>
    <cfRule type="cellIs" dxfId="8138" priority="3213" operator="equal">
      <formula>"1CL"</formula>
    </cfRule>
    <cfRule type="cellIs" dxfId="8137" priority="3214" operator="equal">
      <formula>"2EC"</formula>
    </cfRule>
    <cfRule type="cellIs" dxfId="8136" priority="3215" operator="equal">
      <formula>"1EC"</formula>
    </cfRule>
    <cfRule type="cellIs" dxfId="8135" priority="3216" operator="equal">
      <formula>"2BC"</formula>
    </cfRule>
    <cfRule type="cellIs" dxfId="8134" priority="3217" operator="equal">
      <formula>"1BC"</formula>
    </cfRule>
  </conditionalFormatting>
  <conditionalFormatting sqref="B46:D46">
    <cfRule type="cellIs" dxfId="19619" priority="3202" operator="equal">
      <formula>"D"</formula>
    </cfRule>
  </conditionalFormatting>
  <conditionalFormatting sqref="B34:AJ34">
    <cfRule type="cellIs" dxfId="19618" priority="3187" operator="equal">
      <formula>"2AC"</formula>
    </cfRule>
    <cfRule type="cellIs" dxfId="19617" priority="3188" operator="equal">
      <formula>"1AC"</formula>
    </cfRule>
    <cfRule type="cellIs" dxfId="19616" priority="3189" operator="equal">
      <formula>"2AL"</formula>
    </cfRule>
    <cfRule type="cellIs" dxfId="8133" priority="3190" operator="equal">
      <formula>"2GL"</formula>
    </cfRule>
    <cfRule type="cellIs" dxfId="8132" priority="3191" operator="equal">
      <formula>"1AL"</formula>
    </cfRule>
    <cfRule type="cellIs" dxfId="8131" priority="3192" operator="equal">
      <formula>"2EL"</formula>
    </cfRule>
    <cfRule type="cellIs" dxfId="8130" priority="3193" operator="equal">
      <formula>"1EL"</formula>
    </cfRule>
    <cfRule type="cellIs" dxfId="8129" priority="3194" operator="equal">
      <formula>"2DL"</formula>
    </cfRule>
    <cfRule type="cellIs" dxfId="8128" priority="3195" operator="equal">
      <formula>"1DL"</formula>
    </cfRule>
    <cfRule type="cellIs" dxfId="8127" priority="3196" operator="equal">
      <formula>"2CL"</formula>
    </cfRule>
    <cfRule type="cellIs" dxfId="8126" priority="3197" operator="equal">
      <formula>"1CL"</formula>
    </cfRule>
    <cfRule type="cellIs" dxfId="8125" priority="3198" operator="equal">
      <formula>"2EC"</formula>
    </cfRule>
    <cfRule type="cellIs" dxfId="8124" priority="3199" operator="equal">
      <formula>"1EC"</formula>
    </cfRule>
    <cfRule type="cellIs" dxfId="8123" priority="3200" operator="equal">
      <formula>"2BC"</formula>
    </cfRule>
    <cfRule type="cellIs" dxfId="8122" priority="3201" operator="equal">
      <formula>"1BC"</formula>
    </cfRule>
  </conditionalFormatting>
  <conditionalFormatting sqref="B34:AJ34">
    <cfRule type="cellIs" dxfId="19615" priority="3186" operator="equal">
      <formula>"D"</formula>
    </cfRule>
  </conditionalFormatting>
  <conditionalFormatting sqref="T34">
    <cfRule type="cellIs" dxfId="19614" priority="3171" operator="equal">
      <formula>"2AC"</formula>
    </cfRule>
    <cfRule type="cellIs" dxfId="19613" priority="3172" operator="equal">
      <formula>"1AC"</formula>
    </cfRule>
    <cfRule type="cellIs" dxfId="19612" priority="3173" operator="equal">
      <formula>"2AL"</formula>
    </cfRule>
    <cfRule type="cellIs" dxfId="8121" priority="3174" operator="equal">
      <formula>"2GL"</formula>
    </cfRule>
    <cfRule type="cellIs" dxfId="8120" priority="3175" operator="equal">
      <formula>"1AL"</formula>
    </cfRule>
    <cfRule type="cellIs" dxfId="8119" priority="3176" operator="equal">
      <formula>"2EL"</formula>
    </cfRule>
    <cfRule type="cellIs" dxfId="8118" priority="3177" operator="equal">
      <formula>"1EL"</formula>
    </cfRule>
    <cfRule type="cellIs" dxfId="8117" priority="3178" operator="equal">
      <formula>"2DL"</formula>
    </cfRule>
    <cfRule type="cellIs" dxfId="8116" priority="3179" operator="equal">
      <formula>"1DL"</formula>
    </cfRule>
    <cfRule type="cellIs" dxfId="8115" priority="3180" operator="equal">
      <formula>"2CL"</formula>
    </cfRule>
    <cfRule type="cellIs" dxfId="8114" priority="3181" operator="equal">
      <formula>"1CL"</formula>
    </cfRule>
    <cfRule type="cellIs" dxfId="8113" priority="3182" operator="equal">
      <formula>"2EC"</formula>
    </cfRule>
    <cfRule type="cellIs" dxfId="8112" priority="3183" operator="equal">
      <formula>"1EC"</formula>
    </cfRule>
    <cfRule type="cellIs" dxfId="8111" priority="3184" operator="equal">
      <formula>"2BC"</formula>
    </cfRule>
    <cfRule type="cellIs" dxfId="8110" priority="3185" operator="equal">
      <formula>"1BC"</formula>
    </cfRule>
  </conditionalFormatting>
  <conditionalFormatting sqref="T34">
    <cfRule type="cellIs" dxfId="19611" priority="3156" operator="equal">
      <formula>"2AC"</formula>
    </cfRule>
    <cfRule type="cellIs" dxfId="19610" priority="3157" operator="equal">
      <formula>"1AC"</formula>
    </cfRule>
    <cfRule type="cellIs" dxfId="19609" priority="3158" operator="equal">
      <formula>"2AL"</formula>
    </cfRule>
    <cfRule type="cellIs" dxfId="8109" priority="3159" operator="equal">
      <formula>"2GL"</formula>
    </cfRule>
    <cfRule type="cellIs" dxfId="8108" priority="3160" operator="equal">
      <formula>"1AL"</formula>
    </cfRule>
    <cfRule type="cellIs" dxfId="8107" priority="3161" operator="equal">
      <formula>"2EL"</formula>
    </cfRule>
    <cfRule type="cellIs" dxfId="8106" priority="3162" operator="equal">
      <formula>"1EL"</formula>
    </cfRule>
    <cfRule type="cellIs" dxfId="8105" priority="3163" operator="equal">
      <formula>"2DL"</formula>
    </cfRule>
    <cfRule type="cellIs" dxfId="8104" priority="3164" operator="equal">
      <formula>"1DL"</formula>
    </cfRule>
    <cfRule type="cellIs" dxfId="8103" priority="3165" operator="equal">
      <formula>"2CL"</formula>
    </cfRule>
    <cfRule type="cellIs" dxfId="8102" priority="3166" operator="equal">
      <formula>"1CL"</formula>
    </cfRule>
    <cfRule type="cellIs" dxfId="8101" priority="3167" operator="equal">
      <formula>"2EC"</formula>
    </cfRule>
    <cfRule type="cellIs" dxfId="8100" priority="3168" operator="equal">
      <formula>"1EC"</formula>
    </cfRule>
    <cfRule type="cellIs" dxfId="8099" priority="3169" operator="equal">
      <formula>"2BC"</formula>
    </cfRule>
    <cfRule type="cellIs" dxfId="8098" priority="3170" operator="equal">
      <formula>"1BC"</formula>
    </cfRule>
  </conditionalFormatting>
  <conditionalFormatting sqref="B40:S40 X40:AJ40 X43:AJ43 AJ41:AJ42 B43:S43">
    <cfRule type="cellIs" dxfId="19608" priority="3141" operator="equal">
      <formula>"2AC"</formula>
    </cfRule>
    <cfRule type="cellIs" dxfId="19607" priority="3142" operator="equal">
      <formula>"1AC"</formula>
    </cfRule>
    <cfRule type="cellIs" dxfId="19606" priority="3143" operator="equal">
      <formula>"2AL"</formula>
    </cfRule>
    <cfRule type="cellIs" dxfId="8097" priority="3144" operator="equal">
      <formula>"2GL"</formula>
    </cfRule>
    <cfRule type="cellIs" dxfId="8096" priority="3145" operator="equal">
      <formula>"1AL"</formula>
    </cfRule>
    <cfRule type="cellIs" dxfId="8095" priority="3146" operator="equal">
      <formula>"2EL"</formula>
    </cfRule>
    <cfRule type="cellIs" dxfId="8094" priority="3147" operator="equal">
      <formula>"1EL"</formula>
    </cfRule>
    <cfRule type="cellIs" dxfId="8093" priority="3148" operator="equal">
      <formula>"2DL"</formula>
    </cfRule>
    <cfRule type="cellIs" dxfId="8092" priority="3149" operator="equal">
      <formula>"1DL"</formula>
    </cfRule>
    <cfRule type="cellIs" dxfId="8091" priority="3150" operator="equal">
      <formula>"2CL"</formula>
    </cfRule>
    <cfRule type="cellIs" dxfId="8090" priority="3151" operator="equal">
      <formula>"1CL"</formula>
    </cfRule>
    <cfRule type="cellIs" dxfId="8089" priority="3152" operator="equal">
      <formula>"2EC"</formula>
    </cfRule>
    <cfRule type="cellIs" dxfId="8088" priority="3153" operator="equal">
      <formula>"1EC"</formula>
    </cfRule>
    <cfRule type="cellIs" dxfId="8087" priority="3154" operator="equal">
      <formula>"2BC"</formula>
    </cfRule>
    <cfRule type="cellIs" dxfId="8086" priority="3155" operator="equal">
      <formula>"1BC"</formula>
    </cfRule>
  </conditionalFormatting>
  <conditionalFormatting sqref="F40 F43">
    <cfRule type="cellIs" dxfId="19605" priority="3129" operator="equal">
      <formula>"2GL"</formula>
    </cfRule>
    <cfRule type="cellIs" dxfId="19604" priority="3130" operator="equal">
      <formula>"1GL"</formula>
    </cfRule>
    <cfRule type="cellIs" dxfId="19603" priority="3131" operator="equal">
      <formula>"2EL"</formula>
    </cfRule>
    <cfRule type="cellIs" dxfId="8085" priority="3132" operator="equal">
      <formula>"1EL"</formula>
    </cfRule>
    <cfRule type="cellIs" dxfId="8084" priority="3133" operator="equal">
      <formula>"2DL"</formula>
    </cfRule>
    <cfRule type="cellIs" dxfId="8083" priority="3134" operator="equal">
      <formula>"1DL"</formula>
    </cfRule>
    <cfRule type="cellIs" dxfId="8082" priority="3135" operator="equal">
      <formula>"2CL"</formula>
    </cfRule>
    <cfRule type="cellIs" dxfId="8081" priority="3136" operator="equal">
      <formula>"1CL"</formula>
    </cfRule>
    <cfRule type="cellIs" dxfId="8080" priority="3137" operator="equal">
      <formula>"2EC"</formula>
    </cfRule>
    <cfRule type="cellIs" dxfId="8079" priority="3138" operator="equal">
      <formula>"1EC"</formula>
    </cfRule>
    <cfRule type="cellIs" dxfId="8078" priority="3139" operator="equal">
      <formula>"2BC"</formula>
    </cfRule>
    <cfRule type="cellIs" dxfId="8077" priority="3140" operator="equal">
      <formula>"1BC"</formula>
    </cfRule>
  </conditionalFormatting>
  <conditionalFormatting sqref="Y41:AI42 B41:S42">
    <cfRule type="cellIs" dxfId="19602" priority="3097" operator="equal">
      <formula>"2AC"</formula>
    </cfRule>
    <cfRule type="cellIs" dxfId="19601" priority="3098" operator="equal">
      <formula>"1AC"</formula>
    </cfRule>
    <cfRule type="cellIs" dxfId="19600" priority="3099" operator="equal">
      <formula>"2AL"</formula>
    </cfRule>
    <cfRule type="cellIs" dxfId="8076" priority="3100" operator="equal">
      <formula>"2GL"</formula>
    </cfRule>
    <cfRule type="cellIs" dxfId="8075" priority="3101" operator="equal">
      <formula>"1AL"</formula>
    </cfRule>
    <cfRule type="cellIs" dxfId="8074" priority="3102" operator="equal">
      <formula>"2EL"</formula>
    </cfRule>
    <cfRule type="cellIs" dxfId="8073" priority="3103" operator="equal">
      <formula>"1EL"</formula>
    </cfRule>
    <cfRule type="cellIs" dxfId="8072" priority="3104" operator="equal">
      <formula>"2DL"</formula>
    </cfRule>
    <cfRule type="cellIs" dxfId="8071" priority="3105" operator="equal">
      <formula>"1DL"</formula>
    </cfRule>
    <cfRule type="cellIs" dxfId="8070" priority="3106" operator="equal">
      <formula>"2CL"</formula>
    </cfRule>
    <cfRule type="cellIs" dxfId="8069" priority="3107" operator="equal">
      <formula>"1CL"</formula>
    </cfRule>
    <cfRule type="cellIs" dxfId="8068" priority="3108" operator="equal">
      <formula>"2EC"</formula>
    </cfRule>
    <cfRule type="cellIs" dxfId="8067" priority="3109" operator="equal">
      <formula>"1EC"</formula>
    </cfRule>
    <cfRule type="cellIs" dxfId="8066" priority="3110" operator="equal">
      <formula>"2BC"</formula>
    </cfRule>
    <cfRule type="cellIs" dxfId="8065" priority="3111" operator="equal">
      <formula>"1BC"</formula>
    </cfRule>
  </conditionalFormatting>
  <conditionalFormatting sqref="Y41:AI42 B41:S42">
    <cfRule type="cellIs" dxfId="19599" priority="3096" operator="equal">
      <formula>"D"</formula>
    </cfRule>
  </conditionalFormatting>
  <conditionalFormatting sqref="T41:T42">
    <cfRule type="cellIs" dxfId="19598" priority="3081" operator="equal">
      <formula>"2AC"</formula>
    </cfRule>
    <cfRule type="cellIs" dxfId="19597" priority="3082" operator="equal">
      <formula>"1AC"</formula>
    </cfRule>
    <cfRule type="cellIs" dxfId="19596" priority="3083" operator="equal">
      <formula>"2AL"</formula>
    </cfRule>
    <cfRule type="cellIs" dxfId="8064" priority="3084" operator="equal">
      <formula>"2GL"</formula>
    </cfRule>
    <cfRule type="cellIs" dxfId="8063" priority="3085" operator="equal">
      <formula>"1AL"</formula>
    </cfRule>
    <cfRule type="cellIs" dxfId="8062" priority="3086" operator="equal">
      <formula>"2EL"</formula>
    </cfRule>
    <cfRule type="cellIs" dxfId="8061" priority="3087" operator="equal">
      <formula>"1EL"</formula>
    </cfRule>
    <cfRule type="cellIs" dxfId="8060" priority="3088" operator="equal">
      <formula>"2DL"</formula>
    </cfRule>
    <cfRule type="cellIs" dxfId="8059" priority="3089" operator="equal">
      <formula>"1DL"</formula>
    </cfRule>
    <cfRule type="cellIs" dxfId="8058" priority="3090" operator="equal">
      <formula>"2CL"</formula>
    </cfRule>
    <cfRule type="cellIs" dxfId="8057" priority="3091" operator="equal">
      <formula>"1CL"</formula>
    </cfRule>
    <cfRule type="cellIs" dxfId="8056" priority="3092" operator="equal">
      <formula>"2EC"</formula>
    </cfRule>
    <cfRule type="cellIs" dxfId="8055" priority="3093" operator="equal">
      <formula>"1EC"</formula>
    </cfRule>
    <cfRule type="cellIs" dxfId="8054" priority="3094" operator="equal">
      <formula>"2BC"</formula>
    </cfRule>
    <cfRule type="cellIs" dxfId="8053" priority="3095" operator="equal">
      <formula>"1BC"</formula>
    </cfRule>
  </conditionalFormatting>
  <conditionalFormatting sqref="T41:T42">
    <cfRule type="cellIs" dxfId="19595" priority="3080" operator="equal">
      <formula>"D"</formula>
    </cfRule>
  </conditionalFormatting>
  <conditionalFormatting sqref="U41:W42">
    <cfRule type="cellIs" dxfId="19594" priority="3065" operator="equal">
      <formula>"2AC"</formula>
    </cfRule>
    <cfRule type="cellIs" dxfId="19593" priority="3066" operator="equal">
      <formula>"1AC"</formula>
    </cfRule>
    <cfRule type="cellIs" dxfId="19592" priority="3067" operator="equal">
      <formula>"2AL"</formula>
    </cfRule>
    <cfRule type="cellIs" dxfId="8052" priority="3068" operator="equal">
      <formula>"2GL"</formula>
    </cfRule>
    <cfRule type="cellIs" dxfId="8051" priority="3069" operator="equal">
      <formula>"1AL"</formula>
    </cfRule>
    <cfRule type="cellIs" dxfId="8050" priority="3070" operator="equal">
      <formula>"2EL"</formula>
    </cfRule>
    <cfRule type="cellIs" dxfId="8049" priority="3071" operator="equal">
      <formula>"1EL"</formula>
    </cfRule>
    <cfRule type="cellIs" dxfId="8048" priority="3072" operator="equal">
      <formula>"2DL"</formula>
    </cfRule>
    <cfRule type="cellIs" dxfId="8047" priority="3073" operator="equal">
      <formula>"1DL"</formula>
    </cfRule>
    <cfRule type="cellIs" dxfId="8046" priority="3074" operator="equal">
      <formula>"2CL"</formula>
    </cfRule>
    <cfRule type="cellIs" dxfId="8045" priority="3075" operator="equal">
      <formula>"1CL"</formula>
    </cfRule>
    <cfRule type="cellIs" dxfId="8044" priority="3076" operator="equal">
      <formula>"2EC"</formula>
    </cfRule>
    <cfRule type="cellIs" dxfId="8043" priority="3077" operator="equal">
      <formula>"1EC"</formula>
    </cfRule>
    <cfRule type="cellIs" dxfId="8042" priority="3078" operator="equal">
      <formula>"2BC"</formula>
    </cfRule>
    <cfRule type="cellIs" dxfId="8041" priority="3079" operator="equal">
      <formula>"1BC"</formula>
    </cfRule>
  </conditionalFormatting>
  <conditionalFormatting sqref="U41:W42">
    <cfRule type="cellIs" dxfId="19591" priority="3064" operator="equal">
      <formula>"D"</formula>
    </cfRule>
  </conditionalFormatting>
  <conditionalFormatting sqref="X41:X42">
    <cfRule type="cellIs" dxfId="19590" priority="3049" operator="equal">
      <formula>"2AC"</formula>
    </cfRule>
    <cfRule type="cellIs" dxfId="19589" priority="3050" operator="equal">
      <formula>"1AC"</formula>
    </cfRule>
    <cfRule type="cellIs" dxfId="19588" priority="3051" operator="equal">
      <formula>"2AL"</formula>
    </cfRule>
    <cfRule type="cellIs" dxfId="8040" priority="3052" operator="equal">
      <formula>"2GL"</formula>
    </cfRule>
    <cfRule type="cellIs" dxfId="8039" priority="3053" operator="equal">
      <formula>"1AL"</formula>
    </cfRule>
    <cfRule type="cellIs" dxfId="8038" priority="3054" operator="equal">
      <formula>"2EL"</formula>
    </cfRule>
    <cfRule type="cellIs" dxfId="8037" priority="3055" operator="equal">
      <formula>"1EL"</formula>
    </cfRule>
    <cfRule type="cellIs" dxfId="8036" priority="3056" operator="equal">
      <formula>"2DL"</formula>
    </cfRule>
    <cfRule type="cellIs" dxfId="8035" priority="3057" operator="equal">
      <formula>"1DL"</formula>
    </cfRule>
    <cfRule type="cellIs" dxfId="8034" priority="3058" operator="equal">
      <formula>"2CL"</formula>
    </cfRule>
    <cfRule type="cellIs" dxfId="8033" priority="3059" operator="equal">
      <formula>"1CL"</formula>
    </cfRule>
    <cfRule type="cellIs" dxfId="8032" priority="3060" operator="equal">
      <formula>"2EC"</formula>
    </cfRule>
    <cfRule type="cellIs" dxfId="8031" priority="3061" operator="equal">
      <formula>"1EC"</formula>
    </cfRule>
    <cfRule type="cellIs" dxfId="8030" priority="3062" operator="equal">
      <formula>"2BC"</formula>
    </cfRule>
    <cfRule type="cellIs" dxfId="8029" priority="3063" operator="equal">
      <formula>"1BC"</formula>
    </cfRule>
  </conditionalFormatting>
  <conditionalFormatting sqref="X41:X42">
    <cfRule type="cellIs" dxfId="19587" priority="3048" operator="equal">
      <formula>"D"</formula>
    </cfRule>
  </conditionalFormatting>
  <conditionalFormatting sqref="B47:S47 X47:AJ47 AJ48">
    <cfRule type="cellIs" dxfId="19586" priority="3020" operator="equal">
      <formula>"D"</formula>
    </cfRule>
  </conditionalFormatting>
  <conditionalFormatting sqref="T47:W47">
    <cfRule type="cellIs" dxfId="19585" priority="3005" operator="equal">
      <formula>"2AC"</formula>
    </cfRule>
    <cfRule type="cellIs" dxfId="19584" priority="3006" operator="equal">
      <formula>"1AC"</formula>
    </cfRule>
    <cfRule type="cellIs" dxfId="19583" priority="3007" operator="equal">
      <formula>"2AL"</formula>
    </cfRule>
    <cfRule type="cellIs" dxfId="8028" priority="3008" operator="equal">
      <formula>"2GL"</formula>
    </cfRule>
    <cfRule type="cellIs" dxfId="8027" priority="3009" operator="equal">
      <formula>"1AL"</formula>
    </cfRule>
    <cfRule type="cellIs" dxfId="8026" priority="3010" operator="equal">
      <formula>"2EL"</formula>
    </cfRule>
    <cfRule type="cellIs" dxfId="8025" priority="3011" operator="equal">
      <formula>"1EL"</formula>
    </cfRule>
    <cfRule type="cellIs" dxfId="8024" priority="3012" operator="equal">
      <formula>"2DL"</formula>
    </cfRule>
    <cfRule type="cellIs" dxfId="8023" priority="3013" operator="equal">
      <formula>"1DL"</formula>
    </cfRule>
    <cfRule type="cellIs" dxfId="8022" priority="3014" operator="equal">
      <formula>"2CL"</formula>
    </cfRule>
    <cfRule type="cellIs" dxfId="8021" priority="3015" operator="equal">
      <formula>"1CL"</formula>
    </cfRule>
    <cfRule type="cellIs" dxfId="8020" priority="3016" operator="equal">
      <formula>"2EC"</formula>
    </cfRule>
    <cfRule type="cellIs" dxfId="8019" priority="3017" operator="equal">
      <formula>"1EC"</formula>
    </cfRule>
    <cfRule type="cellIs" dxfId="8018" priority="3018" operator="equal">
      <formula>"2BC"</formula>
    </cfRule>
    <cfRule type="cellIs" dxfId="8017" priority="3019" operator="equal">
      <formula>"1BC"</formula>
    </cfRule>
  </conditionalFormatting>
  <conditionalFormatting sqref="T47:W47">
    <cfRule type="cellIs" dxfId="19582" priority="3004" operator="equal">
      <formula>"D"</formula>
    </cfRule>
  </conditionalFormatting>
  <conditionalFormatting sqref="B47:S47 X47:AJ47 AJ48">
    <cfRule type="cellIs" dxfId="19581" priority="3033" operator="equal">
      <formula>"2AC"</formula>
    </cfRule>
    <cfRule type="cellIs" dxfId="19580" priority="3034" operator="equal">
      <formula>"1AC"</formula>
    </cfRule>
    <cfRule type="cellIs" dxfId="19579" priority="3035" operator="equal">
      <formula>"2AL"</formula>
    </cfRule>
    <cfRule type="cellIs" dxfId="8016" priority="3036" operator="equal">
      <formula>"2GL"</formula>
    </cfRule>
    <cfRule type="cellIs" dxfId="8015" priority="3037" operator="equal">
      <formula>"1AL"</formula>
    </cfRule>
    <cfRule type="cellIs" dxfId="8014" priority="3038" operator="equal">
      <formula>"2EL"</formula>
    </cfRule>
    <cfRule type="cellIs" dxfId="8013" priority="3039" operator="equal">
      <formula>"1EL"</formula>
    </cfRule>
    <cfRule type="cellIs" dxfId="8012" priority="3040" operator="equal">
      <formula>"2DL"</formula>
    </cfRule>
    <cfRule type="cellIs" dxfId="8011" priority="3041" operator="equal">
      <formula>"1DL"</formula>
    </cfRule>
    <cfRule type="cellIs" dxfId="8010" priority="3042" operator="equal">
      <formula>"2CL"</formula>
    </cfRule>
    <cfRule type="cellIs" dxfId="8009" priority="3043" operator="equal">
      <formula>"1CL"</formula>
    </cfRule>
    <cfRule type="cellIs" dxfId="8008" priority="3044" operator="equal">
      <formula>"2EC"</formula>
    </cfRule>
    <cfRule type="cellIs" dxfId="8007" priority="3045" operator="equal">
      <formula>"1EC"</formula>
    </cfRule>
    <cfRule type="cellIs" dxfId="8006" priority="3046" operator="equal">
      <formula>"2BC"</formula>
    </cfRule>
    <cfRule type="cellIs" dxfId="8005" priority="3047" operator="equal">
      <formula>"1BC"</formula>
    </cfRule>
  </conditionalFormatting>
  <conditionalFormatting sqref="F47">
    <cfRule type="cellIs" dxfId="19578" priority="3021" operator="equal">
      <formula>"2GL"</formula>
    </cfRule>
    <cfRule type="cellIs" dxfId="19577" priority="3022" operator="equal">
      <formula>"1GL"</formula>
    </cfRule>
    <cfRule type="cellIs" dxfId="19576" priority="3023" operator="equal">
      <formula>"2EL"</formula>
    </cfRule>
    <cfRule type="cellIs" dxfId="8004" priority="3024" operator="equal">
      <formula>"1EL"</formula>
    </cfRule>
    <cfRule type="cellIs" dxfId="8003" priority="3025" operator="equal">
      <formula>"2DL"</formula>
    </cfRule>
    <cfRule type="cellIs" dxfId="8002" priority="3026" operator="equal">
      <formula>"1DL"</formula>
    </cfRule>
    <cfRule type="cellIs" dxfId="8001" priority="3027" operator="equal">
      <formula>"2CL"</formula>
    </cfRule>
    <cfRule type="cellIs" dxfId="8000" priority="3028" operator="equal">
      <formula>"1CL"</formula>
    </cfRule>
    <cfRule type="cellIs" dxfId="7999" priority="3029" operator="equal">
      <formula>"2EC"</formula>
    </cfRule>
    <cfRule type="cellIs" dxfId="7998" priority="3030" operator="equal">
      <formula>"1EC"</formula>
    </cfRule>
    <cfRule type="cellIs" dxfId="7997" priority="3031" operator="equal">
      <formula>"2BC"</formula>
    </cfRule>
    <cfRule type="cellIs" dxfId="7996" priority="3032" operator="equal">
      <formula>"1BC"</formula>
    </cfRule>
  </conditionalFormatting>
  <conditionalFormatting sqref="Y48:AI48 B48:S48">
    <cfRule type="cellIs" dxfId="19575" priority="2989" operator="equal">
      <formula>"2AC"</formula>
    </cfRule>
    <cfRule type="cellIs" dxfId="19574" priority="2990" operator="equal">
      <formula>"1AC"</formula>
    </cfRule>
    <cfRule type="cellIs" dxfId="19573" priority="2991" operator="equal">
      <formula>"2AL"</formula>
    </cfRule>
    <cfRule type="cellIs" dxfId="7995" priority="2992" operator="equal">
      <formula>"2GL"</formula>
    </cfRule>
    <cfRule type="cellIs" dxfId="7994" priority="2993" operator="equal">
      <formula>"1AL"</formula>
    </cfRule>
    <cfRule type="cellIs" dxfId="7993" priority="2994" operator="equal">
      <formula>"2EL"</formula>
    </cfRule>
    <cfRule type="cellIs" dxfId="7992" priority="2995" operator="equal">
      <formula>"1EL"</formula>
    </cfRule>
    <cfRule type="cellIs" dxfId="7991" priority="2996" operator="equal">
      <formula>"2DL"</formula>
    </cfRule>
    <cfRule type="cellIs" dxfId="7990" priority="2997" operator="equal">
      <formula>"1DL"</formula>
    </cfRule>
    <cfRule type="cellIs" dxfId="7989" priority="2998" operator="equal">
      <formula>"2CL"</formula>
    </cfRule>
    <cfRule type="cellIs" dxfId="7988" priority="2999" operator="equal">
      <formula>"1CL"</formula>
    </cfRule>
    <cfRule type="cellIs" dxfId="7987" priority="3000" operator="equal">
      <formula>"2EC"</formula>
    </cfRule>
    <cfRule type="cellIs" dxfId="7986" priority="3001" operator="equal">
      <formula>"1EC"</formula>
    </cfRule>
    <cfRule type="cellIs" dxfId="7985" priority="3002" operator="equal">
      <formula>"2BC"</formula>
    </cfRule>
    <cfRule type="cellIs" dxfId="7984" priority="3003" operator="equal">
      <formula>"1BC"</formula>
    </cfRule>
  </conditionalFormatting>
  <conditionalFormatting sqref="Y48:AI48 B48:S48">
    <cfRule type="cellIs" dxfId="19572" priority="2988" operator="equal">
      <formula>"D"</formula>
    </cfRule>
  </conditionalFormatting>
  <conditionalFormatting sqref="T48">
    <cfRule type="cellIs" dxfId="19571" priority="2973" operator="equal">
      <formula>"2AC"</formula>
    </cfRule>
    <cfRule type="cellIs" dxfId="19570" priority="2974" operator="equal">
      <formula>"1AC"</formula>
    </cfRule>
    <cfRule type="cellIs" dxfId="19569" priority="2975" operator="equal">
      <formula>"2AL"</formula>
    </cfRule>
    <cfRule type="cellIs" dxfId="7983" priority="2976" operator="equal">
      <formula>"2GL"</formula>
    </cfRule>
    <cfRule type="cellIs" dxfId="7982" priority="2977" operator="equal">
      <formula>"1AL"</formula>
    </cfRule>
    <cfRule type="cellIs" dxfId="7981" priority="2978" operator="equal">
      <formula>"2EL"</formula>
    </cfRule>
    <cfRule type="cellIs" dxfId="7980" priority="2979" operator="equal">
      <formula>"1EL"</formula>
    </cfRule>
    <cfRule type="cellIs" dxfId="7979" priority="2980" operator="equal">
      <formula>"2DL"</formula>
    </cfRule>
    <cfRule type="cellIs" dxfId="7978" priority="2981" operator="equal">
      <formula>"1DL"</formula>
    </cfRule>
    <cfRule type="cellIs" dxfId="7977" priority="2982" operator="equal">
      <formula>"2CL"</formula>
    </cfRule>
    <cfRule type="cellIs" dxfId="7976" priority="2983" operator="equal">
      <formula>"1CL"</formula>
    </cfRule>
    <cfRule type="cellIs" dxfId="7975" priority="2984" operator="equal">
      <formula>"2EC"</formula>
    </cfRule>
    <cfRule type="cellIs" dxfId="7974" priority="2985" operator="equal">
      <formula>"1EC"</formula>
    </cfRule>
    <cfRule type="cellIs" dxfId="7973" priority="2986" operator="equal">
      <formula>"2BC"</formula>
    </cfRule>
    <cfRule type="cellIs" dxfId="7972" priority="2987" operator="equal">
      <formula>"1BC"</formula>
    </cfRule>
  </conditionalFormatting>
  <conditionalFormatting sqref="T48">
    <cfRule type="cellIs" dxfId="19568" priority="2972" operator="equal">
      <formula>"D"</formula>
    </cfRule>
  </conditionalFormatting>
  <conditionalFormatting sqref="U48:W48">
    <cfRule type="cellIs" dxfId="19567" priority="2957" operator="equal">
      <formula>"2AC"</formula>
    </cfRule>
    <cfRule type="cellIs" dxfId="19566" priority="2958" operator="equal">
      <formula>"1AC"</formula>
    </cfRule>
    <cfRule type="cellIs" dxfId="19565" priority="2959" operator="equal">
      <formula>"2AL"</formula>
    </cfRule>
    <cfRule type="cellIs" dxfId="7971" priority="2960" operator="equal">
      <formula>"2GL"</formula>
    </cfRule>
    <cfRule type="cellIs" dxfId="7970" priority="2961" operator="equal">
      <formula>"1AL"</formula>
    </cfRule>
    <cfRule type="cellIs" dxfId="7969" priority="2962" operator="equal">
      <formula>"2EL"</formula>
    </cfRule>
    <cfRule type="cellIs" dxfId="7968" priority="2963" operator="equal">
      <formula>"1EL"</formula>
    </cfRule>
    <cfRule type="cellIs" dxfId="7967" priority="2964" operator="equal">
      <formula>"2DL"</formula>
    </cfRule>
    <cfRule type="cellIs" dxfId="7966" priority="2965" operator="equal">
      <formula>"1DL"</formula>
    </cfRule>
    <cfRule type="cellIs" dxfId="7965" priority="2966" operator="equal">
      <formula>"2CL"</formula>
    </cfRule>
    <cfRule type="cellIs" dxfId="7964" priority="2967" operator="equal">
      <formula>"1CL"</formula>
    </cfRule>
    <cfRule type="cellIs" dxfId="7963" priority="2968" operator="equal">
      <formula>"2EC"</formula>
    </cfRule>
    <cfRule type="cellIs" dxfId="7962" priority="2969" operator="equal">
      <formula>"1EC"</formula>
    </cfRule>
    <cfRule type="cellIs" dxfId="7961" priority="2970" operator="equal">
      <formula>"2BC"</formula>
    </cfRule>
    <cfRule type="cellIs" dxfId="7960" priority="2971" operator="equal">
      <formula>"1BC"</formula>
    </cfRule>
  </conditionalFormatting>
  <conditionalFormatting sqref="U48:W48">
    <cfRule type="cellIs" dxfId="19564" priority="2956" operator="equal">
      <formula>"D"</formula>
    </cfRule>
  </conditionalFormatting>
  <conditionalFormatting sqref="X48">
    <cfRule type="cellIs" dxfId="19563" priority="2941" operator="equal">
      <formula>"2AC"</formula>
    </cfRule>
    <cfRule type="cellIs" dxfId="19562" priority="2942" operator="equal">
      <formula>"1AC"</formula>
    </cfRule>
    <cfRule type="cellIs" dxfId="19561" priority="2943" operator="equal">
      <formula>"2AL"</formula>
    </cfRule>
    <cfRule type="cellIs" dxfId="7959" priority="2944" operator="equal">
      <formula>"2GL"</formula>
    </cfRule>
    <cfRule type="cellIs" dxfId="7958" priority="2945" operator="equal">
      <formula>"1AL"</formula>
    </cfRule>
    <cfRule type="cellIs" dxfId="7957" priority="2946" operator="equal">
      <formula>"2EL"</formula>
    </cfRule>
    <cfRule type="cellIs" dxfId="7956" priority="2947" operator="equal">
      <formula>"1EL"</formula>
    </cfRule>
    <cfRule type="cellIs" dxfId="7955" priority="2948" operator="equal">
      <formula>"2DL"</formula>
    </cfRule>
    <cfRule type="cellIs" dxfId="7954" priority="2949" operator="equal">
      <formula>"1DL"</formula>
    </cfRule>
    <cfRule type="cellIs" dxfId="7953" priority="2950" operator="equal">
      <formula>"2CL"</formula>
    </cfRule>
    <cfRule type="cellIs" dxfId="7952" priority="2951" operator="equal">
      <formula>"1CL"</formula>
    </cfRule>
    <cfRule type="cellIs" dxfId="7951" priority="2952" operator="equal">
      <formula>"2EC"</formula>
    </cfRule>
    <cfRule type="cellIs" dxfId="7950" priority="2953" operator="equal">
      <formula>"1EC"</formula>
    </cfRule>
    <cfRule type="cellIs" dxfId="7949" priority="2954" operator="equal">
      <formula>"2BC"</formula>
    </cfRule>
    <cfRule type="cellIs" dxfId="7948" priority="2955" operator="equal">
      <formula>"1BC"</formula>
    </cfRule>
  </conditionalFormatting>
  <conditionalFormatting sqref="X48">
    <cfRule type="cellIs" dxfId="19560" priority="2940" operator="equal">
      <formula>"D"</formula>
    </cfRule>
  </conditionalFormatting>
  <conditionalFormatting sqref="C49:M49 T49:AJ49">
    <cfRule type="cellIs" dxfId="19559" priority="2925" operator="equal">
      <formula>"2AC"</formula>
    </cfRule>
    <cfRule type="cellIs" dxfId="19558" priority="2926" operator="equal">
      <formula>"1AC"</formula>
    </cfRule>
    <cfRule type="cellIs" dxfId="19557" priority="2927" operator="equal">
      <formula>"2AL"</formula>
    </cfRule>
    <cfRule type="cellIs" dxfId="7947" priority="2928" operator="equal">
      <formula>"2GL"</formula>
    </cfRule>
    <cfRule type="cellIs" dxfId="7946" priority="2929" operator="equal">
      <formula>"1AL"</formula>
    </cfRule>
    <cfRule type="cellIs" dxfId="7945" priority="2930" operator="equal">
      <formula>"2EL"</formula>
    </cfRule>
    <cfRule type="cellIs" dxfId="7944" priority="2931" operator="equal">
      <formula>"1EL"</formula>
    </cfRule>
    <cfRule type="cellIs" dxfId="7943" priority="2932" operator="equal">
      <formula>"2DL"</formula>
    </cfRule>
    <cfRule type="cellIs" dxfId="7942" priority="2933" operator="equal">
      <formula>"1DL"</formula>
    </cfRule>
    <cfRule type="cellIs" dxfId="7941" priority="2934" operator="equal">
      <formula>"2CL"</formula>
    </cfRule>
    <cfRule type="cellIs" dxfId="7940" priority="2935" operator="equal">
      <formula>"1CL"</formula>
    </cfRule>
    <cfRule type="cellIs" dxfId="7939" priority="2936" operator="equal">
      <formula>"2EC"</formula>
    </cfRule>
    <cfRule type="cellIs" dxfId="7938" priority="2937" operator="equal">
      <formula>"1EC"</formula>
    </cfRule>
    <cfRule type="cellIs" dxfId="7937" priority="2938" operator="equal">
      <formula>"2BC"</formula>
    </cfRule>
    <cfRule type="cellIs" dxfId="7936" priority="2939" operator="equal">
      <formula>"1BC"</formula>
    </cfRule>
  </conditionalFormatting>
  <conditionalFormatting sqref="B49">
    <cfRule type="cellIs" dxfId="19556" priority="2910" operator="equal">
      <formula>"2AC"</formula>
    </cfRule>
    <cfRule type="cellIs" dxfId="19555" priority="2911" operator="equal">
      <formula>"1AC"</formula>
    </cfRule>
    <cfRule type="cellIs" dxfId="19554" priority="2912" operator="equal">
      <formula>"2AL"</formula>
    </cfRule>
    <cfRule type="cellIs" dxfId="7935" priority="2913" operator="equal">
      <formula>"2GL"</formula>
    </cfRule>
    <cfRule type="cellIs" dxfId="7934" priority="2914" operator="equal">
      <formula>"1AL"</formula>
    </cfRule>
    <cfRule type="cellIs" dxfId="7933" priority="2915" operator="equal">
      <formula>"2EL"</formula>
    </cfRule>
    <cfRule type="cellIs" dxfId="7932" priority="2916" operator="equal">
      <formula>"1EL"</formula>
    </cfRule>
    <cfRule type="cellIs" dxfId="7931" priority="2917" operator="equal">
      <formula>"2DL"</formula>
    </cfRule>
    <cfRule type="cellIs" dxfId="7930" priority="2918" operator="equal">
      <formula>"1DL"</formula>
    </cfRule>
    <cfRule type="cellIs" dxfId="7929" priority="2919" operator="equal">
      <formula>"2CL"</formula>
    </cfRule>
    <cfRule type="cellIs" dxfId="7928" priority="2920" operator="equal">
      <formula>"1CL"</formula>
    </cfRule>
    <cfRule type="cellIs" dxfId="7927" priority="2921" operator="equal">
      <formula>"2EC"</formula>
    </cfRule>
    <cfRule type="cellIs" dxfId="7926" priority="2922" operator="equal">
      <formula>"1EC"</formula>
    </cfRule>
    <cfRule type="cellIs" dxfId="7925" priority="2923" operator="equal">
      <formula>"2BC"</formula>
    </cfRule>
    <cfRule type="cellIs" dxfId="7924" priority="2924" operator="equal">
      <formula>"1BC"</formula>
    </cfRule>
  </conditionalFormatting>
  <conditionalFormatting sqref="T49:AJ49 B49:M49">
    <cfRule type="cellIs" dxfId="19553" priority="2909" operator="equal">
      <formula>"D"</formula>
    </cfRule>
  </conditionalFormatting>
  <conditionalFormatting sqref="N49">
    <cfRule type="cellIs" dxfId="19552" priority="2894" operator="equal">
      <formula>"2AC"</formula>
    </cfRule>
    <cfRule type="cellIs" dxfId="19551" priority="2895" operator="equal">
      <formula>"1AC"</formula>
    </cfRule>
    <cfRule type="cellIs" dxfId="19550" priority="2896" operator="equal">
      <formula>"2AL"</formula>
    </cfRule>
    <cfRule type="cellIs" dxfId="7923" priority="2897" operator="equal">
      <formula>"2GL"</formula>
    </cfRule>
    <cfRule type="cellIs" dxfId="7922" priority="2898" operator="equal">
      <formula>"1AL"</formula>
    </cfRule>
    <cfRule type="cellIs" dxfId="7921" priority="2899" operator="equal">
      <formula>"2EL"</formula>
    </cfRule>
    <cfRule type="cellIs" dxfId="7920" priority="2900" operator="equal">
      <formula>"1EL"</formula>
    </cfRule>
    <cfRule type="cellIs" dxfId="7919" priority="2901" operator="equal">
      <formula>"2DL"</formula>
    </cfRule>
    <cfRule type="cellIs" dxfId="7918" priority="2902" operator="equal">
      <formula>"1DL"</formula>
    </cfRule>
    <cfRule type="cellIs" dxfId="7917" priority="2903" operator="equal">
      <formula>"2CL"</formula>
    </cfRule>
    <cfRule type="cellIs" dxfId="7916" priority="2904" operator="equal">
      <formula>"1CL"</formula>
    </cfRule>
    <cfRule type="cellIs" dxfId="7915" priority="2905" operator="equal">
      <formula>"2EC"</formula>
    </cfRule>
    <cfRule type="cellIs" dxfId="7914" priority="2906" operator="equal">
      <formula>"1EC"</formula>
    </cfRule>
    <cfRule type="cellIs" dxfId="7913" priority="2907" operator="equal">
      <formula>"2BC"</formula>
    </cfRule>
    <cfRule type="cellIs" dxfId="7912" priority="2908" operator="equal">
      <formula>"1BC"</formula>
    </cfRule>
  </conditionalFormatting>
  <conditionalFormatting sqref="N49">
    <cfRule type="cellIs" dxfId="19549" priority="2893" operator="equal">
      <formula>"D"</formula>
    </cfRule>
  </conditionalFormatting>
  <conditionalFormatting sqref="O49:S49">
    <cfRule type="cellIs" dxfId="19548" priority="2878" operator="equal">
      <formula>"2AC"</formula>
    </cfRule>
    <cfRule type="cellIs" dxfId="19547" priority="2879" operator="equal">
      <formula>"1AC"</formula>
    </cfRule>
    <cfRule type="cellIs" dxfId="19546" priority="2880" operator="equal">
      <formula>"2AL"</formula>
    </cfRule>
    <cfRule type="cellIs" dxfId="7911" priority="2881" operator="equal">
      <formula>"2GL"</formula>
    </cfRule>
    <cfRule type="cellIs" dxfId="7910" priority="2882" operator="equal">
      <formula>"1AL"</formula>
    </cfRule>
    <cfRule type="cellIs" dxfId="7909" priority="2883" operator="equal">
      <formula>"2EL"</formula>
    </cfRule>
    <cfRule type="cellIs" dxfId="7908" priority="2884" operator="equal">
      <formula>"1EL"</formula>
    </cfRule>
    <cfRule type="cellIs" dxfId="7907" priority="2885" operator="equal">
      <formula>"2DL"</formula>
    </cfRule>
    <cfRule type="cellIs" dxfId="7906" priority="2886" operator="equal">
      <formula>"1DL"</formula>
    </cfRule>
    <cfRule type="cellIs" dxfId="7905" priority="2887" operator="equal">
      <formula>"2CL"</formula>
    </cfRule>
    <cfRule type="cellIs" dxfId="7904" priority="2888" operator="equal">
      <formula>"1CL"</formula>
    </cfRule>
    <cfRule type="cellIs" dxfId="7903" priority="2889" operator="equal">
      <formula>"2EC"</formula>
    </cfRule>
    <cfRule type="cellIs" dxfId="7902" priority="2890" operator="equal">
      <formula>"1EC"</formula>
    </cfRule>
    <cfRule type="cellIs" dxfId="7901" priority="2891" operator="equal">
      <formula>"2BC"</formula>
    </cfRule>
    <cfRule type="cellIs" dxfId="7900" priority="2892" operator="equal">
      <formula>"1BC"</formula>
    </cfRule>
  </conditionalFormatting>
  <conditionalFormatting sqref="O49:S49">
    <cfRule type="cellIs" dxfId="19545" priority="2877" operator="equal">
      <formula>"D"</formula>
    </cfRule>
  </conditionalFormatting>
  <conditionalFormatting sqref="X50:AJ50 G50:T50">
    <cfRule type="cellIs" dxfId="19544" priority="2862" operator="equal">
      <formula>"2AC"</formula>
    </cfRule>
    <cfRule type="cellIs" dxfId="19543" priority="2863" operator="equal">
      <formula>"1AC"</formula>
    </cfRule>
    <cfRule type="cellIs" dxfId="19542" priority="2864" operator="equal">
      <formula>"2AL"</formula>
    </cfRule>
    <cfRule type="cellIs" dxfId="7899" priority="2865" operator="equal">
      <formula>"2GL"</formula>
    </cfRule>
    <cfRule type="cellIs" dxfId="7898" priority="2866" operator="equal">
      <formula>"1AL"</formula>
    </cfRule>
    <cfRule type="cellIs" dxfId="7897" priority="2867" operator="equal">
      <formula>"2EL"</formula>
    </cfRule>
    <cfRule type="cellIs" dxfId="7896" priority="2868" operator="equal">
      <formula>"1EL"</formula>
    </cfRule>
    <cfRule type="cellIs" dxfId="7895" priority="2869" operator="equal">
      <formula>"2DL"</formula>
    </cfRule>
    <cfRule type="cellIs" dxfId="7894" priority="2870" operator="equal">
      <formula>"1DL"</formula>
    </cfRule>
    <cfRule type="cellIs" dxfId="7893" priority="2871" operator="equal">
      <formula>"2CL"</formula>
    </cfRule>
    <cfRule type="cellIs" dxfId="7892" priority="2872" operator="equal">
      <formula>"1CL"</formula>
    </cfRule>
    <cfRule type="cellIs" dxfId="7891" priority="2873" operator="equal">
      <formula>"2EC"</formula>
    </cfRule>
    <cfRule type="cellIs" dxfId="7890" priority="2874" operator="equal">
      <formula>"1EC"</formula>
    </cfRule>
    <cfRule type="cellIs" dxfId="7889" priority="2875" operator="equal">
      <formula>"2BC"</formula>
    </cfRule>
    <cfRule type="cellIs" dxfId="7888" priority="2876" operator="equal">
      <formula>"1BC"</formula>
    </cfRule>
  </conditionalFormatting>
  <conditionalFormatting sqref="X50:AJ50 G50:T50">
    <cfRule type="cellIs" dxfId="19541" priority="2861" operator="equal">
      <formula>"D"</formula>
    </cfRule>
  </conditionalFormatting>
  <conditionalFormatting sqref="U50">
    <cfRule type="cellIs" dxfId="19540" priority="2830" operator="equal">
      <formula>"2AC"</formula>
    </cfRule>
    <cfRule type="cellIs" dxfId="19539" priority="2831" operator="equal">
      <formula>"1AC"</formula>
    </cfRule>
    <cfRule type="cellIs" dxfId="19538" priority="2832" operator="equal">
      <formula>"2AL"</formula>
    </cfRule>
    <cfRule type="cellIs" dxfId="7887" priority="2833" operator="equal">
      <formula>"2GL"</formula>
    </cfRule>
    <cfRule type="cellIs" dxfId="7886" priority="2834" operator="equal">
      <formula>"1AL"</formula>
    </cfRule>
    <cfRule type="cellIs" dxfId="7885" priority="2835" operator="equal">
      <formula>"2EL"</formula>
    </cfRule>
    <cfRule type="cellIs" dxfId="7884" priority="2836" operator="equal">
      <formula>"1EL"</formula>
    </cfRule>
    <cfRule type="cellIs" dxfId="7883" priority="2837" operator="equal">
      <formula>"2DL"</formula>
    </cfRule>
    <cfRule type="cellIs" dxfId="7882" priority="2838" operator="equal">
      <formula>"1DL"</formula>
    </cfRule>
    <cfRule type="cellIs" dxfId="7881" priority="2839" operator="equal">
      <formula>"2CL"</formula>
    </cfRule>
    <cfRule type="cellIs" dxfId="7880" priority="2840" operator="equal">
      <formula>"1CL"</formula>
    </cfRule>
    <cfRule type="cellIs" dxfId="7879" priority="2841" operator="equal">
      <formula>"2EC"</formula>
    </cfRule>
    <cfRule type="cellIs" dxfId="7878" priority="2842" operator="equal">
      <formula>"1EC"</formula>
    </cfRule>
    <cfRule type="cellIs" dxfId="7877" priority="2843" operator="equal">
      <formula>"2BC"</formula>
    </cfRule>
    <cfRule type="cellIs" dxfId="7876" priority="2844" operator="equal">
      <formula>"1BC"</formula>
    </cfRule>
  </conditionalFormatting>
  <conditionalFormatting sqref="U50">
    <cfRule type="cellIs" dxfId="19537" priority="2829" operator="equal">
      <formula>"D"</formula>
    </cfRule>
  </conditionalFormatting>
  <conditionalFormatting sqref="V50:W50">
    <cfRule type="cellIs" dxfId="19536" priority="2846" operator="equal">
      <formula>"2AC"</formula>
    </cfRule>
    <cfRule type="cellIs" dxfId="19535" priority="2847" operator="equal">
      <formula>"1AC"</formula>
    </cfRule>
    <cfRule type="cellIs" dxfId="19534" priority="2848" operator="equal">
      <formula>"2AL"</formula>
    </cfRule>
    <cfRule type="cellIs" dxfId="7875" priority="2849" operator="equal">
      <formula>"2GL"</formula>
    </cfRule>
    <cfRule type="cellIs" dxfId="7874" priority="2850" operator="equal">
      <formula>"1AL"</formula>
    </cfRule>
    <cfRule type="cellIs" dxfId="7873" priority="2851" operator="equal">
      <formula>"2EL"</formula>
    </cfRule>
    <cfRule type="cellIs" dxfId="7872" priority="2852" operator="equal">
      <formula>"1EL"</formula>
    </cfRule>
    <cfRule type="cellIs" dxfId="7871" priority="2853" operator="equal">
      <formula>"2DL"</formula>
    </cfRule>
    <cfRule type="cellIs" dxfId="7870" priority="2854" operator="equal">
      <formula>"1DL"</formula>
    </cfRule>
    <cfRule type="cellIs" dxfId="7869" priority="2855" operator="equal">
      <formula>"2CL"</formula>
    </cfRule>
    <cfRule type="cellIs" dxfId="7868" priority="2856" operator="equal">
      <formula>"1CL"</formula>
    </cfRule>
    <cfRule type="cellIs" dxfId="7867" priority="2857" operator="equal">
      <formula>"2EC"</formula>
    </cfRule>
    <cfRule type="cellIs" dxfId="7866" priority="2858" operator="equal">
      <formula>"1EC"</formula>
    </cfRule>
    <cfRule type="cellIs" dxfId="7865" priority="2859" operator="equal">
      <formula>"2BC"</formula>
    </cfRule>
    <cfRule type="cellIs" dxfId="7864" priority="2860" operator="equal">
      <formula>"1BC"</formula>
    </cfRule>
  </conditionalFormatting>
  <conditionalFormatting sqref="V50:W50">
    <cfRule type="cellIs" dxfId="19533" priority="2845" operator="equal">
      <formula>"D"</formula>
    </cfRule>
  </conditionalFormatting>
  <conditionalFormatting sqref="B50:F50">
    <cfRule type="cellIs" dxfId="19532" priority="2814" operator="equal">
      <formula>"2AC"</formula>
    </cfRule>
    <cfRule type="cellIs" dxfId="19531" priority="2815" operator="equal">
      <formula>"1AC"</formula>
    </cfRule>
    <cfRule type="cellIs" dxfId="19530" priority="2816" operator="equal">
      <formula>"2AL"</formula>
    </cfRule>
    <cfRule type="cellIs" dxfId="7863" priority="2817" operator="equal">
      <formula>"2GL"</formula>
    </cfRule>
    <cfRule type="cellIs" dxfId="7862" priority="2818" operator="equal">
      <formula>"1AL"</formula>
    </cfRule>
    <cfRule type="cellIs" dxfId="7861" priority="2819" operator="equal">
      <formula>"2EL"</formula>
    </cfRule>
    <cfRule type="cellIs" dxfId="7860" priority="2820" operator="equal">
      <formula>"1EL"</formula>
    </cfRule>
    <cfRule type="cellIs" dxfId="7859" priority="2821" operator="equal">
      <formula>"2DL"</formula>
    </cfRule>
    <cfRule type="cellIs" dxfId="7858" priority="2822" operator="equal">
      <formula>"1DL"</formula>
    </cfRule>
    <cfRule type="cellIs" dxfId="7857" priority="2823" operator="equal">
      <formula>"2CL"</formula>
    </cfRule>
    <cfRule type="cellIs" dxfId="7856" priority="2824" operator="equal">
      <formula>"1CL"</formula>
    </cfRule>
    <cfRule type="cellIs" dxfId="7855" priority="2825" operator="equal">
      <formula>"2EC"</formula>
    </cfRule>
    <cfRule type="cellIs" dxfId="7854" priority="2826" operator="equal">
      <formula>"1EC"</formula>
    </cfRule>
    <cfRule type="cellIs" dxfId="7853" priority="2827" operator="equal">
      <formula>"2BC"</formula>
    </cfRule>
    <cfRule type="cellIs" dxfId="7852" priority="2828" operator="equal">
      <formula>"1BC"</formula>
    </cfRule>
  </conditionalFormatting>
  <conditionalFormatting sqref="B50:F50">
    <cfRule type="cellIs" dxfId="19529" priority="2813" operator="equal">
      <formula>"D"</formula>
    </cfRule>
  </conditionalFormatting>
  <conditionalFormatting sqref="B51:M51 AE51:AI51">
    <cfRule type="cellIs" dxfId="19528" priority="2798" operator="equal">
      <formula>"2AC"</formula>
    </cfRule>
    <cfRule type="cellIs" dxfId="19527" priority="2799" operator="equal">
      <formula>"1AC"</formula>
    </cfRule>
    <cfRule type="cellIs" dxfId="19526" priority="2800" operator="equal">
      <formula>"2AL"</formula>
    </cfRule>
    <cfRule type="cellIs" dxfId="7851" priority="2801" operator="equal">
      <formula>"2GL"</formula>
    </cfRule>
    <cfRule type="cellIs" dxfId="7850" priority="2802" operator="equal">
      <formula>"1AL"</formula>
    </cfRule>
    <cfRule type="cellIs" dxfId="7849" priority="2803" operator="equal">
      <formula>"2EL"</formula>
    </cfRule>
    <cfRule type="cellIs" dxfId="7848" priority="2804" operator="equal">
      <formula>"1EL"</formula>
    </cfRule>
    <cfRule type="cellIs" dxfId="7847" priority="2805" operator="equal">
      <formula>"2DL"</formula>
    </cfRule>
    <cfRule type="cellIs" dxfId="7846" priority="2806" operator="equal">
      <formula>"1DL"</formula>
    </cfRule>
    <cfRule type="cellIs" dxfId="7845" priority="2807" operator="equal">
      <formula>"2CL"</formula>
    </cfRule>
    <cfRule type="cellIs" dxfId="7844" priority="2808" operator="equal">
      <formula>"1CL"</formula>
    </cfRule>
    <cfRule type="cellIs" dxfId="7843" priority="2809" operator="equal">
      <formula>"2EC"</formula>
    </cfRule>
    <cfRule type="cellIs" dxfId="7842" priority="2810" operator="equal">
      <formula>"1EC"</formula>
    </cfRule>
    <cfRule type="cellIs" dxfId="7841" priority="2811" operator="equal">
      <formula>"2BC"</formula>
    </cfRule>
    <cfRule type="cellIs" dxfId="7840" priority="2812" operator="equal">
      <formula>"1BC"</formula>
    </cfRule>
  </conditionalFormatting>
  <conditionalFormatting sqref="B51:M51 AE51:AI51">
    <cfRule type="cellIs" dxfId="19525" priority="2797" operator="equal">
      <formula>"D"</formula>
    </cfRule>
  </conditionalFormatting>
  <conditionalFormatting sqref="N51:AD51">
    <cfRule type="cellIs" dxfId="19524" priority="2782" operator="equal">
      <formula>"2AC"</formula>
    </cfRule>
    <cfRule type="cellIs" dxfId="19523" priority="2783" operator="equal">
      <formula>"1AC"</formula>
    </cfRule>
    <cfRule type="cellIs" dxfId="19522" priority="2784" operator="equal">
      <formula>"2AL"</formula>
    </cfRule>
    <cfRule type="cellIs" dxfId="7839" priority="2785" operator="equal">
      <formula>"2GL"</formula>
    </cfRule>
    <cfRule type="cellIs" dxfId="7838" priority="2786" operator="equal">
      <formula>"1AL"</formula>
    </cfRule>
    <cfRule type="cellIs" dxfId="7837" priority="2787" operator="equal">
      <formula>"2EL"</formula>
    </cfRule>
    <cfRule type="cellIs" dxfId="7836" priority="2788" operator="equal">
      <formula>"1EL"</formula>
    </cfRule>
    <cfRule type="cellIs" dxfId="7835" priority="2789" operator="equal">
      <formula>"2DL"</formula>
    </cfRule>
    <cfRule type="cellIs" dxfId="7834" priority="2790" operator="equal">
      <formula>"1DL"</formula>
    </cfRule>
    <cfRule type="cellIs" dxfId="7833" priority="2791" operator="equal">
      <formula>"2CL"</formula>
    </cfRule>
    <cfRule type="cellIs" dxfId="7832" priority="2792" operator="equal">
      <formula>"1CL"</formula>
    </cfRule>
    <cfRule type="cellIs" dxfId="7831" priority="2793" operator="equal">
      <formula>"2EC"</formula>
    </cfRule>
    <cfRule type="cellIs" dxfId="7830" priority="2794" operator="equal">
      <formula>"1EC"</formula>
    </cfRule>
    <cfRule type="cellIs" dxfId="7829" priority="2795" operator="equal">
      <formula>"2BC"</formula>
    </cfRule>
    <cfRule type="cellIs" dxfId="7828" priority="2796" operator="equal">
      <formula>"1BC"</formula>
    </cfRule>
  </conditionalFormatting>
  <conditionalFormatting sqref="N51:AD51">
    <cfRule type="cellIs" dxfId="19521" priority="2781" operator="equal">
      <formula>"D"</formula>
    </cfRule>
  </conditionalFormatting>
  <conditionalFormatting sqref="AF52:AJ52">
    <cfRule type="cellIs" dxfId="19520" priority="2766" operator="equal">
      <formula>"2AC"</formula>
    </cfRule>
    <cfRule type="cellIs" dxfId="19519" priority="2767" operator="equal">
      <formula>"1AC"</formula>
    </cfRule>
    <cfRule type="cellIs" dxfId="19518" priority="2768" operator="equal">
      <formula>"2AL"</formula>
    </cfRule>
    <cfRule type="cellIs" dxfId="7827" priority="2769" operator="equal">
      <formula>"2GL"</formula>
    </cfRule>
    <cfRule type="cellIs" dxfId="7826" priority="2770" operator="equal">
      <formula>"1AL"</formula>
    </cfRule>
    <cfRule type="cellIs" dxfId="7825" priority="2771" operator="equal">
      <formula>"2EL"</formula>
    </cfRule>
    <cfRule type="cellIs" dxfId="7824" priority="2772" operator="equal">
      <formula>"1EL"</formula>
    </cfRule>
    <cfRule type="cellIs" dxfId="7823" priority="2773" operator="equal">
      <formula>"2DL"</formula>
    </cfRule>
    <cfRule type="cellIs" dxfId="7822" priority="2774" operator="equal">
      <formula>"1DL"</formula>
    </cfRule>
    <cfRule type="cellIs" dxfId="7821" priority="2775" operator="equal">
      <formula>"2CL"</formula>
    </cfRule>
    <cfRule type="cellIs" dxfId="7820" priority="2776" operator="equal">
      <formula>"1CL"</formula>
    </cfRule>
    <cfRule type="cellIs" dxfId="7819" priority="2777" operator="equal">
      <formula>"2EC"</formula>
    </cfRule>
    <cfRule type="cellIs" dxfId="7818" priority="2778" operator="equal">
      <formula>"1EC"</formula>
    </cfRule>
    <cfRule type="cellIs" dxfId="7817" priority="2779" operator="equal">
      <formula>"2BC"</formula>
    </cfRule>
    <cfRule type="cellIs" dxfId="7816" priority="2780" operator="equal">
      <formula>"1BC"</formula>
    </cfRule>
  </conditionalFormatting>
  <conditionalFormatting sqref="AF52:AJ52">
    <cfRule type="cellIs" dxfId="19517" priority="2765" operator="equal">
      <formula>"D"</formula>
    </cfRule>
  </conditionalFormatting>
  <conditionalFormatting sqref="Q52:T52 B52:M52 Y52:AE52">
    <cfRule type="cellIs" dxfId="19516" priority="2750" operator="equal">
      <formula>"2AC"</formula>
    </cfRule>
    <cfRule type="cellIs" dxfId="19515" priority="2751" operator="equal">
      <formula>"1AC"</formula>
    </cfRule>
    <cfRule type="cellIs" dxfId="19514" priority="2752" operator="equal">
      <formula>"2AL"</formula>
    </cfRule>
    <cfRule type="cellIs" dxfId="7815" priority="2753" operator="equal">
      <formula>"2GL"</formula>
    </cfRule>
    <cfRule type="cellIs" dxfId="7814" priority="2754" operator="equal">
      <formula>"1AL"</formula>
    </cfRule>
    <cfRule type="cellIs" dxfId="7813" priority="2755" operator="equal">
      <formula>"2EL"</formula>
    </cfRule>
    <cfRule type="cellIs" dxfId="7812" priority="2756" operator="equal">
      <formula>"1EL"</formula>
    </cfRule>
    <cfRule type="cellIs" dxfId="7811" priority="2757" operator="equal">
      <formula>"2DL"</formula>
    </cfRule>
    <cfRule type="cellIs" dxfId="7810" priority="2758" operator="equal">
      <formula>"1DL"</formula>
    </cfRule>
    <cfRule type="cellIs" dxfId="7809" priority="2759" operator="equal">
      <formula>"2CL"</formula>
    </cfRule>
    <cfRule type="cellIs" dxfId="7808" priority="2760" operator="equal">
      <formula>"1CL"</formula>
    </cfRule>
    <cfRule type="cellIs" dxfId="7807" priority="2761" operator="equal">
      <formula>"2EC"</formula>
    </cfRule>
    <cfRule type="cellIs" dxfId="7806" priority="2762" operator="equal">
      <formula>"1EC"</formula>
    </cfRule>
    <cfRule type="cellIs" dxfId="7805" priority="2763" operator="equal">
      <formula>"2BC"</formula>
    </cfRule>
    <cfRule type="cellIs" dxfId="7804" priority="2764" operator="equal">
      <formula>"1BC"</formula>
    </cfRule>
  </conditionalFormatting>
  <conditionalFormatting sqref="Q52:T52 B52:M52 Y52:AE52">
    <cfRule type="cellIs" dxfId="19513" priority="2749" operator="equal">
      <formula>"D"</formula>
    </cfRule>
  </conditionalFormatting>
  <conditionalFormatting sqref="H52">
    <cfRule type="cellIs" dxfId="19512" priority="2734" operator="equal">
      <formula>"2AC"</formula>
    </cfRule>
    <cfRule type="cellIs" dxfId="19511" priority="2735" operator="equal">
      <formula>"1AC"</formula>
    </cfRule>
    <cfRule type="cellIs" dxfId="19510" priority="2736" operator="equal">
      <formula>"2AL"</formula>
    </cfRule>
    <cfRule type="cellIs" dxfId="7803" priority="2737" operator="equal">
      <formula>"2GL"</formula>
    </cfRule>
    <cfRule type="cellIs" dxfId="7802" priority="2738" operator="equal">
      <formula>"1AL"</formula>
    </cfRule>
    <cfRule type="cellIs" dxfId="7801" priority="2739" operator="equal">
      <formula>"2EL"</formula>
    </cfRule>
    <cfRule type="cellIs" dxfId="7800" priority="2740" operator="equal">
      <formula>"1EL"</formula>
    </cfRule>
    <cfRule type="cellIs" dxfId="7799" priority="2741" operator="equal">
      <formula>"2DL"</formula>
    </cfRule>
    <cfRule type="cellIs" dxfId="7798" priority="2742" operator="equal">
      <formula>"1DL"</formula>
    </cfRule>
    <cfRule type="cellIs" dxfId="7797" priority="2743" operator="equal">
      <formula>"2CL"</formula>
    </cfRule>
    <cfRule type="cellIs" dxfId="7796" priority="2744" operator="equal">
      <formula>"1CL"</formula>
    </cfRule>
    <cfRule type="cellIs" dxfId="7795" priority="2745" operator="equal">
      <formula>"2EC"</formula>
    </cfRule>
    <cfRule type="cellIs" dxfId="7794" priority="2746" operator="equal">
      <formula>"1EC"</formula>
    </cfRule>
    <cfRule type="cellIs" dxfId="7793" priority="2747" operator="equal">
      <formula>"2BC"</formula>
    </cfRule>
    <cfRule type="cellIs" dxfId="7792" priority="2748" operator="equal">
      <formula>"1BC"</formula>
    </cfRule>
  </conditionalFormatting>
  <conditionalFormatting sqref="T52">
    <cfRule type="cellIs" dxfId="19509" priority="2719" operator="equal">
      <formula>"2AC"</formula>
    </cfRule>
    <cfRule type="cellIs" dxfId="19508" priority="2720" operator="equal">
      <formula>"1AC"</formula>
    </cfRule>
    <cfRule type="cellIs" dxfId="19507" priority="2721" operator="equal">
      <formula>"2AL"</formula>
    </cfRule>
    <cfRule type="cellIs" dxfId="7791" priority="2722" operator="equal">
      <formula>"2GL"</formula>
    </cfRule>
    <cfRule type="cellIs" dxfId="7790" priority="2723" operator="equal">
      <formula>"1AL"</formula>
    </cfRule>
    <cfRule type="cellIs" dxfId="7789" priority="2724" operator="equal">
      <formula>"2EL"</formula>
    </cfRule>
    <cfRule type="cellIs" dxfId="7788" priority="2725" operator="equal">
      <formula>"1EL"</formula>
    </cfRule>
    <cfRule type="cellIs" dxfId="7787" priority="2726" operator="equal">
      <formula>"2DL"</formula>
    </cfRule>
    <cfRule type="cellIs" dxfId="7786" priority="2727" operator="equal">
      <formula>"1DL"</formula>
    </cfRule>
    <cfRule type="cellIs" dxfId="7785" priority="2728" operator="equal">
      <formula>"2CL"</formula>
    </cfRule>
    <cfRule type="cellIs" dxfId="7784" priority="2729" operator="equal">
      <formula>"1CL"</formula>
    </cfRule>
    <cfRule type="cellIs" dxfId="7783" priority="2730" operator="equal">
      <formula>"2EC"</formula>
    </cfRule>
    <cfRule type="cellIs" dxfId="7782" priority="2731" operator="equal">
      <formula>"1EC"</formula>
    </cfRule>
    <cfRule type="cellIs" dxfId="7781" priority="2732" operator="equal">
      <formula>"2BC"</formula>
    </cfRule>
    <cfRule type="cellIs" dxfId="7780" priority="2733" operator="equal">
      <formula>"1BC"</formula>
    </cfRule>
  </conditionalFormatting>
  <conditionalFormatting sqref="N52:P52">
    <cfRule type="cellIs" dxfId="19506" priority="2704" operator="equal">
      <formula>"2AC"</formula>
    </cfRule>
    <cfRule type="cellIs" dxfId="19505" priority="2705" operator="equal">
      <formula>"1AC"</formula>
    </cfRule>
    <cfRule type="cellIs" dxfId="19504" priority="2706" operator="equal">
      <formula>"2AL"</formula>
    </cfRule>
    <cfRule type="cellIs" dxfId="7779" priority="2707" operator="equal">
      <formula>"2GL"</formula>
    </cfRule>
    <cfRule type="cellIs" dxfId="7778" priority="2708" operator="equal">
      <formula>"1AL"</formula>
    </cfRule>
    <cfRule type="cellIs" dxfId="7777" priority="2709" operator="equal">
      <formula>"2EL"</formula>
    </cfRule>
    <cfRule type="cellIs" dxfId="7776" priority="2710" operator="equal">
      <formula>"1EL"</formula>
    </cfRule>
    <cfRule type="cellIs" dxfId="7775" priority="2711" operator="equal">
      <formula>"2DL"</formula>
    </cfRule>
    <cfRule type="cellIs" dxfId="7774" priority="2712" operator="equal">
      <formula>"1DL"</formula>
    </cfRule>
    <cfRule type="cellIs" dxfId="7773" priority="2713" operator="equal">
      <formula>"2CL"</formula>
    </cfRule>
    <cfRule type="cellIs" dxfId="7772" priority="2714" operator="equal">
      <formula>"1CL"</formula>
    </cfRule>
    <cfRule type="cellIs" dxfId="7771" priority="2715" operator="equal">
      <formula>"2EC"</formula>
    </cfRule>
    <cfRule type="cellIs" dxfId="7770" priority="2716" operator="equal">
      <formula>"1EC"</formula>
    </cfRule>
    <cfRule type="cellIs" dxfId="7769" priority="2717" operator="equal">
      <formula>"2BC"</formula>
    </cfRule>
    <cfRule type="cellIs" dxfId="7768" priority="2718" operator="equal">
      <formula>"1BC"</formula>
    </cfRule>
  </conditionalFormatting>
  <conditionalFormatting sqref="N52:P52">
    <cfRule type="cellIs" dxfId="19503" priority="2703" operator="equal">
      <formula>"D"</formula>
    </cfRule>
  </conditionalFormatting>
  <conditionalFormatting sqref="U52:X52">
    <cfRule type="cellIs" dxfId="19502" priority="2688" operator="equal">
      <formula>"2AC"</formula>
    </cfRule>
    <cfRule type="cellIs" dxfId="19501" priority="2689" operator="equal">
      <formula>"1AC"</formula>
    </cfRule>
    <cfRule type="cellIs" dxfId="19500" priority="2690" operator="equal">
      <formula>"2AL"</formula>
    </cfRule>
    <cfRule type="cellIs" dxfId="7767" priority="2691" operator="equal">
      <formula>"2GL"</formula>
    </cfRule>
    <cfRule type="cellIs" dxfId="7766" priority="2692" operator="equal">
      <formula>"1AL"</formula>
    </cfRule>
    <cfRule type="cellIs" dxfId="7765" priority="2693" operator="equal">
      <formula>"2EL"</formula>
    </cfRule>
    <cfRule type="cellIs" dxfId="7764" priority="2694" operator="equal">
      <formula>"1EL"</formula>
    </cfRule>
    <cfRule type="cellIs" dxfId="7763" priority="2695" operator="equal">
      <formula>"2DL"</formula>
    </cfRule>
    <cfRule type="cellIs" dxfId="7762" priority="2696" operator="equal">
      <formula>"1DL"</formula>
    </cfRule>
    <cfRule type="cellIs" dxfId="7761" priority="2697" operator="equal">
      <formula>"2CL"</formula>
    </cfRule>
    <cfRule type="cellIs" dxfId="7760" priority="2698" operator="equal">
      <formula>"1CL"</formula>
    </cfRule>
    <cfRule type="cellIs" dxfId="7759" priority="2699" operator="equal">
      <formula>"2EC"</formula>
    </cfRule>
    <cfRule type="cellIs" dxfId="7758" priority="2700" operator="equal">
      <formula>"1EC"</formula>
    </cfRule>
    <cfRule type="cellIs" dxfId="7757" priority="2701" operator="equal">
      <formula>"2BC"</formula>
    </cfRule>
    <cfRule type="cellIs" dxfId="7756" priority="2702" operator="equal">
      <formula>"1BC"</formula>
    </cfRule>
  </conditionalFormatting>
  <conditionalFormatting sqref="U52:X52">
    <cfRule type="cellIs" dxfId="19499" priority="2687" operator="equal">
      <formula>"D"</formula>
    </cfRule>
  </conditionalFormatting>
  <conditionalFormatting sqref="B53:AJ53">
    <cfRule type="cellIs" dxfId="19498" priority="2672" operator="equal">
      <formula>"2AC"</formula>
    </cfRule>
    <cfRule type="cellIs" dxfId="19497" priority="2673" operator="equal">
      <formula>"1AC"</formula>
    </cfRule>
    <cfRule type="cellIs" dxfId="19496" priority="2674" operator="equal">
      <formula>"2AL"</formula>
    </cfRule>
    <cfRule type="cellIs" dxfId="7755" priority="2675" operator="equal">
      <formula>"2GL"</formula>
    </cfRule>
    <cfRule type="cellIs" dxfId="7754" priority="2676" operator="equal">
      <formula>"1AL"</formula>
    </cfRule>
    <cfRule type="cellIs" dxfId="7753" priority="2677" operator="equal">
      <formula>"2EL"</formula>
    </cfRule>
    <cfRule type="cellIs" dxfId="7752" priority="2678" operator="equal">
      <formula>"1EL"</formula>
    </cfRule>
    <cfRule type="cellIs" dxfId="7751" priority="2679" operator="equal">
      <formula>"2DL"</formula>
    </cfRule>
    <cfRule type="cellIs" dxfId="7750" priority="2680" operator="equal">
      <formula>"1DL"</formula>
    </cfRule>
    <cfRule type="cellIs" dxfId="7749" priority="2681" operator="equal">
      <formula>"2CL"</formula>
    </cfRule>
    <cfRule type="cellIs" dxfId="7748" priority="2682" operator="equal">
      <formula>"1CL"</formula>
    </cfRule>
    <cfRule type="cellIs" dxfId="7747" priority="2683" operator="equal">
      <formula>"2EC"</formula>
    </cfRule>
    <cfRule type="cellIs" dxfId="7746" priority="2684" operator="equal">
      <formula>"1EC"</formula>
    </cfRule>
    <cfRule type="cellIs" dxfId="7745" priority="2685" operator="equal">
      <formula>"2BC"</formula>
    </cfRule>
    <cfRule type="cellIs" dxfId="7744" priority="2686" operator="equal">
      <formula>"1BC"</formula>
    </cfRule>
  </conditionalFormatting>
  <conditionalFormatting sqref="B53:AJ53">
    <cfRule type="cellIs" dxfId="19495" priority="2671" operator="equal">
      <formula>"D"</formula>
    </cfRule>
  </conditionalFormatting>
  <conditionalFormatting sqref="T53">
    <cfRule type="cellIs" dxfId="19494" priority="2656" operator="equal">
      <formula>"2AC"</formula>
    </cfRule>
    <cfRule type="cellIs" dxfId="19493" priority="2657" operator="equal">
      <formula>"1AC"</formula>
    </cfRule>
    <cfRule type="cellIs" dxfId="19492" priority="2658" operator="equal">
      <formula>"2AL"</formula>
    </cfRule>
    <cfRule type="cellIs" dxfId="7743" priority="2659" operator="equal">
      <formula>"2GL"</formula>
    </cfRule>
    <cfRule type="cellIs" dxfId="7742" priority="2660" operator="equal">
      <formula>"1AL"</formula>
    </cfRule>
    <cfRule type="cellIs" dxfId="7741" priority="2661" operator="equal">
      <formula>"2EL"</formula>
    </cfRule>
    <cfRule type="cellIs" dxfId="7740" priority="2662" operator="equal">
      <formula>"1EL"</formula>
    </cfRule>
    <cfRule type="cellIs" dxfId="7739" priority="2663" operator="equal">
      <formula>"2DL"</formula>
    </cfRule>
    <cfRule type="cellIs" dxfId="7738" priority="2664" operator="equal">
      <formula>"1DL"</formula>
    </cfRule>
    <cfRule type="cellIs" dxfId="7737" priority="2665" operator="equal">
      <formula>"2CL"</formula>
    </cfRule>
    <cfRule type="cellIs" dxfId="7736" priority="2666" operator="equal">
      <formula>"1CL"</formula>
    </cfRule>
    <cfRule type="cellIs" dxfId="7735" priority="2667" operator="equal">
      <formula>"2EC"</formula>
    </cfRule>
    <cfRule type="cellIs" dxfId="7734" priority="2668" operator="equal">
      <formula>"1EC"</formula>
    </cfRule>
    <cfRule type="cellIs" dxfId="7733" priority="2669" operator="equal">
      <formula>"2BC"</formula>
    </cfRule>
    <cfRule type="cellIs" dxfId="7732" priority="2670" operator="equal">
      <formula>"1BC"</formula>
    </cfRule>
  </conditionalFormatting>
  <conditionalFormatting sqref="T53">
    <cfRule type="cellIs" dxfId="19491" priority="2641" operator="equal">
      <formula>"2AC"</formula>
    </cfRule>
    <cfRule type="cellIs" dxfId="19490" priority="2642" operator="equal">
      <formula>"1AC"</formula>
    </cfRule>
    <cfRule type="cellIs" dxfId="19489" priority="2643" operator="equal">
      <formula>"2AL"</formula>
    </cfRule>
    <cfRule type="cellIs" dxfId="7731" priority="2644" operator="equal">
      <formula>"2GL"</formula>
    </cfRule>
    <cfRule type="cellIs" dxfId="7730" priority="2645" operator="equal">
      <formula>"1AL"</formula>
    </cfRule>
    <cfRule type="cellIs" dxfId="7729" priority="2646" operator="equal">
      <formula>"2EL"</formula>
    </cfRule>
    <cfRule type="cellIs" dxfId="7728" priority="2647" operator="equal">
      <formula>"1EL"</formula>
    </cfRule>
    <cfRule type="cellIs" dxfId="7727" priority="2648" operator="equal">
      <formula>"2DL"</formula>
    </cfRule>
    <cfRule type="cellIs" dxfId="7726" priority="2649" operator="equal">
      <formula>"1DL"</formula>
    </cfRule>
    <cfRule type="cellIs" dxfId="7725" priority="2650" operator="equal">
      <formula>"2CL"</formula>
    </cfRule>
    <cfRule type="cellIs" dxfId="7724" priority="2651" operator="equal">
      <formula>"1CL"</formula>
    </cfRule>
    <cfRule type="cellIs" dxfId="7723" priority="2652" operator="equal">
      <formula>"2EC"</formula>
    </cfRule>
    <cfRule type="cellIs" dxfId="7722" priority="2653" operator="equal">
      <formula>"1EC"</formula>
    </cfRule>
    <cfRule type="cellIs" dxfId="7721" priority="2654" operator="equal">
      <formula>"2BC"</formula>
    </cfRule>
    <cfRule type="cellIs" dxfId="7720" priority="2655" operator="equal">
      <formula>"1BC"</formula>
    </cfRule>
  </conditionalFormatting>
  <conditionalFormatting sqref="AC54:AJ54 B54:G54 I54:M54 T54:AA54">
    <cfRule type="cellIs" dxfId="19488" priority="2626" operator="equal">
      <formula>"2AC"</formula>
    </cfRule>
    <cfRule type="cellIs" dxfId="19487" priority="2627" operator="equal">
      <formula>"1AC"</formula>
    </cfRule>
    <cfRule type="cellIs" dxfId="19486" priority="2628" operator="equal">
      <formula>"2AL"</formula>
    </cfRule>
    <cfRule type="cellIs" dxfId="7719" priority="2629" operator="equal">
      <formula>"2GL"</formula>
    </cfRule>
    <cfRule type="cellIs" dxfId="7718" priority="2630" operator="equal">
      <formula>"1AL"</formula>
    </cfRule>
    <cfRule type="cellIs" dxfId="7717" priority="2631" operator="equal">
      <formula>"2EL"</formula>
    </cfRule>
    <cfRule type="cellIs" dxfId="7716" priority="2632" operator="equal">
      <formula>"1EL"</formula>
    </cfRule>
    <cfRule type="cellIs" dxfId="7715" priority="2633" operator="equal">
      <formula>"2DL"</formula>
    </cfRule>
    <cfRule type="cellIs" dxfId="7714" priority="2634" operator="equal">
      <formula>"1DL"</formula>
    </cfRule>
    <cfRule type="cellIs" dxfId="7713" priority="2635" operator="equal">
      <formula>"2CL"</formula>
    </cfRule>
    <cfRule type="cellIs" dxfId="7712" priority="2636" operator="equal">
      <formula>"1CL"</formula>
    </cfRule>
    <cfRule type="cellIs" dxfId="7711" priority="2637" operator="equal">
      <formula>"2EC"</formula>
    </cfRule>
    <cfRule type="cellIs" dxfId="7710" priority="2638" operator="equal">
      <formula>"1EC"</formula>
    </cfRule>
    <cfRule type="cellIs" dxfId="7709" priority="2639" operator="equal">
      <formula>"2BC"</formula>
    </cfRule>
    <cfRule type="cellIs" dxfId="7708" priority="2640" operator="equal">
      <formula>"1BC"</formula>
    </cfRule>
  </conditionalFormatting>
  <conditionalFormatting sqref="T54:W54">
    <cfRule type="cellIs" dxfId="19485" priority="2614" operator="equal">
      <formula>"2GL"</formula>
    </cfRule>
    <cfRule type="cellIs" dxfId="19484" priority="2615" operator="equal">
      <formula>"1AL"</formula>
    </cfRule>
    <cfRule type="cellIs" dxfId="19483" priority="2616" operator="equal">
      <formula>"2EL"</formula>
    </cfRule>
    <cfRule type="cellIs" dxfId="7707" priority="2617" operator="equal">
      <formula>"1EL"</formula>
    </cfRule>
    <cfRule type="cellIs" dxfId="7706" priority="2618" operator="equal">
      <formula>"2DL"</formula>
    </cfRule>
    <cfRule type="cellIs" dxfId="7705" priority="2619" operator="equal">
      <formula>"1DL"</formula>
    </cfRule>
    <cfRule type="cellIs" dxfId="7704" priority="2620" operator="equal">
      <formula>"2CL"</formula>
    </cfRule>
    <cfRule type="cellIs" dxfId="7703" priority="2621" operator="equal">
      <formula>"1CL"</formula>
    </cfRule>
    <cfRule type="cellIs" dxfId="7702" priority="2622" operator="equal">
      <formula>"2EC"</formula>
    </cfRule>
    <cfRule type="cellIs" dxfId="7701" priority="2623" operator="equal">
      <formula>"1EC"</formula>
    </cfRule>
    <cfRule type="cellIs" dxfId="7700" priority="2624" operator="equal">
      <formula>"2BC"</formula>
    </cfRule>
    <cfRule type="cellIs" dxfId="7699" priority="2625" operator="equal">
      <formula>"1BC"</formula>
    </cfRule>
  </conditionalFormatting>
  <conditionalFormatting sqref="H54">
    <cfRule type="cellIs" dxfId="19482" priority="2599" operator="equal">
      <formula>"2AC"</formula>
    </cfRule>
    <cfRule type="cellIs" dxfId="19481" priority="2600" operator="equal">
      <formula>"1AC"</formula>
    </cfRule>
    <cfRule type="cellIs" dxfId="19480" priority="2601" operator="equal">
      <formula>"2AL"</formula>
    </cfRule>
    <cfRule type="cellIs" dxfId="7698" priority="2602" operator="equal">
      <formula>"2GL"</formula>
    </cfRule>
    <cfRule type="cellIs" dxfId="7697" priority="2603" operator="equal">
      <formula>"1AL"</formula>
    </cfRule>
    <cfRule type="cellIs" dxfId="7696" priority="2604" operator="equal">
      <formula>"2EL"</formula>
    </cfRule>
    <cfRule type="cellIs" dxfId="7695" priority="2605" operator="equal">
      <formula>"1EL"</formula>
    </cfRule>
    <cfRule type="cellIs" dxfId="7694" priority="2606" operator="equal">
      <formula>"2DL"</formula>
    </cfRule>
    <cfRule type="cellIs" dxfId="7693" priority="2607" operator="equal">
      <formula>"1DL"</formula>
    </cfRule>
    <cfRule type="cellIs" dxfId="7692" priority="2608" operator="equal">
      <formula>"2CL"</formula>
    </cfRule>
    <cfRule type="cellIs" dxfId="7691" priority="2609" operator="equal">
      <formula>"1CL"</formula>
    </cfRule>
    <cfRule type="cellIs" dxfId="7690" priority="2610" operator="equal">
      <formula>"2EC"</formula>
    </cfRule>
    <cfRule type="cellIs" dxfId="7689" priority="2611" operator="equal">
      <formula>"1EC"</formula>
    </cfRule>
    <cfRule type="cellIs" dxfId="7688" priority="2612" operator="equal">
      <formula>"2BC"</formula>
    </cfRule>
    <cfRule type="cellIs" dxfId="7687" priority="2613" operator="equal">
      <formula>"1BC"</formula>
    </cfRule>
  </conditionalFormatting>
  <conditionalFormatting sqref="AB54">
    <cfRule type="cellIs" dxfId="19479" priority="2584" operator="equal">
      <formula>"2AC"</formula>
    </cfRule>
    <cfRule type="cellIs" dxfId="19478" priority="2585" operator="equal">
      <formula>"1AC"</formula>
    </cfRule>
    <cfRule type="cellIs" dxfId="19477" priority="2586" operator="equal">
      <formula>"2AL"</formula>
    </cfRule>
    <cfRule type="cellIs" dxfId="7686" priority="2587" operator="equal">
      <formula>"2GL"</formula>
    </cfRule>
    <cfRule type="cellIs" dxfId="7685" priority="2588" operator="equal">
      <formula>"1AL"</formula>
    </cfRule>
    <cfRule type="cellIs" dxfId="7684" priority="2589" operator="equal">
      <formula>"2EL"</formula>
    </cfRule>
    <cfRule type="cellIs" dxfId="7683" priority="2590" operator="equal">
      <formula>"1EL"</formula>
    </cfRule>
    <cfRule type="cellIs" dxfId="7682" priority="2591" operator="equal">
      <formula>"2DL"</formula>
    </cfRule>
    <cfRule type="cellIs" dxfId="7681" priority="2592" operator="equal">
      <formula>"1DL"</formula>
    </cfRule>
    <cfRule type="cellIs" dxfId="7680" priority="2593" operator="equal">
      <formula>"2CL"</formula>
    </cfRule>
    <cfRule type="cellIs" dxfId="7679" priority="2594" operator="equal">
      <formula>"1CL"</formula>
    </cfRule>
    <cfRule type="cellIs" dxfId="7678" priority="2595" operator="equal">
      <formula>"2EC"</formula>
    </cfRule>
    <cfRule type="cellIs" dxfId="7677" priority="2596" operator="equal">
      <formula>"1EC"</formula>
    </cfRule>
    <cfRule type="cellIs" dxfId="7676" priority="2597" operator="equal">
      <formula>"2BC"</formula>
    </cfRule>
    <cfRule type="cellIs" dxfId="7675" priority="2598" operator="equal">
      <formula>"1BC"</formula>
    </cfRule>
  </conditionalFormatting>
  <conditionalFormatting sqref="T54:AJ54 B54:M54">
    <cfRule type="cellIs" dxfId="19476" priority="2583" operator="equal">
      <formula>"D"</formula>
    </cfRule>
  </conditionalFormatting>
  <conditionalFormatting sqref="S54">
    <cfRule type="cellIs" dxfId="19475" priority="2568" operator="equal">
      <formula>"2AC"</formula>
    </cfRule>
    <cfRule type="cellIs" dxfId="19474" priority="2569" operator="equal">
      <formula>"1AC"</formula>
    </cfRule>
    <cfRule type="cellIs" dxfId="19473" priority="2570" operator="equal">
      <formula>"2AL"</formula>
    </cfRule>
    <cfRule type="cellIs" dxfId="7674" priority="2571" operator="equal">
      <formula>"2GL"</formula>
    </cfRule>
    <cfRule type="cellIs" dxfId="7673" priority="2572" operator="equal">
      <formula>"1AL"</formula>
    </cfRule>
    <cfRule type="cellIs" dxfId="7672" priority="2573" operator="equal">
      <formula>"2EL"</formula>
    </cfRule>
    <cfRule type="cellIs" dxfId="7671" priority="2574" operator="equal">
      <formula>"1EL"</formula>
    </cfRule>
    <cfRule type="cellIs" dxfId="7670" priority="2575" operator="equal">
      <formula>"2DL"</formula>
    </cfRule>
    <cfRule type="cellIs" dxfId="7669" priority="2576" operator="equal">
      <formula>"1DL"</formula>
    </cfRule>
    <cfRule type="cellIs" dxfId="7668" priority="2577" operator="equal">
      <formula>"2CL"</formula>
    </cfRule>
    <cfRule type="cellIs" dxfId="7667" priority="2578" operator="equal">
      <formula>"1CL"</formula>
    </cfRule>
    <cfRule type="cellIs" dxfId="7666" priority="2579" operator="equal">
      <formula>"2EC"</formula>
    </cfRule>
    <cfRule type="cellIs" dxfId="7665" priority="2580" operator="equal">
      <formula>"1EC"</formula>
    </cfRule>
    <cfRule type="cellIs" dxfId="7664" priority="2581" operator="equal">
      <formula>"2BC"</formula>
    </cfRule>
    <cfRule type="cellIs" dxfId="7663" priority="2582" operator="equal">
      <formula>"1BC"</formula>
    </cfRule>
  </conditionalFormatting>
  <conditionalFormatting sqref="S54">
    <cfRule type="cellIs" dxfId="19472" priority="2567" operator="equal">
      <formula>"D"</formula>
    </cfRule>
  </conditionalFormatting>
  <conditionalFormatting sqref="Q54">
    <cfRule type="cellIs" dxfId="19471" priority="2537" operator="equal">
      <formula>"2AC"</formula>
    </cfRule>
    <cfRule type="cellIs" dxfId="19470" priority="2538" operator="equal">
      <formula>"1AC"</formula>
    </cfRule>
    <cfRule type="cellIs" dxfId="19469" priority="2539" operator="equal">
      <formula>"2AL"</formula>
    </cfRule>
    <cfRule type="cellIs" dxfId="7662" priority="2540" operator="equal">
      <formula>"2GL"</formula>
    </cfRule>
    <cfRule type="cellIs" dxfId="7661" priority="2541" operator="equal">
      <formula>"1AL"</formula>
    </cfRule>
    <cfRule type="cellIs" dxfId="7660" priority="2542" operator="equal">
      <formula>"2EL"</formula>
    </cfRule>
    <cfRule type="cellIs" dxfId="7659" priority="2543" operator="equal">
      <formula>"1EL"</formula>
    </cfRule>
    <cfRule type="cellIs" dxfId="7658" priority="2544" operator="equal">
      <formula>"2DL"</formula>
    </cfRule>
    <cfRule type="cellIs" dxfId="7657" priority="2545" operator="equal">
      <formula>"1DL"</formula>
    </cfRule>
    <cfRule type="cellIs" dxfId="7656" priority="2546" operator="equal">
      <formula>"2CL"</formula>
    </cfRule>
    <cfRule type="cellIs" dxfId="7655" priority="2547" operator="equal">
      <formula>"1CL"</formula>
    </cfRule>
    <cfRule type="cellIs" dxfId="7654" priority="2548" operator="equal">
      <formula>"2EC"</formula>
    </cfRule>
    <cfRule type="cellIs" dxfId="7653" priority="2549" operator="equal">
      <formula>"1EC"</formula>
    </cfRule>
    <cfRule type="cellIs" dxfId="7652" priority="2550" operator="equal">
      <formula>"2BC"</formula>
    </cfRule>
    <cfRule type="cellIs" dxfId="7651" priority="2551" operator="equal">
      <formula>"1BC"</formula>
    </cfRule>
  </conditionalFormatting>
  <conditionalFormatting sqref="N54:R54">
    <cfRule type="cellIs" dxfId="19468" priority="2536" operator="equal">
      <formula>"D"</formula>
    </cfRule>
  </conditionalFormatting>
  <conditionalFormatting sqref="N54:P54 R54">
    <cfRule type="cellIs" dxfId="19467" priority="2552" operator="equal">
      <formula>"2AC"</formula>
    </cfRule>
    <cfRule type="cellIs" dxfId="19466" priority="2553" operator="equal">
      <formula>"1AC"</formula>
    </cfRule>
    <cfRule type="cellIs" dxfId="19465" priority="2554" operator="equal">
      <formula>"2AL"</formula>
    </cfRule>
    <cfRule type="cellIs" dxfId="7650" priority="2555" operator="equal">
      <formula>"2GL"</formula>
    </cfRule>
    <cfRule type="cellIs" dxfId="7649" priority="2556" operator="equal">
      <formula>"1AL"</formula>
    </cfRule>
    <cfRule type="cellIs" dxfId="7648" priority="2557" operator="equal">
      <formula>"2EL"</formula>
    </cfRule>
    <cfRule type="cellIs" dxfId="7647" priority="2558" operator="equal">
      <formula>"1EL"</formula>
    </cfRule>
    <cfRule type="cellIs" dxfId="7646" priority="2559" operator="equal">
      <formula>"2DL"</formula>
    </cfRule>
    <cfRule type="cellIs" dxfId="7645" priority="2560" operator="equal">
      <formula>"1DL"</formula>
    </cfRule>
    <cfRule type="cellIs" dxfId="7644" priority="2561" operator="equal">
      <formula>"2CL"</formula>
    </cfRule>
    <cfRule type="cellIs" dxfId="7643" priority="2562" operator="equal">
      <formula>"1CL"</formula>
    </cfRule>
    <cfRule type="cellIs" dxfId="7642" priority="2563" operator="equal">
      <formula>"2EC"</formula>
    </cfRule>
    <cfRule type="cellIs" dxfId="7641" priority="2564" operator="equal">
      <formula>"1EC"</formula>
    </cfRule>
    <cfRule type="cellIs" dxfId="7640" priority="2565" operator="equal">
      <formula>"2BC"</formula>
    </cfRule>
    <cfRule type="cellIs" dxfId="7639" priority="2566" operator="equal">
      <formula>"1BC"</formula>
    </cfRule>
  </conditionalFormatting>
  <conditionalFormatting sqref="K55">
    <cfRule type="cellIs" dxfId="19464" priority="2512" operator="equal">
      <formula>"2GL"</formula>
    </cfRule>
    <cfRule type="cellIs" dxfId="19463" priority="2513" operator="equal">
      <formula>"1GL"</formula>
    </cfRule>
    <cfRule type="cellIs" dxfId="19462" priority="2514" operator="equal">
      <formula>"2EL"</formula>
    </cfRule>
    <cfRule type="cellIs" dxfId="7638" priority="2515" operator="equal">
      <formula>"1EL"</formula>
    </cfRule>
    <cfRule type="cellIs" dxfId="7637" priority="2516" operator="equal">
      <formula>"2DL"</formula>
    </cfRule>
    <cfRule type="cellIs" dxfId="7636" priority="2517" operator="equal">
      <formula>"1DL"</formula>
    </cfRule>
    <cfRule type="cellIs" dxfId="7635" priority="2518" operator="equal">
      <formula>"2CL"</formula>
    </cfRule>
    <cfRule type="cellIs" dxfId="7634" priority="2519" operator="equal">
      <formula>"1CL"</formula>
    </cfRule>
    <cfRule type="cellIs" dxfId="7633" priority="2520" operator="equal">
      <formula>"2EC"</formula>
    </cfRule>
    <cfRule type="cellIs" dxfId="7632" priority="2521" operator="equal">
      <formula>"1EC"</formula>
    </cfRule>
    <cfRule type="cellIs" dxfId="7631" priority="2522" operator="equal">
      <formula>"2BC"</formula>
    </cfRule>
    <cfRule type="cellIs" dxfId="7630" priority="2523" operator="equal">
      <formula>"1BC"</formula>
    </cfRule>
  </conditionalFormatting>
  <conditionalFormatting sqref="I55:K55">
    <cfRule type="cellIs" dxfId="19461" priority="2500" operator="equal">
      <formula>"2GL"</formula>
    </cfRule>
    <cfRule type="cellIs" dxfId="19460" priority="2501" operator="equal">
      <formula>"1GL"</formula>
    </cfRule>
    <cfRule type="cellIs" dxfId="19459" priority="2502" operator="equal">
      <formula>"2EL"</formula>
    </cfRule>
    <cfRule type="cellIs" dxfId="7629" priority="2503" operator="equal">
      <formula>"1EL"</formula>
    </cfRule>
    <cfRule type="cellIs" dxfId="7628" priority="2504" operator="equal">
      <formula>"2DL"</formula>
    </cfRule>
    <cfRule type="cellIs" dxfId="7627" priority="2505" operator="equal">
      <formula>"1DL"</formula>
    </cfRule>
    <cfRule type="cellIs" dxfId="7626" priority="2506" operator="equal">
      <formula>"2CL"</formula>
    </cfRule>
    <cfRule type="cellIs" dxfId="7625" priority="2507" operator="equal">
      <formula>"1CL"</formula>
    </cfRule>
    <cfRule type="cellIs" dxfId="7624" priority="2508" operator="equal">
      <formula>"2EC"</formula>
    </cfRule>
    <cfRule type="cellIs" dxfId="7623" priority="2509" operator="equal">
      <formula>"1EC"</formula>
    </cfRule>
    <cfRule type="cellIs" dxfId="7622" priority="2510" operator="equal">
      <formula>"2BC"</formula>
    </cfRule>
    <cfRule type="cellIs" dxfId="7621" priority="2511" operator="equal">
      <formula>"1BC"</formula>
    </cfRule>
  </conditionalFormatting>
  <conditionalFormatting sqref="Y55:AJ55 V55 G55:S55">
    <cfRule type="cellIs" dxfId="19458" priority="2497" operator="equal">
      <formula>"2AC"</formula>
    </cfRule>
    <cfRule type="cellIs" dxfId="19457" priority="2498" operator="equal">
      <formula>"1AC"</formula>
    </cfRule>
    <cfRule type="cellIs" dxfId="19456" priority="2499" operator="equal">
      <formula>"2AL"</formula>
    </cfRule>
    <cfRule type="cellIs" dxfId="7620" priority="2524" operator="equal">
      <formula>"2GL"</formula>
    </cfRule>
    <cfRule type="cellIs" dxfId="7619" priority="2525" operator="equal">
      <formula>"1AL"</formula>
    </cfRule>
    <cfRule type="cellIs" dxfId="7618" priority="2526" operator="equal">
      <formula>"2EL"</formula>
    </cfRule>
    <cfRule type="cellIs" dxfId="7617" priority="2527" operator="equal">
      <formula>"1EL"</formula>
    </cfRule>
    <cfRule type="cellIs" dxfId="7616" priority="2528" operator="equal">
      <formula>"2DL"</formula>
    </cfRule>
    <cfRule type="cellIs" dxfId="7615" priority="2529" operator="equal">
      <formula>"1DL"</formula>
    </cfRule>
    <cfRule type="cellIs" dxfId="7614" priority="2530" operator="equal">
      <formula>"2CL"</formula>
    </cfRule>
    <cfRule type="cellIs" dxfId="7613" priority="2531" operator="equal">
      <formula>"1CL"</formula>
    </cfRule>
    <cfRule type="cellIs" dxfId="7612" priority="2532" operator="equal">
      <formula>"2EC"</formula>
    </cfRule>
    <cfRule type="cellIs" dxfId="7611" priority="2533" operator="equal">
      <formula>"1EC"</formula>
    </cfRule>
    <cfRule type="cellIs" dxfId="7610" priority="2534" operator="equal">
      <formula>"2BC"</formula>
    </cfRule>
    <cfRule type="cellIs" dxfId="7609" priority="2535" operator="equal">
      <formula>"1BC"</formula>
    </cfRule>
  </conditionalFormatting>
  <conditionalFormatting sqref="Y55:AJ55 V55 G55:S55">
    <cfRule type="cellIs" dxfId="19455" priority="2496" operator="equal">
      <formula>"D"</formula>
    </cfRule>
  </conditionalFormatting>
  <conditionalFormatting sqref="T55:U55 W55:X55">
    <cfRule type="cellIs" dxfId="19454" priority="2481" operator="equal">
      <formula>"2AC"</formula>
    </cfRule>
    <cfRule type="cellIs" dxfId="19453" priority="2482" operator="equal">
      <formula>"1AC"</formula>
    </cfRule>
    <cfRule type="cellIs" dxfId="19452" priority="2483" operator="equal">
      <formula>"2AL"</formula>
    </cfRule>
    <cfRule type="cellIs" dxfId="7608" priority="2484" operator="equal">
      <formula>"2GL"</formula>
    </cfRule>
    <cfRule type="cellIs" dxfId="7607" priority="2485" operator="equal">
      <formula>"1AL"</formula>
    </cfRule>
    <cfRule type="cellIs" dxfId="7606" priority="2486" operator="equal">
      <formula>"2EL"</formula>
    </cfRule>
    <cfRule type="cellIs" dxfId="7605" priority="2487" operator="equal">
      <formula>"1EL"</formula>
    </cfRule>
    <cfRule type="cellIs" dxfId="7604" priority="2488" operator="equal">
      <formula>"2DL"</formula>
    </cfRule>
    <cfRule type="cellIs" dxfId="7603" priority="2489" operator="equal">
      <formula>"1DL"</formula>
    </cfRule>
    <cfRule type="cellIs" dxfId="7602" priority="2490" operator="equal">
      <formula>"2CL"</formula>
    </cfRule>
    <cfRule type="cellIs" dxfId="7601" priority="2491" operator="equal">
      <formula>"1CL"</formula>
    </cfRule>
    <cfRule type="cellIs" dxfId="7600" priority="2492" operator="equal">
      <formula>"2EC"</formula>
    </cfRule>
    <cfRule type="cellIs" dxfId="7599" priority="2493" operator="equal">
      <formula>"1EC"</formula>
    </cfRule>
    <cfRule type="cellIs" dxfId="7598" priority="2494" operator="equal">
      <formula>"2BC"</formula>
    </cfRule>
    <cfRule type="cellIs" dxfId="7597" priority="2495" operator="equal">
      <formula>"1BC"</formula>
    </cfRule>
  </conditionalFormatting>
  <conditionalFormatting sqref="T55:U55 W55:X55">
    <cfRule type="cellIs" dxfId="19451" priority="2480" operator="equal">
      <formula>"D"</formula>
    </cfRule>
  </conditionalFormatting>
  <conditionalFormatting sqref="B55:F55">
    <cfRule type="cellIs" dxfId="19450" priority="2465" operator="equal">
      <formula>"2AC"</formula>
    </cfRule>
    <cfRule type="cellIs" dxfId="19449" priority="2466" operator="equal">
      <formula>"1AC"</formula>
    </cfRule>
    <cfRule type="cellIs" dxfId="19448" priority="2467" operator="equal">
      <formula>"2AL"</formula>
    </cfRule>
    <cfRule type="cellIs" dxfId="7596" priority="2468" operator="equal">
      <formula>"2GL"</formula>
    </cfRule>
    <cfRule type="cellIs" dxfId="7595" priority="2469" operator="equal">
      <formula>"1AL"</formula>
    </cfRule>
    <cfRule type="cellIs" dxfId="7594" priority="2470" operator="equal">
      <formula>"2EL"</formula>
    </cfRule>
    <cfRule type="cellIs" dxfId="7593" priority="2471" operator="equal">
      <formula>"1EL"</formula>
    </cfRule>
    <cfRule type="cellIs" dxfId="7592" priority="2472" operator="equal">
      <formula>"2DL"</formula>
    </cfRule>
    <cfRule type="cellIs" dxfId="7591" priority="2473" operator="equal">
      <formula>"1DL"</formula>
    </cfRule>
    <cfRule type="cellIs" dxfId="7590" priority="2474" operator="equal">
      <formula>"2CL"</formula>
    </cfRule>
    <cfRule type="cellIs" dxfId="7589" priority="2475" operator="equal">
      <formula>"1CL"</formula>
    </cfRule>
    <cfRule type="cellIs" dxfId="7588" priority="2476" operator="equal">
      <formula>"2EC"</formula>
    </cfRule>
    <cfRule type="cellIs" dxfId="7587" priority="2477" operator="equal">
      <formula>"1EC"</formula>
    </cfRule>
    <cfRule type="cellIs" dxfId="7586" priority="2478" operator="equal">
      <formula>"2BC"</formula>
    </cfRule>
    <cfRule type="cellIs" dxfId="7585" priority="2479" operator="equal">
      <formula>"1BC"</formula>
    </cfRule>
  </conditionalFormatting>
  <conditionalFormatting sqref="F55">
    <cfRule type="cellIs" dxfId="19447" priority="2453" operator="equal">
      <formula>"2GL"</formula>
    </cfRule>
    <cfRule type="cellIs" dxfId="19446" priority="2454" operator="equal">
      <formula>"1GL"</formula>
    </cfRule>
    <cfRule type="cellIs" dxfId="19445" priority="2455" operator="equal">
      <formula>"2EL"</formula>
    </cfRule>
    <cfRule type="cellIs" dxfId="7584" priority="2456" operator="equal">
      <formula>"1EL"</formula>
    </cfRule>
    <cfRule type="cellIs" dxfId="7583" priority="2457" operator="equal">
      <formula>"2DL"</formula>
    </cfRule>
    <cfRule type="cellIs" dxfId="7582" priority="2458" operator="equal">
      <formula>"1DL"</formula>
    </cfRule>
    <cfRule type="cellIs" dxfId="7581" priority="2459" operator="equal">
      <formula>"2CL"</formula>
    </cfRule>
    <cfRule type="cellIs" dxfId="7580" priority="2460" operator="equal">
      <formula>"1CL"</formula>
    </cfRule>
    <cfRule type="cellIs" dxfId="7579" priority="2461" operator="equal">
      <formula>"2EC"</formula>
    </cfRule>
    <cfRule type="cellIs" dxfId="7578" priority="2462" operator="equal">
      <formula>"1EC"</formula>
    </cfRule>
    <cfRule type="cellIs" dxfId="7577" priority="2463" operator="equal">
      <formula>"2BC"</formula>
    </cfRule>
    <cfRule type="cellIs" dxfId="7576" priority="2464" operator="equal">
      <formula>"1BC"</formula>
    </cfRule>
  </conditionalFormatting>
  <conditionalFormatting sqref="B55:F55">
    <cfRule type="cellIs" dxfId="19444" priority="2452" operator="equal">
      <formula>"D"</formula>
    </cfRule>
  </conditionalFormatting>
  <conditionalFormatting sqref="B33:AJ33">
    <cfRule type="cellIs" dxfId="19443" priority="2437" operator="equal">
      <formula>"2AC"</formula>
    </cfRule>
    <cfRule type="cellIs" dxfId="19442" priority="2438" operator="equal">
      <formula>"1AC"</formula>
    </cfRule>
    <cfRule type="cellIs" dxfId="19441" priority="2439" operator="equal">
      <formula>"2AL"</formula>
    </cfRule>
    <cfRule type="cellIs" dxfId="7575" priority="2440" operator="equal">
      <formula>"2GL"</formula>
    </cfRule>
    <cfRule type="cellIs" dxfId="7574" priority="2441" operator="equal">
      <formula>"1AL"</formula>
    </cfRule>
    <cfRule type="cellIs" dxfId="7573" priority="2442" operator="equal">
      <formula>"2EL"</formula>
    </cfRule>
    <cfRule type="cellIs" dxfId="7572" priority="2443" operator="equal">
      <formula>"1EL"</formula>
    </cfRule>
    <cfRule type="cellIs" dxfId="7571" priority="2444" operator="equal">
      <formula>"2DL"</formula>
    </cfRule>
    <cfRule type="cellIs" dxfId="7570" priority="2445" operator="equal">
      <formula>"1DL"</formula>
    </cfRule>
    <cfRule type="cellIs" dxfId="7569" priority="2446" operator="equal">
      <formula>"2CL"</formula>
    </cfRule>
    <cfRule type="cellIs" dxfId="7568" priority="2447" operator="equal">
      <formula>"1CL"</formula>
    </cfRule>
    <cfRule type="cellIs" dxfId="7567" priority="2448" operator="equal">
      <formula>"2EC"</formula>
    </cfRule>
    <cfRule type="cellIs" dxfId="7566" priority="2449" operator="equal">
      <formula>"1EC"</formula>
    </cfRule>
    <cfRule type="cellIs" dxfId="7565" priority="2450" operator="equal">
      <formula>"2BC"</formula>
    </cfRule>
    <cfRule type="cellIs" dxfId="7564" priority="2451" operator="equal">
      <formula>"1BC"</formula>
    </cfRule>
  </conditionalFormatting>
  <conditionalFormatting sqref="B33:AJ33">
    <cfRule type="cellIs" dxfId="19440" priority="2436" operator="equal">
      <formula>"D"</formula>
    </cfRule>
  </conditionalFormatting>
  <conditionalFormatting sqref="T33">
    <cfRule type="cellIs" dxfId="19439" priority="2421" operator="equal">
      <formula>"2AC"</formula>
    </cfRule>
    <cfRule type="cellIs" dxfId="19438" priority="2422" operator="equal">
      <formula>"1AC"</formula>
    </cfRule>
    <cfRule type="cellIs" dxfId="19437" priority="2423" operator="equal">
      <formula>"2AL"</formula>
    </cfRule>
    <cfRule type="cellIs" dxfId="7563" priority="2424" operator="equal">
      <formula>"2GL"</formula>
    </cfRule>
    <cfRule type="cellIs" dxfId="7562" priority="2425" operator="equal">
      <formula>"1AL"</formula>
    </cfRule>
    <cfRule type="cellIs" dxfId="7561" priority="2426" operator="equal">
      <formula>"2EL"</formula>
    </cfRule>
    <cfRule type="cellIs" dxfId="7560" priority="2427" operator="equal">
      <formula>"1EL"</formula>
    </cfRule>
    <cfRule type="cellIs" dxfId="7559" priority="2428" operator="equal">
      <formula>"2DL"</formula>
    </cfRule>
    <cfRule type="cellIs" dxfId="7558" priority="2429" operator="equal">
      <formula>"1DL"</formula>
    </cfRule>
    <cfRule type="cellIs" dxfId="7557" priority="2430" operator="equal">
      <formula>"2CL"</formula>
    </cfRule>
    <cfRule type="cellIs" dxfId="7556" priority="2431" operator="equal">
      <formula>"1CL"</formula>
    </cfRule>
    <cfRule type="cellIs" dxfId="7555" priority="2432" operator="equal">
      <formula>"2EC"</formula>
    </cfRule>
    <cfRule type="cellIs" dxfId="7554" priority="2433" operator="equal">
      <formula>"1EC"</formula>
    </cfRule>
    <cfRule type="cellIs" dxfId="7553" priority="2434" operator="equal">
      <formula>"2BC"</formula>
    </cfRule>
    <cfRule type="cellIs" dxfId="7552" priority="2435" operator="equal">
      <formula>"1BC"</formula>
    </cfRule>
  </conditionalFormatting>
  <conditionalFormatting sqref="N22:S22">
    <cfRule type="cellIs" dxfId="19436" priority="2345" operator="equal">
      <formula>"2AC"</formula>
    </cfRule>
    <cfRule type="cellIs" dxfId="19435" priority="2346" operator="equal">
      <formula>"1AC"</formula>
    </cfRule>
    <cfRule type="cellIs" dxfId="19434" priority="2347" operator="equal">
      <formula>"2AL"</formula>
    </cfRule>
    <cfRule type="cellIs" dxfId="7551" priority="2348" operator="equal">
      <formula>"2GL"</formula>
    </cfRule>
    <cfRule type="cellIs" dxfId="7550" priority="2349" operator="equal">
      <formula>"1AL"</formula>
    </cfRule>
    <cfRule type="cellIs" dxfId="7549" priority="2350" operator="equal">
      <formula>"2EL"</formula>
    </cfRule>
    <cfRule type="cellIs" dxfId="7548" priority="2351" operator="equal">
      <formula>"1EL"</formula>
    </cfRule>
    <cfRule type="cellIs" dxfId="7547" priority="2352" operator="equal">
      <formula>"2DL"</formula>
    </cfRule>
    <cfRule type="cellIs" dxfId="7546" priority="2353" operator="equal">
      <formula>"1DL"</formula>
    </cfRule>
    <cfRule type="cellIs" dxfId="7545" priority="2354" operator="equal">
      <formula>"2CL"</formula>
    </cfRule>
    <cfRule type="cellIs" dxfId="7544" priority="2355" operator="equal">
      <formula>"1CL"</formula>
    </cfRule>
    <cfRule type="cellIs" dxfId="7543" priority="2356" operator="equal">
      <formula>"2EC"</formula>
    </cfRule>
    <cfRule type="cellIs" dxfId="7542" priority="2357" operator="equal">
      <formula>"1EC"</formula>
    </cfRule>
    <cfRule type="cellIs" dxfId="7541" priority="2358" operator="equal">
      <formula>"2BC"</formula>
    </cfRule>
    <cfRule type="cellIs" dxfId="7540" priority="2359" operator="equal">
      <formula>"1BC"</formula>
    </cfRule>
  </conditionalFormatting>
  <conditionalFormatting sqref="N22">
    <cfRule type="cellIs" dxfId="19433" priority="2330" operator="equal">
      <formula>"2AC"</formula>
    </cfRule>
    <cfRule type="cellIs" dxfId="19432" priority="2331" operator="equal">
      <formula>"1AC"</formula>
    </cfRule>
    <cfRule type="cellIs" dxfId="19431" priority="2332" operator="equal">
      <formula>"2AL"</formula>
    </cfRule>
    <cfRule type="cellIs" dxfId="7539" priority="2333" operator="equal">
      <formula>"2GL"</formula>
    </cfRule>
    <cfRule type="cellIs" dxfId="7538" priority="2334" operator="equal">
      <formula>"1AL"</formula>
    </cfRule>
    <cfRule type="cellIs" dxfId="7537" priority="2335" operator="equal">
      <formula>"2EL"</formula>
    </cfRule>
    <cfRule type="cellIs" dxfId="7536" priority="2336" operator="equal">
      <formula>"1EL"</formula>
    </cfRule>
    <cfRule type="cellIs" dxfId="7535" priority="2337" operator="equal">
      <formula>"2DL"</formula>
    </cfRule>
    <cfRule type="cellIs" dxfId="7534" priority="2338" operator="equal">
      <formula>"1DL"</formula>
    </cfRule>
    <cfRule type="cellIs" dxfId="7533" priority="2339" operator="equal">
      <formula>"2CL"</formula>
    </cfRule>
    <cfRule type="cellIs" dxfId="7532" priority="2340" operator="equal">
      <formula>"1CL"</formula>
    </cfRule>
    <cfRule type="cellIs" dxfId="7531" priority="2341" operator="equal">
      <formula>"2EC"</formula>
    </cfRule>
    <cfRule type="cellIs" dxfId="7530" priority="2342" operator="equal">
      <formula>"1EC"</formula>
    </cfRule>
    <cfRule type="cellIs" dxfId="7529" priority="2343" operator="equal">
      <formula>"2BC"</formula>
    </cfRule>
    <cfRule type="cellIs" dxfId="7528" priority="2344" operator="equal">
      <formula>"1BC"</formula>
    </cfRule>
  </conditionalFormatting>
  <conditionalFormatting sqref="N22:S22">
    <cfRule type="cellIs" dxfId="19430" priority="2329" operator="equal">
      <formula>"D"</formula>
    </cfRule>
  </conditionalFormatting>
  <conditionalFormatting sqref="N22">
    <cfRule type="cellIs" dxfId="19429" priority="2314" operator="equal">
      <formula>"2AC"</formula>
    </cfRule>
    <cfRule type="cellIs" dxfId="19428" priority="2315" operator="equal">
      <formula>"1AC"</formula>
    </cfRule>
    <cfRule type="cellIs" dxfId="19427" priority="2316" operator="equal">
      <formula>"2AL"</formula>
    </cfRule>
    <cfRule type="cellIs" dxfId="7527" priority="2317" operator="equal">
      <formula>"2GL"</formula>
    </cfRule>
    <cfRule type="cellIs" dxfId="7526" priority="2318" operator="equal">
      <formula>"1AL"</formula>
    </cfRule>
    <cfRule type="cellIs" dxfId="7525" priority="2319" operator="equal">
      <formula>"2EL"</formula>
    </cfRule>
    <cfRule type="cellIs" dxfId="7524" priority="2320" operator="equal">
      <formula>"1EL"</formula>
    </cfRule>
    <cfRule type="cellIs" dxfId="7523" priority="2321" operator="equal">
      <formula>"2DL"</formula>
    </cfRule>
    <cfRule type="cellIs" dxfId="7522" priority="2322" operator="equal">
      <formula>"1DL"</formula>
    </cfRule>
    <cfRule type="cellIs" dxfId="7521" priority="2323" operator="equal">
      <formula>"2CL"</formula>
    </cfRule>
    <cfRule type="cellIs" dxfId="7520" priority="2324" operator="equal">
      <formula>"1CL"</formula>
    </cfRule>
    <cfRule type="cellIs" dxfId="7519" priority="2325" operator="equal">
      <formula>"2EC"</formula>
    </cfRule>
    <cfRule type="cellIs" dxfId="7518" priority="2326" operator="equal">
      <formula>"1EC"</formula>
    </cfRule>
    <cfRule type="cellIs" dxfId="7517" priority="2327" operator="equal">
      <formula>"2BC"</formula>
    </cfRule>
    <cfRule type="cellIs" dxfId="7516" priority="2328" operator="equal">
      <formula>"1BC"</formula>
    </cfRule>
  </conditionalFormatting>
  <conditionalFormatting sqref="B22:M22 T22:AJ22">
    <cfRule type="cellIs" dxfId="19426" priority="2406" operator="equal">
      <formula>"2AC"</formula>
    </cfRule>
    <cfRule type="cellIs" dxfId="19425" priority="2407" operator="equal">
      <formula>"1AC"</formula>
    </cfRule>
    <cfRule type="cellIs" dxfId="19424" priority="2408" operator="equal">
      <formula>"2AL"</formula>
    </cfRule>
    <cfRule type="cellIs" dxfId="7515" priority="2409" operator="equal">
      <formula>"2GL"</formula>
    </cfRule>
    <cfRule type="cellIs" dxfId="7514" priority="2410" operator="equal">
      <formula>"1AL"</formula>
    </cfRule>
    <cfRule type="cellIs" dxfId="7513" priority="2411" operator="equal">
      <formula>"2EL"</formula>
    </cfRule>
    <cfRule type="cellIs" dxfId="7512" priority="2412" operator="equal">
      <formula>"1EL"</formula>
    </cfRule>
    <cfRule type="cellIs" dxfId="7511" priority="2413" operator="equal">
      <formula>"2DL"</formula>
    </cfRule>
    <cfRule type="cellIs" dxfId="7510" priority="2414" operator="equal">
      <formula>"1DL"</formula>
    </cfRule>
    <cfRule type="cellIs" dxfId="7509" priority="2415" operator="equal">
      <formula>"2CL"</formula>
    </cfRule>
    <cfRule type="cellIs" dxfId="7508" priority="2416" operator="equal">
      <formula>"1CL"</formula>
    </cfRule>
    <cfRule type="cellIs" dxfId="7507" priority="2417" operator="equal">
      <formula>"2EC"</formula>
    </cfRule>
    <cfRule type="cellIs" dxfId="7506" priority="2418" operator="equal">
      <formula>"1EC"</formula>
    </cfRule>
    <cfRule type="cellIs" dxfId="7505" priority="2419" operator="equal">
      <formula>"2BC"</formula>
    </cfRule>
    <cfRule type="cellIs" dxfId="7504" priority="2420" operator="equal">
      <formula>"1BC"</formula>
    </cfRule>
  </conditionalFormatting>
  <conditionalFormatting sqref="H22">
    <cfRule type="cellIs" dxfId="19423" priority="2391" operator="equal">
      <formula>"2AC"</formula>
    </cfRule>
    <cfRule type="cellIs" dxfId="19422" priority="2392" operator="equal">
      <formula>"1AC"</formula>
    </cfRule>
    <cfRule type="cellIs" dxfId="19421" priority="2393" operator="equal">
      <formula>"2AL"</formula>
    </cfRule>
    <cfRule type="cellIs" dxfId="7503" priority="2394" operator="equal">
      <formula>"2GL"</formula>
    </cfRule>
    <cfRule type="cellIs" dxfId="7502" priority="2395" operator="equal">
      <formula>"1AL"</formula>
    </cfRule>
    <cfRule type="cellIs" dxfId="7501" priority="2396" operator="equal">
      <formula>"2EL"</formula>
    </cfRule>
    <cfRule type="cellIs" dxfId="7500" priority="2397" operator="equal">
      <formula>"1EL"</formula>
    </cfRule>
    <cfRule type="cellIs" dxfId="7499" priority="2398" operator="equal">
      <formula>"2DL"</formula>
    </cfRule>
    <cfRule type="cellIs" dxfId="7498" priority="2399" operator="equal">
      <formula>"1DL"</formula>
    </cfRule>
    <cfRule type="cellIs" dxfId="7497" priority="2400" operator="equal">
      <formula>"2CL"</formula>
    </cfRule>
    <cfRule type="cellIs" dxfId="7496" priority="2401" operator="equal">
      <formula>"1CL"</formula>
    </cfRule>
    <cfRule type="cellIs" dxfId="7495" priority="2402" operator="equal">
      <formula>"2EC"</formula>
    </cfRule>
    <cfRule type="cellIs" dxfId="7494" priority="2403" operator="equal">
      <formula>"1EC"</formula>
    </cfRule>
    <cfRule type="cellIs" dxfId="7493" priority="2404" operator="equal">
      <formula>"2BC"</formula>
    </cfRule>
    <cfRule type="cellIs" dxfId="7492" priority="2405" operator="equal">
      <formula>"1BC"</formula>
    </cfRule>
  </conditionalFormatting>
  <conditionalFormatting sqref="T22:W22">
    <cfRule type="cellIs" dxfId="19420" priority="2376" operator="equal">
      <formula>"2AC"</formula>
    </cfRule>
    <cfRule type="cellIs" dxfId="19419" priority="2377" operator="equal">
      <formula>"1AC"</formula>
    </cfRule>
    <cfRule type="cellIs" dxfId="19418" priority="2378" operator="equal">
      <formula>"2AL"</formula>
    </cfRule>
    <cfRule type="cellIs" dxfId="7491" priority="2379" operator="equal">
      <formula>"2GL"</formula>
    </cfRule>
    <cfRule type="cellIs" dxfId="7490" priority="2380" operator="equal">
      <formula>"1AL"</formula>
    </cfRule>
    <cfRule type="cellIs" dxfId="7489" priority="2381" operator="equal">
      <formula>"2EL"</formula>
    </cfRule>
    <cfRule type="cellIs" dxfId="7488" priority="2382" operator="equal">
      <formula>"1EL"</formula>
    </cfRule>
    <cfRule type="cellIs" dxfId="7487" priority="2383" operator="equal">
      <formula>"2DL"</formula>
    </cfRule>
    <cfRule type="cellIs" dxfId="7486" priority="2384" operator="equal">
      <formula>"1DL"</formula>
    </cfRule>
    <cfRule type="cellIs" dxfId="7485" priority="2385" operator="equal">
      <formula>"2CL"</formula>
    </cfRule>
    <cfRule type="cellIs" dxfId="7484" priority="2386" operator="equal">
      <formula>"1CL"</formula>
    </cfRule>
    <cfRule type="cellIs" dxfId="7483" priority="2387" operator="equal">
      <formula>"2EC"</formula>
    </cfRule>
    <cfRule type="cellIs" dxfId="7482" priority="2388" operator="equal">
      <formula>"1EC"</formula>
    </cfRule>
    <cfRule type="cellIs" dxfId="7481" priority="2389" operator="equal">
      <formula>"2BC"</formula>
    </cfRule>
    <cfRule type="cellIs" dxfId="7480" priority="2390" operator="equal">
      <formula>"1BC"</formula>
    </cfRule>
  </conditionalFormatting>
  <conditionalFormatting sqref="B22:M22 T22:AJ22">
    <cfRule type="cellIs" dxfId="19417" priority="2375" operator="equal">
      <formula>"D"</formula>
    </cfRule>
  </conditionalFormatting>
  <conditionalFormatting sqref="H22">
    <cfRule type="cellIs" dxfId="19416" priority="2360" operator="equal">
      <formula>"2AC"</formula>
    </cfRule>
    <cfRule type="cellIs" dxfId="19415" priority="2361" operator="equal">
      <formula>"1AC"</formula>
    </cfRule>
    <cfRule type="cellIs" dxfId="19414" priority="2362" operator="equal">
      <formula>"2AL"</formula>
    </cfRule>
    <cfRule type="cellIs" dxfId="7479" priority="2363" operator="equal">
      <formula>"2GL"</formula>
    </cfRule>
    <cfRule type="cellIs" dxfId="7478" priority="2364" operator="equal">
      <formula>"1AL"</formula>
    </cfRule>
    <cfRule type="cellIs" dxfId="7477" priority="2365" operator="equal">
      <formula>"2EL"</formula>
    </cfRule>
    <cfRule type="cellIs" dxfId="7476" priority="2366" operator="equal">
      <formula>"1EL"</formula>
    </cfRule>
    <cfRule type="cellIs" dxfId="7475" priority="2367" operator="equal">
      <formula>"2DL"</formula>
    </cfRule>
    <cfRule type="cellIs" dxfId="7474" priority="2368" operator="equal">
      <formula>"1DL"</formula>
    </cfRule>
    <cfRule type="cellIs" dxfId="7473" priority="2369" operator="equal">
      <formula>"2CL"</formula>
    </cfRule>
    <cfRule type="cellIs" dxfId="7472" priority="2370" operator="equal">
      <formula>"1CL"</formula>
    </cfRule>
    <cfRule type="cellIs" dxfId="7471" priority="2371" operator="equal">
      <formula>"2EC"</formula>
    </cfRule>
    <cfRule type="cellIs" dxfId="7470" priority="2372" operator="equal">
      <formula>"1EC"</formula>
    </cfRule>
    <cfRule type="cellIs" dxfId="7469" priority="2373" operator="equal">
      <formula>"2BC"</formula>
    </cfRule>
    <cfRule type="cellIs" dxfId="7468" priority="2374" operator="equal">
      <formula>"1BC"</formula>
    </cfRule>
  </conditionalFormatting>
  <conditionalFormatting sqref="N58:S58">
    <cfRule type="cellIs" dxfId="19413" priority="2238" operator="equal">
      <formula>"2AC"</formula>
    </cfRule>
    <cfRule type="cellIs" dxfId="19412" priority="2239" operator="equal">
      <formula>"1AC"</formula>
    </cfRule>
    <cfRule type="cellIs" dxfId="19411" priority="2240" operator="equal">
      <formula>"2AL"</formula>
    </cfRule>
    <cfRule type="cellIs" dxfId="7467" priority="2241" operator="equal">
      <formula>"2GL"</formula>
    </cfRule>
    <cfRule type="cellIs" dxfId="7466" priority="2242" operator="equal">
      <formula>"1AL"</formula>
    </cfRule>
    <cfRule type="cellIs" dxfId="7465" priority="2243" operator="equal">
      <formula>"2EL"</formula>
    </cfRule>
    <cfRule type="cellIs" dxfId="7464" priority="2244" operator="equal">
      <formula>"1EL"</formula>
    </cfRule>
    <cfRule type="cellIs" dxfId="7463" priority="2245" operator="equal">
      <formula>"2DL"</formula>
    </cfRule>
    <cfRule type="cellIs" dxfId="7462" priority="2246" operator="equal">
      <formula>"1DL"</formula>
    </cfRule>
    <cfRule type="cellIs" dxfId="7461" priority="2247" operator="equal">
      <formula>"2CL"</formula>
    </cfRule>
    <cfRule type="cellIs" dxfId="7460" priority="2248" operator="equal">
      <formula>"1CL"</formula>
    </cfRule>
    <cfRule type="cellIs" dxfId="7459" priority="2249" operator="equal">
      <formula>"2EC"</formula>
    </cfRule>
    <cfRule type="cellIs" dxfId="7458" priority="2250" operator="equal">
      <formula>"1EC"</formula>
    </cfRule>
    <cfRule type="cellIs" dxfId="7457" priority="2251" operator="equal">
      <formula>"2BC"</formula>
    </cfRule>
    <cfRule type="cellIs" dxfId="7456" priority="2252" operator="equal">
      <formula>"1BC"</formula>
    </cfRule>
  </conditionalFormatting>
  <conditionalFormatting sqref="N58">
    <cfRule type="cellIs" dxfId="19410" priority="2223" operator="equal">
      <formula>"2AC"</formula>
    </cfRule>
    <cfRule type="cellIs" dxfId="19409" priority="2224" operator="equal">
      <formula>"1AC"</formula>
    </cfRule>
    <cfRule type="cellIs" dxfId="19408" priority="2225" operator="equal">
      <formula>"2AL"</formula>
    </cfRule>
    <cfRule type="cellIs" dxfId="7455" priority="2226" operator="equal">
      <formula>"2GL"</formula>
    </cfRule>
    <cfRule type="cellIs" dxfId="7454" priority="2227" operator="equal">
      <formula>"1AL"</formula>
    </cfRule>
    <cfRule type="cellIs" dxfId="7453" priority="2228" operator="equal">
      <formula>"2EL"</formula>
    </cfRule>
    <cfRule type="cellIs" dxfId="7452" priority="2229" operator="equal">
      <formula>"1EL"</formula>
    </cfRule>
    <cfRule type="cellIs" dxfId="7451" priority="2230" operator="equal">
      <formula>"2DL"</formula>
    </cfRule>
    <cfRule type="cellIs" dxfId="7450" priority="2231" operator="equal">
      <formula>"1DL"</formula>
    </cfRule>
    <cfRule type="cellIs" dxfId="7449" priority="2232" operator="equal">
      <formula>"2CL"</formula>
    </cfRule>
    <cfRule type="cellIs" dxfId="7448" priority="2233" operator="equal">
      <formula>"1CL"</formula>
    </cfRule>
    <cfRule type="cellIs" dxfId="7447" priority="2234" operator="equal">
      <formula>"2EC"</formula>
    </cfRule>
    <cfRule type="cellIs" dxfId="7446" priority="2235" operator="equal">
      <formula>"1EC"</formula>
    </cfRule>
    <cfRule type="cellIs" dxfId="7445" priority="2236" operator="equal">
      <formula>"2BC"</formula>
    </cfRule>
    <cfRule type="cellIs" dxfId="7444" priority="2237" operator="equal">
      <formula>"1BC"</formula>
    </cfRule>
  </conditionalFormatting>
  <conditionalFormatting sqref="N58:S58">
    <cfRule type="cellIs" dxfId="19407" priority="2222" operator="equal">
      <formula>"D"</formula>
    </cfRule>
  </conditionalFormatting>
  <conditionalFormatting sqref="N58">
    <cfRule type="cellIs" dxfId="19406" priority="2207" operator="equal">
      <formula>"2AC"</formula>
    </cfRule>
    <cfRule type="cellIs" dxfId="19405" priority="2208" operator="equal">
      <formula>"1AC"</formula>
    </cfRule>
    <cfRule type="cellIs" dxfId="19404" priority="2209" operator="equal">
      <formula>"2AL"</formula>
    </cfRule>
    <cfRule type="cellIs" dxfId="7443" priority="2210" operator="equal">
      <formula>"2GL"</formula>
    </cfRule>
    <cfRule type="cellIs" dxfId="7442" priority="2211" operator="equal">
      <formula>"1AL"</formula>
    </cfRule>
    <cfRule type="cellIs" dxfId="7441" priority="2212" operator="equal">
      <formula>"2EL"</formula>
    </cfRule>
    <cfRule type="cellIs" dxfId="7440" priority="2213" operator="equal">
      <formula>"1EL"</formula>
    </cfRule>
    <cfRule type="cellIs" dxfId="7439" priority="2214" operator="equal">
      <formula>"2DL"</formula>
    </cfRule>
    <cfRule type="cellIs" dxfId="7438" priority="2215" operator="equal">
      <formula>"1DL"</formula>
    </cfRule>
    <cfRule type="cellIs" dxfId="7437" priority="2216" operator="equal">
      <formula>"2CL"</formula>
    </cfRule>
    <cfRule type="cellIs" dxfId="7436" priority="2217" operator="equal">
      <formula>"1CL"</formula>
    </cfRule>
    <cfRule type="cellIs" dxfId="7435" priority="2218" operator="equal">
      <formula>"2EC"</formula>
    </cfRule>
    <cfRule type="cellIs" dxfId="7434" priority="2219" operator="equal">
      <formula>"1EC"</formula>
    </cfRule>
    <cfRule type="cellIs" dxfId="7433" priority="2220" operator="equal">
      <formula>"2BC"</formula>
    </cfRule>
    <cfRule type="cellIs" dxfId="7432" priority="2221" operator="equal">
      <formula>"1BC"</formula>
    </cfRule>
  </conditionalFormatting>
  <conditionalFormatting sqref="H58:M58 T58:AE58">
    <cfRule type="cellIs" dxfId="19403" priority="2299" operator="equal">
      <formula>"2AC"</formula>
    </cfRule>
    <cfRule type="cellIs" dxfId="19402" priority="2300" operator="equal">
      <formula>"1AC"</formula>
    </cfRule>
    <cfRule type="cellIs" dxfId="19401" priority="2301" operator="equal">
      <formula>"2AL"</formula>
    </cfRule>
    <cfRule type="cellIs" dxfId="7431" priority="2302" operator="equal">
      <formula>"2GL"</formula>
    </cfRule>
    <cfRule type="cellIs" dxfId="7430" priority="2303" operator="equal">
      <formula>"1AL"</formula>
    </cfRule>
    <cfRule type="cellIs" dxfId="7429" priority="2304" operator="equal">
      <formula>"2EL"</formula>
    </cfRule>
    <cfRule type="cellIs" dxfId="7428" priority="2305" operator="equal">
      <formula>"1EL"</formula>
    </cfRule>
    <cfRule type="cellIs" dxfId="7427" priority="2306" operator="equal">
      <formula>"2DL"</formula>
    </cfRule>
    <cfRule type="cellIs" dxfId="7426" priority="2307" operator="equal">
      <formula>"1DL"</formula>
    </cfRule>
    <cfRule type="cellIs" dxfId="7425" priority="2308" operator="equal">
      <formula>"2CL"</formula>
    </cfRule>
    <cfRule type="cellIs" dxfId="7424" priority="2309" operator="equal">
      <formula>"1CL"</formula>
    </cfRule>
    <cfRule type="cellIs" dxfId="7423" priority="2310" operator="equal">
      <formula>"2EC"</formula>
    </cfRule>
    <cfRule type="cellIs" dxfId="7422" priority="2311" operator="equal">
      <formula>"1EC"</formula>
    </cfRule>
    <cfRule type="cellIs" dxfId="7421" priority="2312" operator="equal">
      <formula>"2BC"</formula>
    </cfRule>
    <cfRule type="cellIs" dxfId="7420" priority="2313" operator="equal">
      <formula>"1BC"</formula>
    </cfRule>
  </conditionalFormatting>
  <conditionalFormatting sqref="H58">
    <cfRule type="cellIs" dxfId="19400" priority="2284" operator="equal">
      <formula>"2AC"</formula>
    </cfRule>
    <cfRule type="cellIs" dxfId="19399" priority="2285" operator="equal">
      <formula>"1AC"</formula>
    </cfRule>
    <cfRule type="cellIs" dxfId="19398" priority="2286" operator="equal">
      <formula>"2AL"</formula>
    </cfRule>
    <cfRule type="cellIs" dxfId="7419" priority="2287" operator="equal">
      <formula>"2GL"</formula>
    </cfRule>
    <cfRule type="cellIs" dxfId="7418" priority="2288" operator="equal">
      <formula>"1AL"</formula>
    </cfRule>
    <cfRule type="cellIs" dxfId="7417" priority="2289" operator="equal">
      <formula>"2EL"</formula>
    </cfRule>
    <cfRule type="cellIs" dxfId="7416" priority="2290" operator="equal">
      <formula>"1EL"</formula>
    </cfRule>
    <cfRule type="cellIs" dxfId="7415" priority="2291" operator="equal">
      <formula>"2DL"</formula>
    </cfRule>
    <cfRule type="cellIs" dxfId="7414" priority="2292" operator="equal">
      <formula>"1DL"</formula>
    </cfRule>
    <cfRule type="cellIs" dxfId="7413" priority="2293" operator="equal">
      <formula>"2CL"</formula>
    </cfRule>
    <cfRule type="cellIs" dxfId="7412" priority="2294" operator="equal">
      <formula>"1CL"</formula>
    </cfRule>
    <cfRule type="cellIs" dxfId="7411" priority="2295" operator="equal">
      <formula>"2EC"</formula>
    </cfRule>
    <cfRule type="cellIs" dxfId="7410" priority="2296" operator="equal">
      <formula>"1EC"</formula>
    </cfRule>
    <cfRule type="cellIs" dxfId="7409" priority="2297" operator="equal">
      <formula>"2BC"</formula>
    </cfRule>
    <cfRule type="cellIs" dxfId="7408" priority="2298" operator="equal">
      <formula>"1BC"</formula>
    </cfRule>
  </conditionalFormatting>
  <conditionalFormatting sqref="T58:W58">
    <cfRule type="cellIs" dxfId="19397" priority="2269" operator="equal">
      <formula>"2AC"</formula>
    </cfRule>
    <cfRule type="cellIs" dxfId="19396" priority="2270" operator="equal">
      <formula>"1AC"</formula>
    </cfRule>
    <cfRule type="cellIs" dxfId="19395" priority="2271" operator="equal">
      <formula>"2AL"</formula>
    </cfRule>
    <cfRule type="cellIs" dxfId="7407" priority="2272" operator="equal">
      <formula>"2GL"</formula>
    </cfRule>
    <cfRule type="cellIs" dxfId="7406" priority="2273" operator="equal">
      <formula>"1AL"</formula>
    </cfRule>
    <cfRule type="cellIs" dxfId="7405" priority="2274" operator="equal">
      <formula>"2EL"</formula>
    </cfRule>
    <cfRule type="cellIs" dxfId="7404" priority="2275" operator="equal">
      <formula>"1EL"</formula>
    </cfRule>
    <cfRule type="cellIs" dxfId="7403" priority="2276" operator="equal">
      <formula>"2DL"</formula>
    </cfRule>
    <cfRule type="cellIs" dxfId="7402" priority="2277" operator="equal">
      <formula>"1DL"</formula>
    </cfRule>
    <cfRule type="cellIs" dxfId="7401" priority="2278" operator="equal">
      <formula>"2CL"</formula>
    </cfRule>
    <cfRule type="cellIs" dxfId="7400" priority="2279" operator="equal">
      <formula>"1CL"</formula>
    </cfRule>
    <cfRule type="cellIs" dxfId="7399" priority="2280" operator="equal">
      <formula>"2EC"</formula>
    </cfRule>
    <cfRule type="cellIs" dxfId="7398" priority="2281" operator="equal">
      <formula>"1EC"</formula>
    </cfRule>
    <cfRule type="cellIs" dxfId="7397" priority="2282" operator="equal">
      <formula>"2BC"</formula>
    </cfRule>
    <cfRule type="cellIs" dxfId="7396" priority="2283" operator="equal">
      <formula>"1BC"</formula>
    </cfRule>
  </conditionalFormatting>
  <conditionalFormatting sqref="H58:M58 T58:AE58">
    <cfRule type="cellIs" dxfId="19394" priority="2268" operator="equal">
      <formula>"D"</formula>
    </cfRule>
  </conditionalFormatting>
  <conditionalFormatting sqref="H58">
    <cfRule type="cellIs" dxfId="19393" priority="2253" operator="equal">
      <formula>"2AC"</formula>
    </cfRule>
    <cfRule type="cellIs" dxfId="19392" priority="2254" operator="equal">
      <formula>"1AC"</formula>
    </cfRule>
    <cfRule type="cellIs" dxfId="19391" priority="2255" operator="equal">
      <formula>"2AL"</formula>
    </cfRule>
    <cfRule type="cellIs" dxfId="7395" priority="2256" operator="equal">
      <formula>"2GL"</formula>
    </cfRule>
    <cfRule type="cellIs" dxfId="7394" priority="2257" operator="equal">
      <formula>"1AL"</formula>
    </cfRule>
    <cfRule type="cellIs" dxfId="7393" priority="2258" operator="equal">
      <formula>"2EL"</formula>
    </cfRule>
    <cfRule type="cellIs" dxfId="7392" priority="2259" operator="equal">
      <formula>"1EL"</formula>
    </cfRule>
    <cfRule type="cellIs" dxfId="7391" priority="2260" operator="equal">
      <formula>"2DL"</formula>
    </cfRule>
    <cfRule type="cellIs" dxfId="7390" priority="2261" operator="equal">
      <formula>"1DL"</formula>
    </cfRule>
    <cfRule type="cellIs" dxfId="7389" priority="2262" operator="equal">
      <formula>"2CL"</formula>
    </cfRule>
    <cfRule type="cellIs" dxfId="7388" priority="2263" operator="equal">
      <formula>"1CL"</formula>
    </cfRule>
    <cfRule type="cellIs" dxfId="7387" priority="2264" operator="equal">
      <formula>"2EC"</formula>
    </cfRule>
    <cfRule type="cellIs" dxfId="7386" priority="2265" operator="equal">
      <formula>"1EC"</formula>
    </cfRule>
    <cfRule type="cellIs" dxfId="7385" priority="2266" operator="equal">
      <formula>"2BC"</formula>
    </cfRule>
    <cfRule type="cellIs" dxfId="7384" priority="2267" operator="equal">
      <formula>"1BC"</formula>
    </cfRule>
  </conditionalFormatting>
  <conditionalFormatting sqref="B59:AJ59">
    <cfRule type="cellIs" dxfId="19390" priority="2192" operator="equal">
      <formula>"2AC"</formula>
    </cfRule>
    <cfRule type="cellIs" dxfId="19389" priority="2193" operator="equal">
      <formula>"1AC"</formula>
    </cfRule>
    <cfRule type="cellIs" dxfId="19388" priority="2194" operator="equal">
      <formula>"2AL"</formula>
    </cfRule>
    <cfRule type="cellIs" dxfId="7383" priority="2195" operator="equal">
      <formula>"2GL"</formula>
    </cfRule>
    <cfRule type="cellIs" dxfId="7382" priority="2196" operator="equal">
      <formula>"1AL"</formula>
    </cfRule>
    <cfRule type="cellIs" dxfId="7381" priority="2197" operator="equal">
      <formula>"2EL"</formula>
    </cfRule>
    <cfRule type="cellIs" dxfId="7380" priority="2198" operator="equal">
      <formula>"1EL"</formula>
    </cfRule>
    <cfRule type="cellIs" dxfId="7379" priority="2199" operator="equal">
      <formula>"2DL"</formula>
    </cfRule>
    <cfRule type="cellIs" dxfId="7378" priority="2200" operator="equal">
      <formula>"1DL"</formula>
    </cfRule>
    <cfRule type="cellIs" dxfId="7377" priority="2201" operator="equal">
      <formula>"2CL"</formula>
    </cfRule>
    <cfRule type="cellIs" dxfId="7376" priority="2202" operator="equal">
      <formula>"1CL"</formula>
    </cfRule>
    <cfRule type="cellIs" dxfId="7375" priority="2203" operator="equal">
      <formula>"2EC"</formula>
    </cfRule>
    <cfRule type="cellIs" dxfId="7374" priority="2204" operator="equal">
      <formula>"1EC"</formula>
    </cfRule>
    <cfRule type="cellIs" dxfId="7373" priority="2205" operator="equal">
      <formula>"2BC"</formula>
    </cfRule>
    <cfRule type="cellIs" dxfId="7372" priority="2206" operator="equal">
      <formula>"1BC"</formula>
    </cfRule>
  </conditionalFormatting>
  <conditionalFormatting sqref="B59:AJ59">
    <cfRule type="cellIs" dxfId="19387" priority="2191" operator="equal">
      <formula>"D"</formula>
    </cfRule>
  </conditionalFormatting>
  <conditionalFormatting sqref="T59">
    <cfRule type="cellIs" dxfId="19386" priority="2176" operator="equal">
      <formula>"2AC"</formula>
    </cfRule>
    <cfRule type="cellIs" dxfId="19385" priority="2177" operator="equal">
      <formula>"1AC"</formula>
    </cfRule>
    <cfRule type="cellIs" dxfId="19384" priority="2178" operator="equal">
      <formula>"2AL"</formula>
    </cfRule>
    <cfRule type="cellIs" dxfId="7371" priority="2179" operator="equal">
      <formula>"2GL"</formula>
    </cfRule>
    <cfRule type="cellIs" dxfId="7370" priority="2180" operator="equal">
      <formula>"1AL"</formula>
    </cfRule>
    <cfRule type="cellIs" dxfId="7369" priority="2181" operator="equal">
      <formula>"2EL"</formula>
    </cfRule>
    <cfRule type="cellIs" dxfId="7368" priority="2182" operator="equal">
      <formula>"1EL"</formula>
    </cfRule>
    <cfRule type="cellIs" dxfId="7367" priority="2183" operator="equal">
      <formula>"2DL"</formula>
    </cfRule>
    <cfRule type="cellIs" dxfId="7366" priority="2184" operator="equal">
      <formula>"1DL"</formula>
    </cfRule>
    <cfRule type="cellIs" dxfId="7365" priority="2185" operator="equal">
      <formula>"2CL"</formula>
    </cfRule>
    <cfRule type="cellIs" dxfId="7364" priority="2186" operator="equal">
      <formula>"1CL"</formula>
    </cfRule>
    <cfRule type="cellIs" dxfId="7363" priority="2187" operator="equal">
      <formula>"2EC"</formula>
    </cfRule>
    <cfRule type="cellIs" dxfId="7362" priority="2188" operator="equal">
      <formula>"1EC"</formula>
    </cfRule>
    <cfRule type="cellIs" dxfId="7361" priority="2189" operator="equal">
      <formula>"2BC"</formula>
    </cfRule>
    <cfRule type="cellIs" dxfId="7360" priority="2190" operator="equal">
      <formula>"1BC"</formula>
    </cfRule>
  </conditionalFormatting>
  <conditionalFormatting sqref="C60:D60 AG60:AI60 AC60:AE60 Y60:AA60 F60:I60 K60:M60 R60:S60">
    <cfRule type="cellIs" dxfId="19383" priority="2161" operator="equal">
      <formula>"2AC"</formula>
    </cfRule>
    <cfRule type="cellIs" dxfId="19382" priority="2162" operator="equal">
      <formula>"1AC"</formula>
    </cfRule>
    <cfRule type="cellIs" dxfId="19381" priority="2163" operator="equal">
      <formula>"2AL"</formula>
    </cfRule>
    <cfRule type="cellIs" dxfId="7359" priority="2164" operator="equal">
      <formula>"2GL"</formula>
    </cfRule>
    <cfRule type="cellIs" dxfId="7358" priority="2165" operator="equal">
      <formula>"1AL"</formula>
    </cfRule>
    <cfRule type="cellIs" dxfId="7357" priority="2166" operator="equal">
      <formula>"2EL"</formula>
    </cfRule>
    <cfRule type="cellIs" dxfId="7356" priority="2167" operator="equal">
      <formula>"1EL"</formula>
    </cfRule>
    <cfRule type="cellIs" dxfId="7355" priority="2168" operator="equal">
      <formula>"2DL"</formula>
    </cfRule>
    <cfRule type="cellIs" dxfId="7354" priority="2169" operator="equal">
      <formula>"1DL"</formula>
    </cfRule>
    <cfRule type="cellIs" dxfId="7353" priority="2170" operator="equal">
      <formula>"2CL"</formula>
    </cfRule>
    <cfRule type="cellIs" dxfId="7352" priority="2171" operator="equal">
      <formula>"1CL"</formula>
    </cfRule>
    <cfRule type="cellIs" dxfId="7351" priority="2172" operator="equal">
      <formula>"2EC"</formula>
    </cfRule>
    <cfRule type="cellIs" dxfId="7350" priority="2173" operator="equal">
      <formula>"1EC"</formula>
    </cfRule>
    <cfRule type="cellIs" dxfId="7349" priority="2174" operator="equal">
      <formula>"2BC"</formula>
    </cfRule>
    <cfRule type="cellIs" dxfId="7348" priority="2175" operator="equal">
      <formula>"1BC"</formula>
    </cfRule>
  </conditionalFormatting>
  <conditionalFormatting sqref="AB60">
    <cfRule type="cellIs" dxfId="19380" priority="2146" operator="equal">
      <formula>"2AC"</formula>
    </cfRule>
    <cfRule type="cellIs" dxfId="19379" priority="2147" operator="equal">
      <formula>"1AC"</formula>
    </cfRule>
    <cfRule type="cellIs" dxfId="19378" priority="2148" operator="equal">
      <formula>"2AL"</formula>
    </cfRule>
    <cfRule type="cellIs" dxfId="7347" priority="2149" operator="equal">
      <formula>"2GL"</formula>
    </cfRule>
    <cfRule type="cellIs" dxfId="7346" priority="2150" operator="equal">
      <formula>"1AL"</formula>
    </cfRule>
    <cfRule type="cellIs" dxfId="7345" priority="2151" operator="equal">
      <formula>"2EL"</formula>
    </cfRule>
    <cfRule type="cellIs" dxfId="7344" priority="2152" operator="equal">
      <formula>"1EL"</formula>
    </cfRule>
    <cfRule type="cellIs" dxfId="7343" priority="2153" operator="equal">
      <formula>"2DL"</formula>
    </cfRule>
    <cfRule type="cellIs" dxfId="7342" priority="2154" operator="equal">
      <formula>"1DL"</formula>
    </cfRule>
    <cfRule type="cellIs" dxfId="7341" priority="2155" operator="equal">
      <formula>"2CL"</formula>
    </cfRule>
    <cfRule type="cellIs" dxfId="7340" priority="2156" operator="equal">
      <formula>"1CL"</formula>
    </cfRule>
    <cfRule type="cellIs" dxfId="7339" priority="2157" operator="equal">
      <formula>"2EC"</formula>
    </cfRule>
    <cfRule type="cellIs" dxfId="7338" priority="2158" operator="equal">
      <formula>"1EC"</formula>
    </cfRule>
    <cfRule type="cellIs" dxfId="7337" priority="2159" operator="equal">
      <formula>"2BC"</formula>
    </cfRule>
    <cfRule type="cellIs" dxfId="7336" priority="2160" operator="equal">
      <formula>"1BC"</formula>
    </cfRule>
  </conditionalFormatting>
  <conditionalFormatting sqref="J60">
    <cfRule type="cellIs" dxfId="19377" priority="2131" operator="equal">
      <formula>"2AC"</formula>
    </cfRule>
    <cfRule type="cellIs" dxfId="19376" priority="2132" operator="equal">
      <formula>"1AC"</formula>
    </cfRule>
    <cfRule type="cellIs" dxfId="19375" priority="2133" operator="equal">
      <formula>"2AL"</formula>
    </cfRule>
    <cfRule type="cellIs" dxfId="7335" priority="2134" operator="equal">
      <formula>"2GL"</formula>
    </cfRule>
    <cfRule type="cellIs" dxfId="7334" priority="2135" operator="equal">
      <formula>"1AL"</formula>
    </cfRule>
    <cfRule type="cellIs" dxfId="7333" priority="2136" operator="equal">
      <formula>"2EL"</formula>
    </cfRule>
    <cfRule type="cellIs" dxfId="7332" priority="2137" operator="equal">
      <formula>"1EL"</formula>
    </cfRule>
    <cfRule type="cellIs" dxfId="7331" priority="2138" operator="equal">
      <formula>"2DL"</formula>
    </cfRule>
    <cfRule type="cellIs" dxfId="7330" priority="2139" operator="equal">
      <formula>"1DL"</formula>
    </cfRule>
    <cfRule type="cellIs" dxfId="7329" priority="2140" operator="equal">
      <formula>"2CL"</formula>
    </cfRule>
    <cfRule type="cellIs" dxfId="7328" priority="2141" operator="equal">
      <formula>"1CL"</formula>
    </cfRule>
    <cfRule type="cellIs" dxfId="7327" priority="2142" operator="equal">
      <formula>"2EC"</formula>
    </cfRule>
    <cfRule type="cellIs" dxfId="7326" priority="2143" operator="equal">
      <formula>"1EC"</formula>
    </cfRule>
    <cfRule type="cellIs" dxfId="7325" priority="2144" operator="equal">
      <formula>"2BC"</formula>
    </cfRule>
    <cfRule type="cellIs" dxfId="7324" priority="2145" operator="equal">
      <formula>"1BC"</formula>
    </cfRule>
  </conditionalFormatting>
  <conditionalFormatting sqref="E60">
    <cfRule type="cellIs" dxfId="19374" priority="2116" operator="equal">
      <formula>"2AC"</formula>
    </cfRule>
    <cfRule type="cellIs" dxfId="19373" priority="2117" operator="equal">
      <formula>"1AC"</formula>
    </cfRule>
    <cfRule type="cellIs" dxfId="19372" priority="2118" operator="equal">
      <formula>"2AL"</formula>
    </cfRule>
    <cfRule type="cellIs" dxfId="7323" priority="2119" operator="equal">
      <formula>"2GL"</formula>
    </cfRule>
    <cfRule type="cellIs" dxfId="7322" priority="2120" operator="equal">
      <formula>"1AL"</formula>
    </cfRule>
    <cfRule type="cellIs" dxfId="7321" priority="2121" operator="equal">
      <formula>"2EL"</formula>
    </cfRule>
    <cfRule type="cellIs" dxfId="7320" priority="2122" operator="equal">
      <formula>"1EL"</formula>
    </cfRule>
    <cfRule type="cellIs" dxfId="7319" priority="2123" operator="equal">
      <formula>"2DL"</formula>
    </cfRule>
    <cfRule type="cellIs" dxfId="7318" priority="2124" operator="equal">
      <formula>"1DL"</formula>
    </cfRule>
    <cfRule type="cellIs" dxfId="7317" priority="2125" operator="equal">
      <formula>"2CL"</formula>
    </cfRule>
    <cfRule type="cellIs" dxfId="7316" priority="2126" operator="equal">
      <formula>"1CL"</formula>
    </cfRule>
    <cfRule type="cellIs" dxfId="7315" priority="2127" operator="equal">
      <formula>"2EC"</formula>
    </cfRule>
    <cfRule type="cellIs" dxfId="7314" priority="2128" operator="equal">
      <formula>"1EC"</formula>
    </cfRule>
    <cfRule type="cellIs" dxfId="7313" priority="2129" operator="equal">
      <formula>"2BC"</formula>
    </cfRule>
    <cfRule type="cellIs" dxfId="7312" priority="2130" operator="equal">
      <formula>"1BC"</formula>
    </cfRule>
  </conditionalFormatting>
  <conditionalFormatting sqref="B60">
    <cfRule type="cellIs" dxfId="19371" priority="2101" operator="equal">
      <formula>"2AC"</formula>
    </cfRule>
    <cfRule type="cellIs" dxfId="19370" priority="2102" operator="equal">
      <formula>"1AC"</formula>
    </cfRule>
    <cfRule type="cellIs" dxfId="19369" priority="2103" operator="equal">
      <formula>"2AL"</formula>
    </cfRule>
    <cfRule type="cellIs" dxfId="7311" priority="2104" operator="equal">
      <formula>"2GL"</formula>
    </cfRule>
    <cfRule type="cellIs" dxfId="7310" priority="2105" operator="equal">
      <formula>"1AL"</formula>
    </cfRule>
    <cfRule type="cellIs" dxfId="7309" priority="2106" operator="equal">
      <formula>"2EL"</formula>
    </cfRule>
    <cfRule type="cellIs" dxfId="7308" priority="2107" operator="equal">
      <formula>"1EL"</formula>
    </cfRule>
    <cfRule type="cellIs" dxfId="7307" priority="2108" operator="equal">
      <formula>"2DL"</formula>
    </cfRule>
    <cfRule type="cellIs" dxfId="7306" priority="2109" operator="equal">
      <formula>"1DL"</formula>
    </cfRule>
    <cfRule type="cellIs" dxfId="7305" priority="2110" operator="equal">
      <formula>"2CL"</formula>
    </cfRule>
    <cfRule type="cellIs" dxfId="7304" priority="2111" operator="equal">
      <formula>"1CL"</formula>
    </cfRule>
    <cfRule type="cellIs" dxfId="7303" priority="2112" operator="equal">
      <formula>"2EC"</formula>
    </cfRule>
    <cfRule type="cellIs" dxfId="7302" priority="2113" operator="equal">
      <formula>"1EC"</formula>
    </cfRule>
    <cfRule type="cellIs" dxfId="7301" priority="2114" operator="equal">
      <formula>"2BC"</formula>
    </cfRule>
    <cfRule type="cellIs" dxfId="7300" priority="2115" operator="equal">
      <formula>"1BC"</formula>
    </cfRule>
  </conditionalFormatting>
  <conditionalFormatting sqref="AF60">
    <cfRule type="cellIs" dxfId="19368" priority="2086" operator="equal">
      <formula>"2AC"</formula>
    </cfRule>
    <cfRule type="cellIs" dxfId="19367" priority="2087" operator="equal">
      <formula>"1AC"</formula>
    </cfRule>
    <cfRule type="cellIs" dxfId="19366" priority="2088" operator="equal">
      <formula>"2AL"</formula>
    </cfRule>
    <cfRule type="cellIs" dxfId="7299" priority="2089" operator="equal">
      <formula>"2GL"</formula>
    </cfRule>
    <cfRule type="cellIs" dxfId="7298" priority="2090" operator="equal">
      <formula>"1AL"</formula>
    </cfRule>
    <cfRule type="cellIs" dxfId="7297" priority="2091" operator="equal">
      <formula>"2EL"</formula>
    </cfRule>
    <cfRule type="cellIs" dxfId="7296" priority="2092" operator="equal">
      <formula>"1EL"</formula>
    </cfRule>
    <cfRule type="cellIs" dxfId="7295" priority="2093" operator="equal">
      <formula>"2DL"</formula>
    </cfRule>
    <cfRule type="cellIs" dxfId="7294" priority="2094" operator="equal">
      <formula>"1DL"</formula>
    </cfRule>
    <cfRule type="cellIs" dxfId="7293" priority="2095" operator="equal">
      <formula>"2CL"</formula>
    </cfRule>
    <cfRule type="cellIs" dxfId="7292" priority="2096" operator="equal">
      <formula>"1CL"</formula>
    </cfRule>
    <cfRule type="cellIs" dxfId="7291" priority="2097" operator="equal">
      <formula>"2EC"</formula>
    </cfRule>
    <cfRule type="cellIs" dxfId="7290" priority="2098" operator="equal">
      <formula>"1EC"</formula>
    </cfRule>
    <cfRule type="cellIs" dxfId="7289" priority="2099" operator="equal">
      <formula>"2BC"</formula>
    </cfRule>
    <cfRule type="cellIs" dxfId="7288" priority="2100" operator="equal">
      <formula>"1BC"</formula>
    </cfRule>
  </conditionalFormatting>
  <conditionalFormatting sqref="AJ60">
    <cfRule type="cellIs" dxfId="19365" priority="2071" operator="equal">
      <formula>"2AC"</formula>
    </cfRule>
    <cfRule type="cellIs" dxfId="19364" priority="2072" operator="equal">
      <formula>"1AC"</formula>
    </cfRule>
    <cfRule type="cellIs" dxfId="19363" priority="2073" operator="equal">
      <formula>"2AL"</formula>
    </cfRule>
    <cfRule type="cellIs" dxfId="7287" priority="2074" operator="equal">
      <formula>"2GL"</formula>
    </cfRule>
    <cfRule type="cellIs" dxfId="7286" priority="2075" operator="equal">
      <formula>"1AL"</formula>
    </cfRule>
    <cfRule type="cellIs" dxfId="7285" priority="2076" operator="equal">
      <formula>"2EL"</formula>
    </cfRule>
    <cfRule type="cellIs" dxfId="7284" priority="2077" operator="equal">
      <formula>"1EL"</formula>
    </cfRule>
    <cfRule type="cellIs" dxfId="7283" priority="2078" operator="equal">
      <formula>"2DL"</formula>
    </cfRule>
    <cfRule type="cellIs" dxfId="7282" priority="2079" operator="equal">
      <formula>"1DL"</formula>
    </cfRule>
    <cfRule type="cellIs" dxfId="7281" priority="2080" operator="equal">
      <formula>"2CL"</formula>
    </cfRule>
    <cfRule type="cellIs" dxfId="7280" priority="2081" operator="equal">
      <formula>"1CL"</formula>
    </cfRule>
    <cfRule type="cellIs" dxfId="7279" priority="2082" operator="equal">
      <formula>"2EC"</formula>
    </cfRule>
    <cfRule type="cellIs" dxfId="7278" priority="2083" operator="equal">
      <formula>"1EC"</formula>
    </cfRule>
    <cfRule type="cellIs" dxfId="7277" priority="2084" operator="equal">
      <formula>"2BC"</formula>
    </cfRule>
    <cfRule type="cellIs" dxfId="7276" priority="2085" operator="equal">
      <formula>"1BC"</formula>
    </cfRule>
  </conditionalFormatting>
  <conditionalFormatting sqref="B60:M60 Y60:AJ60 R60:S60">
    <cfRule type="cellIs" dxfId="19362" priority="2070" operator="equal">
      <formula>"D"</formula>
    </cfRule>
  </conditionalFormatting>
  <conditionalFormatting sqref="AJ60">
    <cfRule type="cellIs" dxfId="19361" priority="2055" operator="equal">
      <formula>"2AC"</formula>
    </cfRule>
    <cfRule type="cellIs" dxfId="19360" priority="2056" operator="equal">
      <formula>"1AC"</formula>
    </cfRule>
    <cfRule type="cellIs" dxfId="19359" priority="2057" operator="equal">
      <formula>"2AL"</formula>
    </cfRule>
    <cfRule type="cellIs" dxfId="7275" priority="2058" operator="equal">
      <formula>"2GL"</formula>
    </cfRule>
    <cfRule type="cellIs" dxfId="7274" priority="2059" operator="equal">
      <formula>"1AL"</formula>
    </cfRule>
    <cfRule type="cellIs" dxfId="7273" priority="2060" operator="equal">
      <formula>"2EL"</formula>
    </cfRule>
    <cfRule type="cellIs" dxfId="7272" priority="2061" operator="equal">
      <formula>"1EL"</formula>
    </cfRule>
    <cfRule type="cellIs" dxfId="7271" priority="2062" operator="equal">
      <formula>"2DL"</formula>
    </cfRule>
    <cfRule type="cellIs" dxfId="7270" priority="2063" operator="equal">
      <formula>"1DL"</formula>
    </cfRule>
    <cfRule type="cellIs" dxfId="7269" priority="2064" operator="equal">
      <formula>"2CL"</formula>
    </cfRule>
    <cfRule type="cellIs" dxfId="7268" priority="2065" operator="equal">
      <formula>"1CL"</formula>
    </cfRule>
    <cfRule type="cellIs" dxfId="7267" priority="2066" operator="equal">
      <formula>"2EC"</formula>
    </cfRule>
    <cfRule type="cellIs" dxfId="7266" priority="2067" operator="equal">
      <formula>"1EC"</formula>
    </cfRule>
    <cfRule type="cellIs" dxfId="7265" priority="2068" operator="equal">
      <formula>"2BC"</formula>
    </cfRule>
    <cfRule type="cellIs" dxfId="7264" priority="2069" operator="equal">
      <formula>"1BC"</formula>
    </cfRule>
  </conditionalFormatting>
  <conditionalFormatting sqref="T60:X60">
    <cfRule type="cellIs" dxfId="19358" priority="2040" operator="equal">
      <formula>"2AC"</formula>
    </cfRule>
    <cfRule type="cellIs" dxfId="19357" priority="2041" operator="equal">
      <formula>"1AC"</formula>
    </cfRule>
    <cfRule type="cellIs" dxfId="19356" priority="2042" operator="equal">
      <formula>"2AL"</formula>
    </cfRule>
    <cfRule type="cellIs" dxfId="7263" priority="2043" operator="equal">
      <formula>"2GL"</formula>
    </cfRule>
    <cfRule type="cellIs" dxfId="7262" priority="2044" operator="equal">
      <formula>"1AL"</formula>
    </cfRule>
    <cfRule type="cellIs" dxfId="7261" priority="2045" operator="equal">
      <formula>"2EL"</formula>
    </cfRule>
    <cfRule type="cellIs" dxfId="7260" priority="2046" operator="equal">
      <formula>"1EL"</formula>
    </cfRule>
    <cfRule type="cellIs" dxfId="7259" priority="2047" operator="equal">
      <formula>"2DL"</formula>
    </cfRule>
    <cfRule type="cellIs" dxfId="7258" priority="2048" operator="equal">
      <formula>"1DL"</formula>
    </cfRule>
    <cfRule type="cellIs" dxfId="7257" priority="2049" operator="equal">
      <formula>"2CL"</formula>
    </cfRule>
    <cfRule type="cellIs" dxfId="7256" priority="2050" operator="equal">
      <formula>"1CL"</formula>
    </cfRule>
    <cfRule type="cellIs" dxfId="7255" priority="2051" operator="equal">
      <formula>"2EC"</formula>
    </cfRule>
    <cfRule type="cellIs" dxfId="7254" priority="2052" operator="equal">
      <formula>"1EC"</formula>
    </cfRule>
    <cfRule type="cellIs" dxfId="7253" priority="2053" operator="equal">
      <formula>"2BC"</formula>
    </cfRule>
    <cfRule type="cellIs" dxfId="7252" priority="2054" operator="equal">
      <formula>"1BC"</formula>
    </cfRule>
  </conditionalFormatting>
  <conditionalFormatting sqref="T60:X60">
    <cfRule type="cellIs" dxfId="19355" priority="2039" operator="equal">
      <formula>"D"</formula>
    </cfRule>
  </conditionalFormatting>
  <conditionalFormatting sqref="AE61:AJ61">
    <cfRule type="cellIs" dxfId="19354" priority="2024" operator="equal">
      <formula>"2AC"</formula>
    </cfRule>
    <cfRule type="cellIs" dxfId="19353" priority="2025" operator="equal">
      <formula>"1AC"</formula>
    </cfRule>
    <cfRule type="cellIs" dxfId="19352" priority="2026" operator="equal">
      <formula>"2AL"</formula>
    </cfRule>
    <cfRule type="cellIs" dxfId="7251" priority="2027" operator="equal">
      <formula>"2GL"</formula>
    </cfRule>
    <cfRule type="cellIs" dxfId="7250" priority="2028" operator="equal">
      <formula>"1AL"</formula>
    </cfRule>
    <cfRule type="cellIs" dxfId="7249" priority="2029" operator="equal">
      <formula>"2EL"</formula>
    </cfRule>
    <cfRule type="cellIs" dxfId="7248" priority="2030" operator="equal">
      <formula>"1EL"</formula>
    </cfRule>
    <cfRule type="cellIs" dxfId="7247" priority="2031" operator="equal">
      <formula>"2DL"</formula>
    </cfRule>
    <cfRule type="cellIs" dxfId="7246" priority="2032" operator="equal">
      <formula>"1DL"</formula>
    </cfRule>
    <cfRule type="cellIs" dxfId="7245" priority="2033" operator="equal">
      <formula>"2CL"</formula>
    </cfRule>
    <cfRule type="cellIs" dxfId="7244" priority="2034" operator="equal">
      <formula>"1CL"</formula>
    </cfRule>
    <cfRule type="cellIs" dxfId="7243" priority="2035" operator="equal">
      <formula>"2EC"</formula>
    </cfRule>
    <cfRule type="cellIs" dxfId="7242" priority="2036" operator="equal">
      <formula>"1EC"</formula>
    </cfRule>
    <cfRule type="cellIs" dxfId="7241" priority="2037" operator="equal">
      <formula>"2BC"</formula>
    </cfRule>
    <cfRule type="cellIs" dxfId="7240" priority="2038" operator="equal">
      <formula>"1BC"</formula>
    </cfRule>
  </conditionalFormatting>
  <conditionalFormatting sqref="AE61:AJ61">
    <cfRule type="cellIs" dxfId="19351" priority="2023" operator="equal">
      <formula>"D"</formula>
    </cfRule>
  </conditionalFormatting>
  <conditionalFormatting sqref="B61:AD61">
    <cfRule type="cellIs" dxfId="19350" priority="2008" operator="equal">
      <formula>"2AC"</formula>
    </cfRule>
    <cfRule type="cellIs" dxfId="19349" priority="2009" operator="equal">
      <formula>"1AC"</formula>
    </cfRule>
    <cfRule type="cellIs" dxfId="19348" priority="2010" operator="equal">
      <formula>"2AL"</formula>
    </cfRule>
    <cfRule type="cellIs" dxfId="7239" priority="2011" operator="equal">
      <formula>"2GL"</formula>
    </cfRule>
    <cfRule type="cellIs" dxfId="7238" priority="2012" operator="equal">
      <formula>"1AL"</formula>
    </cfRule>
    <cfRule type="cellIs" dxfId="7237" priority="2013" operator="equal">
      <formula>"2EL"</formula>
    </cfRule>
    <cfRule type="cellIs" dxfId="7236" priority="2014" operator="equal">
      <formula>"1EL"</formula>
    </cfRule>
    <cfRule type="cellIs" dxfId="7235" priority="2015" operator="equal">
      <formula>"2DL"</formula>
    </cfRule>
    <cfRule type="cellIs" dxfId="7234" priority="2016" operator="equal">
      <formula>"1DL"</formula>
    </cfRule>
    <cfRule type="cellIs" dxfId="7233" priority="2017" operator="equal">
      <formula>"2CL"</formula>
    </cfRule>
    <cfRule type="cellIs" dxfId="7232" priority="2018" operator="equal">
      <formula>"1CL"</formula>
    </cfRule>
    <cfRule type="cellIs" dxfId="7231" priority="2019" operator="equal">
      <formula>"2EC"</formula>
    </cfRule>
    <cfRule type="cellIs" dxfId="7230" priority="2020" operator="equal">
      <formula>"1EC"</formula>
    </cfRule>
    <cfRule type="cellIs" dxfId="7229" priority="2021" operator="equal">
      <formula>"2BC"</formula>
    </cfRule>
    <cfRule type="cellIs" dxfId="7228" priority="2022" operator="equal">
      <formula>"1BC"</formula>
    </cfRule>
  </conditionalFormatting>
  <conditionalFormatting sqref="AD61">
    <cfRule type="cellIs" dxfId="19347" priority="1996" operator="equal">
      <formula>"2GL"</formula>
    </cfRule>
    <cfRule type="cellIs" dxfId="19346" priority="1997" operator="equal">
      <formula>"1GL"</formula>
    </cfRule>
    <cfRule type="cellIs" dxfId="19345" priority="1998" operator="equal">
      <formula>"2EL"</formula>
    </cfRule>
    <cfRule type="cellIs" dxfId="7227" priority="1999" operator="equal">
      <formula>"1EL"</formula>
    </cfRule>
    <cfRule type="cellIs" dxfId="7226" priority="2000" operator="equal">
      <formula>"2DL"</formula>
    </cfRule>
    <cfRule type="cellIs" dxfId="7225" priority="2001" operator="equal">
      <formula>"1DL"</formula>
    </cfRule>
    <cfRule type="cellIs" dxfId="7224" priority="2002" operator="equal">
      <formula>"2CL"</formula>
    </cfRule>
    <cfRule type="cellIs" dxfId="7223" priority="2003" operator="equal">
      <formula>"1CL"</formula>
    </cfRule>
    <cfRule type="cellIs" dxfId="7222" priority="2004" operator="equal">
      <formula>"2EC"</formula>
    </cfRule>
    <cfRule type="cellIs" dxfId="7221" priority="2005" operator="equal">
      <formula>"1EC"</formula>
    </cfRule>
    <cfRule type="cellIs" dxfId="7220" priority="2006" operator="equal">
      <formula>"2BC"</formula>
    </cfRule>
    <cfRule type="cellIs" dxfId="7219" priority="2007" operator="equal">
      <formula>"1BC"</formula>
    </cfRule>
  </conditionalFormatting>
  <conditionalFormatting sqref="B61:AD61">
    <cfRule type="cellIs" dxfId="19344" priority="1995" operator="equal">
      <formula>"D"</formula>
    </cfRule>
  </conditionalFormatting>
  <conditionalFormatting sqref="B61">
    <cfRule type="cellIs" dxfId="19343" priority="1980" operator="equal">
      <formula>"2AC"</formula>
    </cfRule>
    <cfRule type="cellIs" dxfId="19342" priority="1981" operator="equal">
      <formula>"1AC"</formula>
    </cfRule>
    <cfRule type="cellIs" dxfId="19341" priority="1982" operator="equal">
      <formula>"2AL"</formula>
    </cfRule>
    <cfRule type="cellIs" dxfId="7218" priority="1983" operator="equal">
      <formula>"2GL"</formula>
    </cfRule>
    <cfRule type="cellIs" dxfId="7217" priority="1984" operator="equal">
      <formula>"1AL"</formula>
    </cfRule>
    <cfRule type="cellIs" dxfId="7216" priority="1985" operator="equal">
      <formula>"2EL"</formula>
    </cfRule>
    <cfRule type="cellIs" dxfId="7215" priority="1986" operator="equal">
      <formula>"1EL"</formula>
    </cfRule>
    <cfRule type="cellIs" dxfId="7214" priority="1987" operator="equal">
      <formula>"2DL"</formula>
    </cfRule>
    <cfRule type="cellIs" dxfId="7213" priority="1988" operator="equal">
      <formula>"1DL"</formula>
    </cfRule>
    <cfRule type="cellIs" dxfId="7212" priority="1989" operator="equal">
      <formula>"2CL"</formula>
    </cfRule>
    <cfRule type="cellIs" dxfId="7211" priority="1990" operator="equal">
      <formula>"1CL"</formula>
    </cfRule>
    <cfRule type="cellIs" dxfId="7210" priority="1991" operator="equal">
      <formula>"2EC"</formula>
    </cfRule>
    <cfRule type="cellIs" dxfId="7209" priority="1992" operator="equal">
      <formula>"1EC"</formula>
    </cfRule>
    <cfRule type="cellIs" dxfId="7208" priority="1993" operator="equal">
      <formula>"2BC"</formula>
    </cfRule>
    <cfRule type="cellIs" dxfId="7207" priority="1994" operator="equal">
      <formula>"1BC"</formula>
    </cfRule>
  </conditionalFormatting>
  <conditionalFormatting sqref="B58:G58">
    <cfRule type="cellIs" dxfId="19340" priority="1965" operator="equal">
      <formula>"2AC"</formula>
    </cfRule>
    <cfRule type="cellIs" dxfId="19339" priority="1966" operator="equal">
      <formula>"1AC"</formula>
    </cfRule>
    <cfRule type="cellIs" dxfId="19338" priority="1967" operator="equal">
      <formula>"2AL"</formula>
    </cfRule>
    <cfRule type="cellIs" dxfId="7206" priority="1968" operator="equal">
      <formula>"2GL"</formula>
    </cfRule>
    <cfRule type="cellIs" dxfId="7205" priority="1969" operator="equal">
      <formula>"1AL"</formula>
    </cfRule>
    <cfRule type="cellIs" dxfId="7204" priority="1970" operator="equal">
      <formula>"2EL"</formula>
    </cfRule>
    <cfRule type="cellIs" dxfId="7203" priority="1971" operator="equal">
      <formula>"1EL"</formula>
    </cfRule>
    <cfRule type="cellIs" dxfId="7202" priority="1972" operator="equal">
      <formula>"2DL"</formula>
    </cfRule>
    <cfRule type="cellIs" dxfId="7201" priority="1973" operator="equal">
      <formula>"1DL"</formula>
    </cfRule>
    <cfRule type="cellIs" dxfId="7200" priority="1974" operator="equal">
      <formula>"2CL"</formula>
    </cfRule>
    <cfRule type="cellIs" dxfId="7199" priority="1975" operator="equal">
      <formula>"1CL"</formula>
    </cfRule>
    <cfRule type="cellIs" dxfId="7198" priority="1976" operator="equal">
      <formula>"2EC"</formula>
    </cfRule>
    <cfRule type="cellIs" dxfId="7197" priority="1977" operator="equal">
      <formula>"1EC"</formula>
    </cfRule>
    <cfRule type="cellIs" dxfId="7196" priority="1978" operator="equal">
      <formula>"2BC"</formula>
    </cfRule>
    <cfRule type="cellIs" dxfId="7195" priority="1979" operator="equal">
      <formula>"1BC"</formula>
    </cfRule>
  </conditionalFormatting>
  <conditionalFormatting sqref="B58:G58">
    <cfRule type="cellIs" dxfId="19337" priority="1964" operator="equal">
      <formula>"D"</formula>
    </cfRule>
  </conditionalFormatting>
  <conditionalFormatting sqref="AF58:AJ58">
    <cfRule type="cellIs" dxfId="19336" priority="1949" operator="equal">
      <formula>"2AC"</formula>
    </cfRule>
    <cfRule type="cellIs" dxfId="19335" priority="1950" operator="equal">
      <formula>"1AC"</formula>
    </cfRule>
    <cfRule type="cellIs" dxfId="19334" priority="1951" operator="equal">
      <formula>"2AL"</formula>
    </cfRule>
    <cfRule type="cellIs" dxfId="7194" priority="1952" operator="equal">
      <formula>"2GL"</formula>
    </cfRule>
    <cfRule type="cellIs" dxfId="7193" priority="1953" operator="equal">
      <formula>"1AL"</formula>
    </cfRule>
    <cfRule type="cellIs" dxfId="7192" priority="1954" operator="equal">
      <formula>"2EL"</formula>
    </cfRule>
    <cfRule type="cellIs" dxfId="7191" priority="1955" operator="equal">
      <formula>"1EL"</formula>
    </cfRule>
    <cfRule type="cellIs" dxfId="7190" priority="1956" operator="equal">
      <formula>"2DL"</formula>
    </cfRule>
    <cfRule type="cellIs" dxfId="7189" priority="1957" operator="equal">
      <formula>"1DL"</formula>
    </cfRule>
    <cfRule type="cellIs" dxfId="7188" priority="1958" operator="equal">
      <formula>"2CL"</formula>
    </cfRule>
    <cfRule type="cellIs" dxfId="7187" priority="1959" operator="equal">
      <formula>"1CL"</formula>
    </cfRule>
    <cfRule type="cellIs" dxfId="7186" priority="1960" operator="equal">
      <formula>"2EC"</formula>
    </cfRule>
    <cfRule type="cellIs" dxfId="7185" priority="1961" operator="equal">
      <formula>"1EC"</formula>
    </cfRule>
    <cfRule type="cellIs" dxfId="7184" priority="1962" operator="equal">
      <formula>"2BC"</formula>
    </cfRule>
    <cfRule type="cellIs" dxfId="7183" priority="1963" operator="equal">
      <formula>"1BC"</formula>
    </cfRule>
  </conditionalFormatting>
  <conditionalFormatting sqref="AF58:AJ58">
    <cfRule type="cellIs" dxfId="19333" priority="1948" operator="equal">
      <formula>"D"</formula>
    </cfRule>
  </conditionalFormatting>
  <conditionalFormatting sqref="V62:W62 Y62:AJ62 B62:T62">
    <cfRule type="cellIs" dxfId="19332" priority="1933" operator="equal">
      <formula>"2AC"</formula>
    </cfRule>
    <cfRule type="cellIs" dxfId="19331" priority="1934" operator="equal">
      <formula>"1AC"</formula>
    </cfRule>
    <cfRule type="cellIs" dxfId="19330" priority="1935" operator="equal">
      <formula>"2AL"</formula>
    </cfRule>
    <cfRule type="cellIs" dxfId="7182" priority="1936" operator="equal">
      <formula>"2GL"</formula>
    </cfRule>
    <cfRule type="cellIs" dxfId="7181" priority="1937" operator="equal">
      <formula>"1AL"</formula>
    </cfRule>
    <cfRule type="cellIs" dxfId="7180" priority="1938" operator="equal">
      <formula>"2EL"</formula>
    </cfRule>
    <cfRule type="cellIs" dxfId="7179" priority="1939" operator="equal">
      <formula>"1EL"</formula>
    </cfRule>
    <cfRule type="cellIs" dxfId="7178" priority="1940" operator="equal">
      <formula>"2DL"</formula>
    </cfRule>
    <cfRule type="cellIs" dxfId="7177" priority="1941" operator="equal">
      <formula>"1DL"</formula>
    </cfRule>
    <cfRule type="cellIs" dxfId="7176" priority="1942" operator="equal">
      <formula>"2CL"</formula>
    </cfRule>
    <cfRule type="cellIs" dxfId="7175" priority="1943" operator="equal">
      <formula>"1CL"</formula>
    </cfRule>
    <cfRule type="cellIs" dxfId="7174" priority="1944" operator="equal">
      <formula>"2EC"</formula>
    </cfRule>
    <cfRule type="cellIs" dxfId="7173" priority="1945" operator="equal">
      <formula>"1EC"</formula>
    </cfRule>
    <cfRule type="cellIs" dxfId="7172" priority="1946" operator="equal">
      <formula>"2BC"</formula>
    </cfRule>
    <cfRule type="cellIs" dxfId="7171" priority="1947" operator="equal">
      <formula>"1BC"</formula>
    </cfRule>
  </conditionalFormatting>
  <conditionalFormatting sqref="V62:W62 Y62:AJ62 B62:T62">
    <cfRule type="cellIs" dxfId="19329" priority="1932" operator="equal">
      <formula>"D"</formula>
    </cfRule>
  </conditionalFormatting>
  <conditionalFormatting sqref="B63:M63 AE63:AJ63">
    <cfRule type="cellIs" dxfId="19328" priority="1917" operator="equal">
      <formula>"2AC"</formula>
    </cfRule>
    <cfRule type="cellIs" dxfId="19327" priority="1918" operator="equal">
      <formula>"1AC"</formula>
    </cfRule>
    <cfRule type="cellIs" dxfId="19326" priority="1919" operator="equal">
      <formula>"2AL"</formula>
    </cfRule>
    <cfRule type="cellIs" dxfId="7170" priority="1920" operator="equal">
      <formula>"2GL"</formula>
    </cfRule>
    <cfRule type="cellIs" dxfId="7169" priority="1921" operator="equal">
      <formula>"1AL"</formula>
    </cfRule>
    <cfRule type="cellIs" dxfId="7168" priority="1922" operator="equal">
      <formula>"2EL"</formula>
    </cfRule>
    <cfRule type="cellIs" dxfId="7167" priority="1923" operator="equal">
      <formula>"1EL"</formula>
    </cfRule>
    <cfRule type="cellIs" dxfId="7166" priority="1924" operator="equal">
      <formula>"2DL"</formula>
    </cfRule>
    <cfRule type="cellIs" dxfId="7165" priority="1925" operator="equal">
      <formula>"1DL"</formula>
    </cfRule>
    <cfRule type="cellIs" dxfId="7164" priority="1926" operator="equal">
      <formula>"2CL"</formula>
    </cfRule>
    <cfRule type="cellIs" dxfId="7163" priority="1927" operator="equal">
      <formula>"1CL"</formula>
    </cfRule>
    <cfRule type="cellIs" dxfId="7162" priority="1928" operator="equal">
      <formula>"2EC"</formula>
    </cfRule>
    <cfRule type="cellIs" dxfId="7161" priority="1929" operator="equal">
      <formula>"1EC"</formula>
    </cfRule>
    <cfRule type="cellIs" dxfId="7160" priority="1930" operator="equal">
      <formula>"2BC"</formula>
    </cfRule>
    <cfRule type="cellIs" dxfId="7159" priority="1931" operator="equal">
      <formula>"1BC"</formula>
    </cfRule>
  </conditionalFormatting>
  <conditionalFormatting sqref="B63:M63 AE63:AJ63">
    <cfRule type="cellIs" dxfId="19325" priority="1916" operator="equal">
      <formula>"D"</formula>
    </cfRule>
  </conditionalFormatting>
  <conditionalFormatting sqref="N63:AD63">
    <cfRule type="cellIs" dxfId="19324" priority="1901" operator="equal">
      <formula>"2AC"</formula>
    </cfRule>
    <cfRule type="cellIs" dxfId="19323" priority="1902" operator="equal">
      <formula>"1AC"</formula>
    </cfRule>
    <cfRule type="cellIs" dxfId="19322" priority="1903" operator="equal">
      <formula>"2AL"</formula>
    </cfRule>
    <cfRule type="cellIs" dxfId="7158" priority="1904" operator="equal">
      <formula>"2GL"</formula>
    </cfRule>
    <cfRule type="cellIs" dxfId="7157" priority="1905" operator="equal">
      <formula>"1AL"</formula>
    </cfRule>
    <cfRule type="cellIs" dxfId="7156" priority="1906" operator="equal">
      <formula>"2EL"</formula>
    </cfRule>
    <cfRule type="cellIs" dxfId="7155" priority="1907" operator="equal">
      <formula>"1EL"</formula>
    </cfRule>
    <cfRule type="cellIs" dxfId="7154" priority="1908" operator="equal">
      <formula>"2DL"</formula>
    </cfRule>
    <cfRule type="cellIs" dxfId="7153" priority="1909" operator="equal">
      <formula>"1DL"</formula>
    </cfRule>
    <cfRule type="cellIs" dxfId="7152" priority="1910" operator="equal">
      <formula>"2CL"</formula>
    </cfRule>
    <cfRule type="cellIs" dxfId="7151" priority="1911" operator="equal">
      <formula>"1CL"</formula>
    </cfRule>
    <cfRule type="cellIs" dxfId="7150" priority="1912" operator="equal">
      <formula>"2EC"</formula>
    </cfRule>
    <cfRule type="cellIs" dxfId="7149" priority="1913" operator="equal">
      <formula>"1EC"</formula>
    </cfRule>
    <cfRule type="cellIs" dxfId="7148" priority="1914" operator="equal">
      <formula>"2BC"</formula>
    </cfRule>
    <cfRule type="cellIs" dxfId="7147" priority="1915" operator="equal">
      <formula>"1BC"</formula>
    </cfRule>
  </conditionalFormatting>
  <conditionalFormatting sqref="N63:AD63">
    <cfRule type="cellIs" dxfId="19321" priority="1900" operator="equal">
      <formula>"D"</formula>
    </cfRule>
  </conditionalFormatting>
  <conditionalFormatting sqref="B64:G64 N64:AI64">
    <cfRule type="cellIs" dxfId="19320" priority="1885" operator="equal">
      <formula>"2AC"</formula>
    </cfRule>
    <cfRule type="cellIs" dxfId="19319" priority="1886" operator="equal">
      <formula>"1AC"</formula>
    </cfRule>
    <cfRule type="cellIs" dxfId="19318" priority="1887" operator="equal">
      <formula>"2AL"</formula>
    </cfRule>
    <cfRule type="cellIs" dxfId="7146" priority="1888" operator="equal">
      <formula>"2GL"</formula>
    </cfRule>
    <cfRule type="cellIs" dxfId="7145" priority="1889" operator="equal">
      <formula>"1AL"</formula>
    </cfRule>
    <cfRule type="cellIs" dxfId="7144" priority="1890" operator="equal">
      <formula>"2EL"</formula>
    </cfRule>
    <cfRule type="cellIs" dxfId="7143" priority="1891" operator="equal">
      <formula>"1EL"</formula>
    </cfRule>
    <cfRule type="cellIs" dxfId="7142" priority="1892" operator="equal">
      <formula>"2DL"</formula>
    </cfRule>
    <cfRule type="cellIs" dxfId="7141" priority="1893" operator="equal">
      <formula>"1DL"</formula>
    </cfRule>
    <cfRule type="cellIs" dxfId="7140" priority="1894" operator="equal">
      <formula>"2CL"</formula>
    </cfRule>
    <cfRule type="cellIs" dxfId="7139" priority="1895" operator="equal">
      <formula>"1CL"</formula>
    </cfRule>
    <cfRule type="cellIs" dxfId="7138" priority="1896" operator="equal">
      <formula>"2EC"</formula>
    </cfRule>
    <cfRule type="cellIs" dxfId="7137" priority="1897" operator="equal">
      <formula>"1EC"</formula>
    </cfRule>
    <cfRule type="cellIs" dxfId="7136" priority="1898" operator="equal">
      <formula>"2BC"</formula>
    </cfRule>
    <cfRule type="cellIs" dxfId="7135" priority="1899" operator="equal">
      <formula>"1BC"</formula>
    </cfRule>
  </conditionalFormatting>
  <conditionalFormatting sqref="B64:G64 N64:AI64">
    <cfRule type="cellIs" dxfId="19317" priority="1884" operator="equal">
      <formula>"D"</formula>
    </cfRule>
  </conditionalFormatting>
  <conditionalFormatting sqref="T64">
    <cfRule type="cellIs" dxfId="19316" priority="1869" operator="equal">
      <formula>"2AC"</formula>
    </cfRule>
    <cfRule type="cellIs" dxfId="19315" priority="1870" operator="equal">
      <formula>"1AC"</formula>
    </cfRule>
    <cfRule type="cellIs" dxfId="19314" priority="1871" operator="equal">
      <formula>"2AL"</formula>
    </cfRule>
    <cfRule type="cellIs" dxfId="7134" priority="1872" operator="equal">
      <formula>"2GL"</formula>
    </cfRule>
    <cfRule type="cellIs" dxfId="7133" priority="1873" operator="equal">
      <formula>"1AL"</formula>
    </cfRule>
    <cfRule type="cellIs" dxfId="7132" priority="1874" operator="equal">
      <formula>"2EL"</formula>
    </cfRule>
    <cfRule type="cellIs" dxfId="7131" priority="1875" operator="equal">
      <formula>"1EL"</formula>
    </cfRule>
    <cfRule type="cellIs" dxfId="7130" priority="1876" operator="equal">
      <formula>"2DL"</formula>
    </cfRule>
    <cfRule type="cellIs" dxfId="7129" priority="1877" operator="equal">
      <formula>"1DL"</formula>
    </cfRule>
    <cfRule type="cellIs" dxfId="7128" priority="1878" operator="equal">
      <formula>"2CL"</formula>
    </cfRule>
    <cfRule type="cellIs" dxfId="7127" priority="1879" operator="equal">
      <formula>"1CL"</formula>
    </cfRule>
    <cfRule type="cellIs" dxfId="7126" priority="1880" operator="equal">
      <formula>"2EC"</formula>
    </cfRule>
    <cfRule type="cellIs" dxfId="7125" priority="1881" operator="equal">
      <formula>"1EC"</formula>
    </cfRule>
    <cfRule type="cellIs" dxfId="7124" priority="1882" operator="equal">
      <formula>"2BC"</formula>
    </cfRule>
    <cfRule type="cellIs" dxfId="7123" priority="1883" operator="equal">
      <formula>"1BC"</formula>
    </cfRule>
  </conditionalFormatting>
  <conditionalFormatting sqref="Z64">
    <cfRule type="cellIs" dxfId="19313" priority="1854" operator="equal">
      <formula>"2AC"</formula>
    </cfRule>
    <cfRule type="cellIs" dxfId="19312" priority="1855" operator="equal">
      <formula>"1AC"</formula>
    </cfRule>
    <cfRule type="cellIs" dxfId="19311" priority="1856" operator="equal">
      <formula>"2AL"</formula>
    </cfRule>
    <cfRule type="cellIs" dxfId="7122" priority="1857" operator="equal">
      <formula>"2GL"</formula>
    </cfRule>
    <cfRule type="cellIs" dxfId="7121" priority="1858" operator="equal">
      <formula>"1AL"</formula>
    </cfRule>
    <cfRule type="cellIs" dxfId="7120" priority="1859" operator="equal">
      <formula>"2EL"</formula>
    </cfRule>
    <cfRule type="cellIs" dxfId="7119" priority="1860" operator="equal">
      <formula>"1EL"</formula>
    </cfRule>
    <cfRule type="cellIs" dxfId="7118" priority="1861" operator="equal">
      <formula>"2DL"</formula>
    </cfRule>
    <cfRule type="cellIs" dxfId="7117" priority="1862" operator="equal">
      <formula>"1DL"</formula>
    </cfRule>
    <cfRule type="cellIs" dxfId="7116" priority="1863" operator="equal">
      <formula>"2CL"</formula>
    </cfRule>
    <cfRule type="cellIs" dxfId="7115" priority="1864" operator="equal">
      <formula>"1CL"</formula>
    </cfRule>
    <cfRule type="cellIs" dxfId="7114" priority="1865" operator="equal">
      <formula>"2EC"</formula>
    </cfRule>
    <cfRule type="cellIs" dxfId="7113" priority="1866" operator="equal">
      <formula>"1EC"</formula>
    </cfRule>
    <cfRule type="cellIs" dxfId="7112" priority="1867" operator="equal">
      <formula>"2BC"</formula>
    </cfRule>
    <cfRule type="cellIs" dxfId="7111" priority="1868" operator="equal">
      <formula>"1BC"</formula>
    </cfRule>
  </conditionalFormatting>
  <conditionalFormatting sqref="H64:M64">
    <cfRule type="cellIs" dxfId="19310" priority="1839" operator="equal">
      <formula>"2AC"</formula>
    </cfRule>
    <cfRule type="cellIs" dxfId="19309" priority="1840" operator="equal">
      <formula>"1AC"</formula>
    </cfRule>
    <cfRule type="cellIs" dxfId="19308" priority="1841" operator="equal">
      <formula>"2AL"</formula>
    </cfRule>
    <cfRule type="cellIs" dxfId="7110" priority="1842" operator="equal">
      <formula>"2GL"</formula>
    </cfRule>
    <cfRule type="cellIs" dxfId="7109" priority="1843" operator="equal">
      <formula>"1AL"</formula>
    </cfRule>
    <cfRule type="cellIs" dxfId="7108" priority="1844" operator="equal">
      <formula>"2EL"</formula>
    </cfRule>
    <cfRule type="cellIs" dxfId="7107" priority="1845" operator="equal">
      <formula>"1EL"</formula>
    </cfRule>
    <cfRule type="cellIs" dxfId="7106" priority="1846" operator="equal">
      <formula>"2DL"</formula>
    </cfRule>
    <cfRule type="cellIs" dxfId="7105" priority="1847" operator="equal">
      <formula>"1DL"</formula>
    </cfRule>
    <cfRule type="cellIs" dxfId="7104" priority="1848" operator="equal">
      <formula>"2CL"</formula>
    </cfRule>
    <cfRule type="cellIs" dxfId="7103" priority="1849" operator="equal">
      <formula>"1CL"</formula>
    </cfRule>
    <cfRule type="cellIs" dxfId="7102" priority="1850" operator="equal">
      <formula>"2EC"</formula>
    </cfRule>
    <cfRule type="cellIs" dxfId="7101" priority="1851" operator="equal">
      <formula>"1EC"</formula>
    </cfRule>
    <cfRule type="cellIs" dxfId="7100" priority="1852" operator="equal">
      <formula>"2BC"</formula>
    </cfRule>
    <cfRule type="cellIs" dxfId="7099" priority="1853" operator="equal">
      <formula>"1BC"</formula>
    </cfRule>
  </conditionalFormatting>
  <conditionalFormatting sqref="H64:M64">
    <cfRule type="cellIs" dxfId="19307" priority="1838" operator="equal">
      <formula>"D"</formula>
    </cfRule>
  </conditionalFormatting>
  <conditionalFormatting sqref="B65:G65 N65:AE65">
    <cfRule type="cellIs" dxfId="19306" priority="1823" operator="equal">
      <formula>"2AC"</formula>
    </cfRule>
    <cfRule type="cellIs" dxfId="19305" priority="1824" operator="equal">
      <formula>"1AC"</formula>
    </cfRule>
    <cfRule type="cellIs" dxfId="19304" priority="1825" operator="equal">
      <formula>"2AL"</formula>
    </cfRule>
    <cfRule type="cellIs" dxfId="7098" priority="1826" operator="equal">
      <formula>"2GL"</formula>
    </cfRule>
    <cfRule type="cellIs" dxfId="7097" priority="1827" operator="equal">
      <formula>"1AL"</formula>
    </cfRule>
    <cfRule type="cellIs" dxfId="7096" priority="1828" operator="equal">
      <formula>"2EL"</formula>
    </cfRule>
    <cfRule type="cellIs" dxfId="7095" priority="1829" operator="equal">
      <formula>"1EL"</formula>
    </cfRule>
    <cfRule type="cellIs" dxfId="7094" priority="1830" operator="equal">
      <formula>"2DL"</formula>
    </cfRule>
    <cfRule type="cellIs" dxfId="7093" priority="1831" operator="equal">
      <formula>"1DL"</formula>
    </cfRule>
    <cfRule type="cellIs" dxfId="7092" priority="1832" operator="equal">
      <formula>"2CL"</formula>
    </cfRule>
    <cfRule type="cellIs" dxfId="7091" priority="1833" operator="equal">
      <formula>"1CL"</formula>
    </cfRule>
    <cfRule type="cellIs" dxfId="7090" priority="1834" operator="equal">
      <formula>"2EC"</formula>
    </cfRule>
    <cfRule type="cellIs" dxfId="7089" priority="1835" operator="equal">
      <formula>"1EC"</formula>
    </cfRule>
    <cfRule type="cellIs" dxfId="7088" priority="1836" operator="equal">
      <formula>"2BC"</formula>
    </cfRule>
    <cfRule type="cellIs" dxfId="7087" priority="1837" operator="equal">
      <formula>"1BC"</formula>
    </cfRule>
  </conditionalFormatting>
  <conditionalFormatting sqref="N65:AE65 B65:G65">
    <cfRule type="cellIs" dxfId="19303" priority="1822" operator="equal">
      <formula>"D"</formula>
    </cfRule>
  </conditionalFormatting>
  <conditionalFormatting sqref="T65">
    <cfRule type="cellIs" dxfId="19302" priority="1807" operator="equal">
      <formula>"2AC"</formula>
    </cfRule>
    <cfRule type="cellIs" dxfId="19301" priority="1808" operator="equal">
      <formula>"1AC"</formula>
    </cfRule>
    <cfRule type="cellIs" dxfId="19300" priority="1809" operator="equal">
      <formula>"2AL"</formula>
    </cfRule>
    <cfRule type="cellIs" dxfId="7086" priority="1810" operator="equal">
      <formula>"2GL"</formula>
    </cfRule>
    <cfRule type="cellIs" dxfId="7085" priority="1811" operator="equal">
      <formula>"1AL"</formula>
    </cfRule>
    <cfRule type="cellIs" dxfId="7084" priority="1812" operator="equal">
      <formula>"2EL"</formula>
    </cfRule>
    <cfRule type="cellIs" dxfId="7083" priority="1813" operator="equal">
      <formula>"1EL"</formula>
    </cfRule>
    <cfRule type="cellIs" dxfId="7082" priority="1814" operator="equal">
      <formula>"2DL"</formula>
    </cfRule>
    <cfRule type="cellIs" dxfId="7081" priority="1815" operator="equal">
      <formula>"1DL"</formula>
    </cfRule>
    <cfRule type="cellIs" dxfId="7080" priority="1816" operator="equal">
      <formula>"2CL"</formula>
    </cfRule>
    <cfRule type="cellIs" dxfId="7079" priority="1817" operator="equal">
      <formula>"1CL"</formula>
    </cfRule>
    <cfRule type="cellIs" dxfId="7078" priority="1818" operator="equal">
      <formula>"2EC"</formula>
    </cfRule>
    <cfRule type="cellIs" dxfId="7077" priority="1819" operator="equal">
      <formula>"1EC"</formula>
    </cfRule>
    <cfRule type="cellIs" dxfId="7076" priority="1820" operator="equal">
      <formula>"2BC"</formula>
    </cfRule>
    <cfRule type="cellIs" dxfId="7075" priority="1821" operator="equal">
      <formula>"1BC"</formula>
    </cfRule>
  </conditionalFormatting>
  <conditionalFormatting sqref="AF65:AI65">
    <cfRule type="cellIs" dxfId="19299" priority="1792" operator="equal">
      <formula>"2AC"</formula>
    </cfRule>
    <cfRule type="cellIs" dxfId="19298" priority="1793" operator="equal">
      <formula>"1AC"</formula>
    </cfRule>
    <cfRule type="cellIs" dxfId="19297" priority="1794" operator="equal">
      <formula>"2AL"</formula>
    </cfRule>
    <cfRule type="cellIs" dxfId="7074" priority="1795" operator="equal">
      <formula>"2GL"</formula>
    </cfRule>
    <cfRule type="cellIs" dxfId="7073" priority="1796" operator="equal">
      <formula>"1AL"</formula>
    </cfRule>
    <cfRule type="cellIs" dxfId="7072" priority="1797" operator="equal">
      <formula>"2EL"</formula>
    </cfRule>
    <cfRule type="cellIs" dxfId="7071" priority="1798" operator="equal">
      <formula>"1EL"</formula>
    </cfRule>
    <cfRule type="cellIs" dxfId="7070" priority="1799" operator="equal">
      <formula>"2DL"</formula>
    </cfRule>
    <cfRule type="cellIs" dxfId="7069" priority="1800" operator="equal">
      <formula>"1DL"</formula>
    </cfRule>
    <cfRule type="cellIs" dxfId="7068" priority="1801" operator="equal">
      <formula>"2CL"</formula>
    </cfRule>
    <cfRule type="cellIs" dxfId="7067" priority="1802" operator="equal">
      <formula>"1CL"</formula>
    </cfRule>
    <cfRule type="cellIs" dxfId="7066" priority="1803" operator="equal">
      <formula>"2EC"</formula>
    </cfRule>
    <cfRule type="cellIs" dxfId="7065" priority="1804" operator="equal">
      <formula>"1EC"</formula>
    </cfRule>
    <cfRule type="cellIs" dxfId="7064" priority="1805" operator="equal">
      <formula>"2BC"</formula>
    </cfRule>
    <cfRule type="cellIs" dxfId="7063" priority="1806" operator="equal">
      <formula>"1BC"</formula>
    </cfRule>
  </conditionalFormatting>
  <conditionalFormatting sqref="AF65:AI65">
    <cfRule type="cellIs" dxfId="19296" priority="1791" operator="equal">
      <formula>"D"</formula>
    </cfRule>
  </conditionalFormatting>
  <conditionalFormatting sqref="H65:M65">
    <cfRule type="cellIs" dxfId="19295" priority="1776" operator="equal">
      <formula>"2AC"</formula>
    </cfRule>
    <cfRule type="cellIs" dxfId="19294" priority="1777" operator="equal">
      <formula>"1AC"</formula>
    </cfRule>
    <cfRule type="cellIs" dxfId="19293" priority="1778" operator="equal">
      <formula>"2AL"</formula>
    </cfRule>
    <cfRule type="cellIs" dxfId="7062" priority="1779" operator="equal">
      <formula>"2GL"</formula>
    </cfRule>
    <cfRule type="cellIs" dxfId="7061" priority="1780" operator="equal">
      <formula>"1AL"</formula>
    </cfRule>
    <cfRule type="cellIs" dxfId="7060" priority="1781" operator="equal">
      <formula>"2EL"</formula>
    </cfRule>
    <cfRule type="cellIs" dxfId="7059" priority="1782" operator="equal">
      <formula>"1EL"</formula>
    </cfRule>
    <cfRule type="cellIs" dxfId="7058" priority="1783" operator="equal">
      <formula>"2DL"</formula>
    </cfRule>
    <cfRule type="cellIs" dxfId="7057" priority="1784" operator="equal">
      <formula>"1DL"</formula>
    </cfRule>
    <cfRule type="cellIs" dxfId="7056" priority="1785" operator="equal">
      <formula>"2CL"</formula>
    </cfRule>
    <cfRule type="cellIs" dxfId="7055" priority="1786" operator="equal">
      <formula>"1CL"</formula>
    </cfRule>
    <cfRule type="cellIs" dxfId="7054" priority="1787" operator="equal">
      <formula>"2EC"</formula>
    </cfRule>
    <cfRule type="cellIs" dxfId="7053" priority="1788" operator="equal">
      <formula>"1EC"</formula>
    </cfRule>
    <cfRule type="cellIs" dxfId="7052" priority="1789" operator="equal">
      <formula>"2BC"</formula>
    </cfRule>
    <cfRule type="cellIs" dxfId="7051" priority="1790" operator="equal">
      <formula>"1BC"</formula>
    </cfRule>
  </conditionalFormatting>
  <conditionalFormatting sqref="H65:M65">
    <cfRule type="cellIs" dxfId="19292" priority="1775" operator="equal">
      <formula>"D"</formula>
    </cfRule>
  </conditionalFormatting>
  <conditionalFormatting sqref="N68:S68">
    <cfRule type="cellIs" dxfId="19291" priority="1699" operator="equal">
      <formula>"2AC"</formula>
    </cfRule>
    <cfRule type="cellIs" dxfId="19290" priority="1700" operator="equal">
      <formula>"1AC"</formula>
    </cfRule>
    <cfRule type="cellIs" dxfId="19289" priority="1701" operator="equal">
      <formula>"2AL"</formula>
    </cfRule>
    <cfRule type="cellIs" dxfId="7050" priority="1702" operator="equal">
      <formula>"2GL"</formula>
    </cfRule>
    <cfRule type="cellIs" dxfId="7049" priority="1703" operator="equal">
      <formula>"1AL"</formula>
    </cfRule>
    <cfRule type="cellIs" dxfId="7048" priority="1704" operator="equal">
      <formula>"2EL"</formula>
    </cfRule>
    <cfRule type="cellIs" dxfId="7047" priority="1705" operator="equal">
      <formula>"1EL"</formula>
    </cfRule>
    <cfRule type="cellIs" dxfId="7046" priority="1706" operator="equal">
      <formula>"2DL"</formula>
    </cfRule>
    <cfRule type="cellIs" dxfId="7045" priority="1707" operator="equal">
      <formula>"1DL"</formula>
    </cfRule>
    <cfRule type="cellIs" dxfId="7044" priority="1708" operator="equal">
      <formula>"2CL"</formula>
    </cfRule>
    <cfRule type="cellIs" dxfId="7043" priority="1709" operator="equal">
      <formula>"1CL"</formula>
    </cfRule>
    <cfRule type="cellIs" dxfId="7042" priority="1710" operator="equal">
      <formula>"2EC"</formula>
    </cfRule>
    <cfRule type="cellIs" dxfId="7041" priority="1711" operator="equal">
      <formula>"1EC"</formula>
    </cfRule>
    <cfRule type="cellIs" dxfId="7040" priority="1712" operator="equal">
      <formula>"2BC"</formula>
    </cfRule>
    <cfRule type="cellIs" dxfId="7039" priority="1713" operator="equal">
      <formula>"1BC"</formula>
    </cfRule>
  </conditionalFormatting>
  <conditionalFormatting sqref="N68">
    <cfRule type="cellIs" dxfId="19288" priority="1684" operator="equal">
      <formula>"2AC"</formula>
    </cfRule>
    <cfRule type="cellIs" dxfId="19287" priority="1685" operator="equal">
      <formula>"1AC"</formula>
    </cfRule>
    <cfRule type="cellIs" dxfId="19286" priority="1686" operator="equal">
      <formula>"2AL"</formula>
    </cfRule>
    <cfRule type="cellIs" dxfId="7038" priority="1687" operator="equal">
      <formula>"2GL"</formula>
    </cfRule>
    <cfRule type="cellIs" dxfId="7037" priority="1688" operator="equal">
      <formula>"1AL"</formula>
    </cfRule>
    <cfRule type="cellIs" dxfId="7036" priority="1689" operator="equal">
      <formula>"2EL"</formula>
    </cfRule>
    <cfRule type="cellIs" dxfId="7035" priority="1690" operator="equal">
      <formula>"1EL"</formula>
    </cfRule>
    <cfRule type="cellIs" dxfId="7034" priority="1691" operator="equal">
      <formula>"2DL"</formula>
    </cfRule>
    <cfRule type="cellIs" dxfId="7033" priority="1692" operator="equal">
      <formula>"1DL"</formula>
    </cfRule>
    <cfRule type="cellIs" dxfId="7032" priority="1693" operator="equal">
      <formula>"2CL"</formula>
    </cfRule>
    <cfRule type="cellIs" dxfId="7031" priority="1694" operator="equal">
      <formula>"1CL"</formula>
    </cfRule>
    <cfRule type="cellIs" dxfId="7030" priority="1695" operator="equal">
      <formula>"2EC"</formula>
    </cfRule>
    <cfRule type="cellIs" dxfId="7029" priority="1696" operator="equal">
      <formula>"1EC"</formula>
    </cfRule>
    <cfRule type="cellIs" dxfId="7028" priority="1697" operator="equal">
      <formula>"2BC"</formula>
    </cfRule>
    <cfRule type="cellIs" dxfId="7027" priority="1698" operator="equal">
      <formula>"1BC"</formula>
    </cfRule>
  </conditionalFormatting>
  <conditionalFormatting sqref="N68:S68">
    <cfRule type="cellIs" dxfId="19285" priority="1683" operator="equal">
      <formula>"D"</formula>
    </cfRule>
  </conditionalFormatting>
  <conditionalFormatting sqref="N68">
    <cfRule type="cellIs" dxfId="19284" priority="1668" operator="equal">
      <formula>"2AC"</formula>
    </cfRule>
    <cfRule type="cellIs" dxfId="19283" priority="1669" operator="equal">
      <formula>"1AC"</formula>
    </cfRule>
    <cfRule type="cellIs" dxfId="19282" priority="1670" operator="equal">
      <formula>"2AL"</formula>
    </cfRule>
    <cfRule type="cellIs" dxfId="7026" priority="1671" operator="equal">
      <formula>"2GL"</formula>
    </cfRule>
    <cfRule type="cellIs" dxfId="7025" priority="1672" operator="equal">
      <formula>"1AL"</formula>
    </cfRule>
    <cfRule type="cellIs" dxfId="7024" priority="1673" operator="equal">
      <formula>"2EL"</formula>
    </cfRule>
    <cfRule type="cellIs" dxfId="7023" priority="1674" operator="equal">
      <formula>"1EL"</formula>
    </cfRule>
    <cfRule type="cellIs" dxfId="7022" priority="1675" operator="equal">
      <formula>"2DL"</formula>
    </cfRule>
    <cfRule type="cellIs" dxfId="7021" priority="1676" operator="equal">
      <formula>"1DL"</formula>
    </cfRule>
    <cfRule type="cellIs" dxfId="7020" priority="1677" operator="equal">
      <formula>"2CL"</formula>
    </cfRule>
    <cfRule type="cellIs" dxfId="7019" priority="1678" operator="equal">
      <formula>"1CL"</formula>
    </cfRule>
    <cfRule type="cellIs" dxfId="7018" priority="1679" operator="equal">
      <formula>"2EC"</formula>
    </cfRule>
    <cfRule type="cellIs" dxfId="7017" priority="1680" operator="equal">
      <formula>"1EC"</formula>
    </cfRule>
    <cfRule type="cellIs" dxfId="7016" priority="1681" operator="equal">
      <formula>"2BC"</formula>
    </cfRule>
    <cfRule type="cellIs" dxfId="7015" priority="1682" operator="equal">
      <formula>"1BC"</formula>
    </cfRule>
  </conditionalFormatting>
  <conditionalFormatting sqref="B68:M68 T68:AJ68">
    <cfRule type="cellIs" dxfId="19281" priority="1760" operator="equal">
      <formula>"2AC"</formula>
    </cfRule>
    <cfRule type="cellIs" dxfId="19280" priority="1761" operator="equal">
      <formula>"1AC"</formula>
    </cfRule>
    <cfRule type="cellIs" dxfId="19279" priority="1762" operator="equal">
      <formula>"2AL"</formula>
    </cfRule>
    <cfRule type="cellIs" dxfId="7014" priority="1763" operator="equal">
      <formula>"2GL"</formula>
    </cfRule>
    <cfRule type="cellIs" dxfId="7013" priority="1764" operator="equal">
      <formula>"1AL"</formula>
    </cfRule>
    <cfRule type="cellIs" dxfId="7012" priority="1765" operator="equal">
      <formula>"2EL"</formula>
    </cfRule>
    <cfRule type="cellIs" dxfId="7011" priority="1766" operator="equal">
      <formula>"1EL"</formula>
    </cfRule>
    <cfRule type="cellIs" dxfId="7010" priority="1767" operator="equal">
      <formula>"2DL"</formula>
    </cfRule>
    <cfRule type="cellIs" dxfId="7009" priority="1768" operator="equal">
      <formula>"1DL"</formula>
    </cfRule>
    <cfRule type="cellIs" dxfId="7008" priority="1769" operator="equal">
      <formula>"2CL"</formula>
    </cfRule>
    <cfRule type="cellIs" dxfId="7007" priority="1770" operator="equal">
      <formula>"1CL"</formula>
    </cfRule>
    <cfRule type="cellIs" dxfId="7006" priority="1771" operator="equal">
      <formula>"2EC"</formula>
    </cfRule>
    <cfRule type="cellIs" dxfId="7005" priority="1772" operator="equal">
      <formula>"1EC"</formula>
    </cfRule>
    <cfRule type="cellIs" dxfId="7004" priority="1773" operator="equal">
      <formula>"2BC"</formula>
    </cfRule>
    <cfRule type="cellIs" dxfId="7003" priority="1774" operator="equal">
      <formula>"1BC"</formula>
    </cfRule>
  </conditionalFormatting>
  <conditionalFormatting sqref="H68">
    <cfRule type="cellIs" dxfId="19278" priority="1745" operator="equal">
      <formula>"2AC"</formula>
    </cfRule>
    <cfRule type="cellIs" dxfId="19277" priority="1746" operator="equal">
      <formula>"1AC"</formula>
    </cfRule>
    <cfRule type="cellIs" dxfId="19276" priority="1747" operator="equal">
      <formula>"2AL"</formula>
    </cfRule>
    <cfRule type="cellIs" dxfId="7002" priority="1748" operator="equal">
      <formula>"2GL"</formula>
    </cfRule>
    <cfRule type="cellIs" dxfId="7001" priority="1749" operator="equal">
      <formula>"1AL"</formula>
    </cfRule>
    <cfRule type="cellIs" dxfId="7000" priority="1750" operator="equal">
      <formula>"2EL"</formula>
    </cfRule>
    <cfRule type="cellIs" dxfId="6999" priority="1751" operator="equal">
      <formula>"1EL"</formula>
    </cfRule>
    <cfRule type="cellIs" dxfId="6998" priority="1752" operator="equal">
      <formula>"2DL"</formula>
    </cfRule>
    <cfRule type="cellIs" dxfId="6997" priority="1753" operator="equal">
      <formula>"1DL"</formula>
    </cfRule>
    <cfRule type="cellIs" dxfId="6996" priority="1754" operator="equal">
      <formula>"2CL"</formula>
    </cfRule>
    <cfRule type="cellIs" dxfId="6995" priority="1755" operator="equal">
      <formula>"1CL"</formula>
    </cfRule>
    <cfRule type="cellIs" dxfId="6994" priority="1756" operator="equal">
      <formula>"2EC"</formula>
    </cfRule>
    <cfRule type="cellIs" dxfId="6993" priority="1757" operator="equal">
      <formula>"1EC"</formula>
    </cfRule>
    <cfRule type="cellIs" dxfId="6992" priority="1758" operator="equal">
      <formula>"2BC"</formula>
    </cfRule>
    <cfRule type="cellIs" dxfId="6991" priority="1759" operator="equal">
      <formula>"1BC"</formula>
    </cfRule>
  </conditionalFormatting>
  <conditionalFormatting sqref="T68:W68">
    <cfRule type="cellIs" dxfId="19275" priority="1730" operator="equal">
      <formula>"2AC"</formula>
    </cfRule>
    <cfRule type="cellIs" dxfId="19274" priority="1731" operator="equal">
      <formula>"1AC"</formula>
    </cfRule>
    <cfRule type="cellIs" dxfId="19273" priority="1732" operator="equal">
      <formula>"2AL"</formula>
    </cfRule>
    <cfRule type="cellIs" dxfId="6990" priority="1733" operator="equal">
      <formula>"2GL"</formula>
    </cfRule>
    <cfRule type="cellIs" dxfId="6989" priority="1734" operator="equal">
      <formula>"1AL"</formula>
    </cfRule>
    <cfRule type="cellIs" dxfId="6988" priority="1735" operator="equal">
      <formula>"2EL"</formula>
    </cfRule>
    <cfRule type="cellIs" dxfId="6987" priority="1736" operator="equal">
      <formula>"1EL"</formula>
    </cfRule>
    <cfRule type="cellIs" dxfId="6986" priority="1737" operator="equal">
      <formula>"2DL"</formula>
    </cfRule>
    <cfRule type="cellIs" dxfId="6985" priority="1738" operator="equal">
      <formula>"1DL"</formula>
    </cfRule>
    <cfRule type="cellIs" dxfId="6984" priority="1739" operator="equal">
      <formula>"2CL"</formula>
    </cfRule>
    <cfRule type="cellIs" dxfId="6983" priority="1740" operator="equal">
      <formula>"1CL"</formula>
    </cfRule>
    <cfRule type="cellIs" dxfId="6982" priority="1741" operator="equal">
      <formula>"2EC"</formula>
    </cfRule>
    <cfRule type="cellIs" dxfId="6981" priority="1742" operator="equal">
      <formula>"1EC"</formula>
    </cfRule>
    <cfRule type="cellIs" dxfId="6980" priority="1743" operator="equal">
      <formula>"2BC"</formula>
    </cfRule>
    <cfRule type="cellIs" dxfId="6979" priority="1744" operator="equal">
      <formula>"1BC"</formula>
    </cfRule>
  </conditionalFormatting>
  <conditionalFormatting sqref="B68:M68 T68:AJ68">
    <cfRule type="cellIs" dxfId="19272" priority="1729" operator="equal">
      <formula>"D"</formula>
    </cfRule>
  </conditionalFormatting>
  <conditionalFormatting sqref="H68">
    <cfRule type="cellIs" dxfId="19271" priority="1714" operator="equal">
      <formula>"2AC"</formula>
    </cfRule>
    <cfRule type="cellIs" dxfId="19270" priority="1715" operator="equal">
      <formula>"1AC"</formula>
    </cfRule>
    <cfRule type="cellIs" dxfId="19269" priority="1716" operator="equal">
      <formula>"2AL"</formula>
    </cfRule>
    <cfRule type="cellIs" dxfId="6978" priority="1717" operator="equal">
      <formula>"2GL"</formula>
    </cfRule>
    <cfRule type="cellIs" dxfId="6977" priority="1718" operator="equal">
      <formula>"1AL"</formula>
    </cfRule>
    <cfRule type="cellIs" dxfId="6976" priority="1719" operator="equal">
      <formula>"2EL"</formula>
    </cfRule>
    <cfRule type="cellIs" dxfId="6975" priority="1720" operator="equal">
      <formula>"1EL"</formula>
    </cfRule>
    <cfRule type="cellIs" dxfId="6974" priority="1721" operator="equal">
      <formula>"2DL"</formula>
    </cfRule>
    <cfRule type="cellIs" dxfId="6973" priority="1722" operator="equal">
      <formula>"1DL"</formula>
    </cfRule>
    <cfRule type="cellIs" dxfId="6972" priority="1723" operator="equal">
      <formula>"2CL"</formula>
    </cfRule>
    <cfRule type="cellIs" dxfId="6971" priority="1724" operator="equal">
      <formula>"1CL"</formula>
    </cfRule>
    <cfRule type="cellIs" dxfId="6970" priority="1725" operator="equal">
      <formula>"2EC"</formula>
    </cfRule>
    <cfRule type="cellIs" dxfId="6969" priority="1726" operator="equal">
      <formula>"1EC"</formula>
    </cfRule>
    <cfRule type="cellIs" dxfId="6968" priority="1727" operator="equal">
      <formula>"2BC"</formula>
    </cfRule>
    <cfRule type="cellIs" dxfId="6967" priority="1728" operator="equal">
      <formula>"1BC"</formula>
    </cfRule>
  </conditionalFormatting>
  <conditionalFormatting sqref="B69:AJ69">
    <cfRule type="cellIs" dxfId="19268" priority="1653" operator="equal">
      <formula>"2AC"</formula>
    </cfRule>
    <cfRule type="cellIs" dxfId="19267" priority="1654" operator="equal">
      <formula>"1AC"</formula>
    </cfRule>
    <cfRule type="cellIs" dxfId="19266" priority="1655" operator="equal">
      <formula>"2AL"</formula>
    </cfRule>
    <cfRule type="cellIs" dxfId="6966" priority="1656" operator="equal">
      <formula>"2GL"</formula>
    </cfRule>
    <cfRule type="cellIs" dxfId="6965" priority="1657" operator="equal">
      <formula>"1AL"</formula>
    </cfRule>
    <cfRule type="cellIs" dxfId="6964" priority="1658" operator="equal">
      <formula>"2EL"</formula>
    </cfRule>
    <cfRule type="cellIs" dxfId="6963" priority="1659" operator="equal">
      <formula>"1EL"</formula>
    </cfRule>
    <cfRule type="cellIs" dxfId="6962" priority="1660" operator="equal">
      <formula>"2DL"</formula>
    </cfRule>
    <cfRule type="cellIs" dxfId="6961" priority="1661" operator="equal">
      <formula>"1DL"</formula>
    </cfRule>
    <cfRule type="cellIs" dxfId="6960" priority="1662" operator="equal">
      <formula>"2CL"</formula>
    </cfRule>
    <cfRule type="cellIs" dxfId="6959" priority="1663" operator="equal">
      <formula>"1CL"</formula>
    </cfRule>
    <cfRule type="cellIs" dxfId="6958" priority="1664" operator="equal">
      <formula>"2EC"</formula>
    </cfRule>
    <cfRule type="cellIs" dxfId="6957" priority="1665" operator="equal">
      <formula>"1EC"</formula>
    </cfRule>
    <cfRule type="cellIs" dxfId="6956" priority="1666" operator="equal">
      <formula>"2BC"</formula>
    </cfRule>
    <cfRule type="cellIs" dxfId="6955" priority="1667" operator="equal">
      <formula>"1BC"</formula>
    </cfRule>
  </conditionalFormatting>
  <conditionalFormatting sqref="B69:AJ69">
    <cfRule type="cellIs" dxfId="19265" priority="1652" operator="equal">
      <formula>"D"</formula>
    </cfRule>
  </conditionalFormatting>
  <conditionalFormatting sqref="T69">
    <cfRule type="cellIs" dxfId="19264" priority="1637" operator="equal">
      <formula>"2AC"</formula>
    </cfRule>
    <cfRule type="cellIs" dxfId="19263" priority="1638" operator="equal">
      <formula>"1AC"</formula>
    </cfRule>
    <cfRule type="cellIs" dxfId="19262" priority="1639" operator="equal">
      <formula>"2AL"</formula>
    </cfRule>
    <cfRule type="cellIs" dxfId="6954" priority="1640" operator="equal">
      <formula>"2GL"</formula>
    </cfRule>
    <cfRule type="cellIs" dxfId="6953" priority="1641" operator="equal">
      <formula>"1AL"</formula>
    </cfRule>
    <cfRule type="cellIs" dxfId="6952" priority="1642" operator="equal">
      <formula>"2EL"</formula>
    </cfRule>
    <cfRule type="cellIs" dxfId="6951" priority="1643" operator="equal">
      <formula>"1EL"</formula>
    </cfRule>
    <cfRule type="cellIs" dxfId="6950" priority="1644" operator="equal">
      <formula>"2DL"</formula>
    </cfRule>
    <cfRule type="cellIs" dxfId="6949" priority="1645" operator="equal">
      <formula>"1DL"</formula>
    </cfRule>
    <cfRule type="cellIs" dxfId="6948" priority="1646" operator="equal">
      <formula>"2CL"</formula>
    </cfRule>
    <cfRule type="cellIs" dxfId="6947" priority="1647" operator="equal">
      <formula>"1CL"</formula>
    </cfRule>
    <cfRule type="cellIs" dxfId="6946" priority="1648" operator="equal">
      <formula>"2EC"</formula>
    </cfRule>
    <cfRule type="cellIs" dxfId="6945" priority="1649" operator="equal">
      <formula>"1EC"</formula>
    </cfRule>
    <cfRule type="cellIs" dxfId="6944" priority="1650" operator="equal">
      <formula>"2BC"</formula>
    </cfRule>
    <cfRule type="cellIs" dxfId="6943" priority="1651" operator="equal">
      <formula>"1BC"</formula>
    </cfRule>
  </conditionalFormatting>
  <conditionalFormatting sqref="T69">
    <cfRule type="cellIs" dxfId="19261" priority="1622" operator="equal">
      <formula>"2AC"</formula>
    </cfRule>
    <cfRule type="cellIs" dxfId="19260" priority="1623" operator="equal">
      <formula>"1AC"</formula>
    </cfRule>
    <cfRule type="cellIs" dxfId="19259" priority="1624" operator="equal">
      <formula>"2AL"</formula>
    </cfRule>
    <cfRule type="cellIs" dxfId="6942" priority="1625" operator="equal">
      <formula>"2GL"</formula>
    </cfRule>
    <cfRule type="cellIs" dxfId="6941" priority="1626" operator="equal">
      <formula>"1AL"</formula>
    </cfRule>
    <cfRule type="cellIs" dxfId="6940" priority="1627" operator="equal">
      <formula>"2EL"</formula>
    </cfRule>
    <cfRule type="cellIs" dxfId="6939" priority="1628" operator="equal">
      <formula>"1EL"</formula>
    </cfRule>
    <cfRule type="cellIs" dxfId="6938" priority="1629" operator="equal">
      <formula>"2DL"</formula>
    </cfRule>
    <cfRule type="cellIs" dxfId="6937" priority="1630" operator="equal">
      <formula>"1DL"</formula>
    </cfRule>
    <cfRule type="cellIs" dxfId="6936" priority="1631" operator="equal">
      <formula>"2CL"</formula>
    </cfRule>
    <cfRule type="cellIs" dxfId="6935" priority="1632" operator="equal">
      <formula>"1CL"</formula>
    </cfRule>
    <cfRule type="cellIs" dxfId="6934" priority="1633" operator="equal">
      <formula>"2EC"</formula>
    </cfRule>
    <cfRule type="cellIs" dxfId="6933" priority="1634" operator="equal">
      <formula>"1EC"</formula>
    </cfRule>
    <cfRule type="cellIs" dxfId="6932" priority="1635" operator="equal">
      <formula>"2BC"</formula>
    </cfRule>
    <cfRule type="cellIs" dxfId="6931" priority="1636" operator="equal">
      <formula>"1BC"</formula>
    </cfRule>
  </conditionalFormatting>
  <conditionalFormatting sqref="AC70:AJ70 B70:G70 I70:M70 T70:AA70">
    <cfRule type="cellIs" dxfId="19258" priority="1607" operator="equal">
      <formula>"2AC"</formula>
    </cfRule>
    <cfRule type="cellIs" dxfId="19257" priority="1608" operator="equal">
      <formula>"1AC"</formula>
    </cfRule>
    <cfRule type="cellIs" dxfId="19256" priority="1609" operator="equal">
      <formula>"2AL"</formula>
    </cfRule>
    <cfRule type="cellIs" dxfId="6930" priority="1610" operator="equal">
      <formula>"2GL"</formula>
    </cfRule>
    <cfRule type="cellIs" dxfId="6929" priority="1611" operator="equal">
      <formula>"1AL"</formula>
    </cfRule>
    <cfRule type="cellIs" dxfId="6928" priority="1612" operator="equal">
      <formula>"2EL"</formula>
    </cfRule>
    <cfRule type="cellIs" dxfId="6927" priority="1613" operator="equal">
      <formula>"1EL"</formula>
    </cfRule>
    <cfRule type="cellIs" dxfId="6926" priority="1614" operator="equal">
      <formula>"2DL"</formula>
    </cfRule>
    <cfRule type="cellIs" dxfId="6925" priority="1615" operator="equal">
      <formula>"1DL"</formula>
    </cfRule>
    <cfRule type="cellIs" dxfId="6924" priority="1616" operator="equal">
      <formula>"2CL"</formula>
    </cfRule>
    <cfRule type="cellIs" dxfId="6923" priority="1617" operator="equal">
      <formula>"1CL"</formula>
    </cfRule>
    <cfRule type="cellIs" dxfId="6922" priority="1618" operator="equal">
      <formula>"2EC"</formula>
    </cfRule>
    <cfRule type="cellIs" dxfId="6921" priority="1619" operator="equal">
      <formula>"1EC"</formula>
    </cfRule>
    <cfRule type="cellIs" dxfId="6920" priority="1620" operator="equal">
      <formula>"2BC"</formula>
    </cfRule>
    <cfRule type="cellIs" dxfId="6919" priority="1621" operator="equal">
      <formula>"1BC"</formula>
    </cfRule>
  </conditionalFormatting>
  <conditionalFormatting sqref="T70:W70">
    <cfRule type="cellIs" dxfId="19255" priority="1595" operator="equal">
      <formula>"2GL"</formula>
    </cfRule>
    <cfRule type="cellIs" dxfId="19254" priority="1596" operator="equal">
      <formula>"1AL"</formula>
    </cfRule>
    <cfRule type="cellIs" dxfId="19253" priority="1597" operator="equal">
      <formula>"2EL"</formula>
    </cfRule>
    <cfRule type="cellIs" dxfId="6918" priority="1598" operator="equal">
      <formula>"1EL"</formula>
    </cfRule>
    <cfRule type="cellIs" dxfId="6917" priority="1599" operator="equal">
      <formula>"2DL"</formula>
    </cfRule>
    <cfRule type="cellIs" dxfId="6916" priority="1600" operator="equal">
      <formula>"1DL"</formula>
    </cfRule>
    <cfRule type="cellIs" dxfId="6915" priority="1601" operator="equal">
      <formula>"2CL"</formula>
    </cfRule>
    <cfRule type="cellIs" dxfId="6914" priority="1602" operator="equal">
      <formula>"1CL"</formula>
    </cfRule>
    <cfRule type="cellIs" dxfId="6913" priority="1603" operator="equal">
      <formula>"2EC"</formula>
    </cfRule>
    <cfRule type="cellIs" dxfId="6912" priority="1604" operator="equal">
      <formula>"1EC"</formula>
    </cfRule>
    <cfRule type="cellIs" dxfId="6911" priority="1605" operator="equal">
      <formula>"2BC"</formula>
    </cfRule>
    <cfRule type="cellIs" dxfId="6910" priority="1606" operator="equal">
      <formula>"1BC"</formula>
    </cfRule>
  </conditionalFormatting>
  <conditionalFormatting sqref="H70">
    <cfRule type="cellIs" dxfId="19252" priority="1580" operator="equal">
      <formula>"2AC"</formula>
    </cfRule>
    <cfRule type="cellIs" dxfId="19251" priority="1581" operator="equal">
      <formula>"1AC"</formula>
    </cfRule>
    <cfRule type="cellIs" dxfId="19250" priority="1582" operator="equal">
      <formula>"2AL"</formula>
    </cfRule>
    <cfRule type="cellIs" dxfId="6909" priority="1583" operator="equal">
      <formula>"2GL"</formula>
    </cfRule>
    <cfRule type="cellIs" dxfId="6908" priority="1584" operator="equal">
      <formula>"1AL"</formula>
    </cfRule>
    <cfRule type="cellIs" dxfId="6907" priority="1585" operator="equal">
      <formula>"2EL"</formula>
    </cfRule>
    <cfRule type="cellIs" dxfId="6906" priority="1586" operator="equal">
      <formula>"1EL"</formula>
    </cfRule>
    <cfRule type="cellIs" dxfId="6905" priority="1587" operator="equal">
      <formula>"2DL"</formula>
    </cfRule>
    <cfRule type="cellIs" dxfId="6904" priority="1588" operator="equal">
      <formula>"1DL"</formula>
    </cfRule>
    <cfRule type="cellIs" dxfId="6903" priority="1589" operator="equal">
      <formula>"2CL"</formula>
    </cfRule>
    <cfRule type="cellIs" dxfId="6902" priority="1590" operator="equal">
      <formula>"1CL"</formula>
    </cfRule>
    <cfRule type="cellIs" dxfId="6901" priority="1591" operator="equal">
      <formula>"2EC"</formula>
    </cfRule>
    <cfRule type="cellIs" dxfId="6900" priority="1592" operator="equal">
      <formula>"1EC"</formula>
    </cfRule>
    <cfRule type="cellIs" dxfId="6899" priority="1593" operator="equal">
      <formula>"2BC"</formula>
    </cfRule>
    <cfRule type="cellIs" dxfId="6898" priority="1594" operator="equal">
      <formula>"1BC"</formula>
    </cfRule>
  </conditionalFormatting>
  <conditionalFormatting sqref="AB70">
    <cfRule type="cellIs" dxfId="19249" priority="1565" operator="equal">
      <formula>"2AC"</formula>
    </cfRule>
    <cfRule type="cellIs" dxfId="19248" priority="1566" operator="equal">
      <formula>"1AC"</formula>
    </cfRule>
    <cfRule type="cellIs" dxfId="19247" priority="1567" operator="equal">
      <formula>"2AL"</formula>
    </cfRule>
    <cfRule type="cellIs" dxfId="6897" priority="1568" operator="equal">
      <formula>"2GL"</formula>
    </cfRule>
    <cfRule type="cellIs" dxfId="6896" priority="1569" operator="equal">
      <formula>"1AL"</formula>
    </cfRule>
    <cfRule type="cellIs" dxfId="6895" priority="1570" operator="equal">
      <formula>"2EL"</formula>
    </cfRule>
    <cfRule type="cellIs" dxfId="6894" priority="1571" operator="equal">
      <formula>"1EL"</formula>
    </cfRule>
    <cfRule type="cellIs" dxfId="6893" priority="1572" operator="equal">
      <formula>"2DL"</formula>
    </cfRule>
    <cfRule type="cellIs" dxfId="6892" priority="1573" operator="equal">
      <formula>"1DL"</formula>
    </cfRule>
    <cfRule type="cellIs" dxfId="6891" priority="1574" operator="equal">
      <formula>"2CL"</formula>
    </cfRule>
    <cfRule type="cellIs" dxfId="6890" priority="1575" operator="equal">
      <formula>"1CL"</formula>
    </cfRule>
    <cfRule type="cellIs" dxfId="6889" priority="1576" operator="equal">
      <formula>"2EC"</formula>
    </cfRule>
    <cfRule type="cellIs" dxfId="6888" priority="1577" operator="equal">
      <formula>"1EC"</formula>
    </cfRule>
    <cfRule type="cellIs" dxfId="6887" priority="1578" operator="equal">
      <formula>"2BC"</formula>
    </cfRule>
    <cfRule type="cellIs" dxfId="6886" priority="1579" operator="equal">
      <formula>"1BC"</formula>
    </cfRule>
  </conditionalFormatting>
  <conditionalFormatting sqref="T70:AJ70 B70:M70">
    <cfRule type="cellIs" dxfId="19246" priority="1564" operator="equal">
      <formula>"D"</formula>
    </cfRule>
  </conditionalFormatting>
  <conditionalFormatting sqref="S70">
    <cfRule type="cellIs" dxfId="19245" priority="1549" operator="equal">
      <formula>"2AC"</formula>
    </cfRule>
    <cfRule type="cellIs" dxfId="19244" priority="1550" operator="equal">
      <formula>"1AC"</formula>
    </cfRule>
    <cfRule type="cellIs" dxfId="19243" priority="1551" operator="equal">
      <formula>"2AL"</formula>
    </cfRule>
    <cfRule type="cellIs" dxfId="6885" priority="1552" operator="equal">
      <formula>"2GL"</formula>
    </cfRule>
    <cfRule type="cellIs" dxfId="6884" priority="1553" operator="equal">
      <formula>"1AL"</formula>
    </cfRule>
    <cfRule type="cellIs" dxfId="6883" priority="1554" operator="equal">
      <formula>"2EL"</formula>
    </cfRule>
    <cfRule type="cellIs" dxfId="6882" priority="1555" operator="equal">
      <formula>"1EL"</formula>
    </cfRule>
    <cfRule type="cellIs" dxfId="6881" priority="1556" operator="equal">
      <formula>"2DL"</formula>
    </cfRule>
    <cfRule type="cellIs" dxfId="6880" priority="1557" operator="equal">
      <formula>"1DL"</formula>
    </cfRule>
    <cfRule type="cellIs" dxfId="6879" priority="1558" operator="equal">
      <formula>"2CL"</formula>
    </cfRule>
    <cfRule type="cellIs" dxfId="6878" priority="1559" operator="equal">
      <formula>"1CL"</formula>
    </cfRule>
    <cfRule type="cellIs" dxfId="6877" priority="1560" operator="equal">
      <formula>"2EC"</formula>
    </cfRule>
    <cfRule type="cellIs" dxfId="6876" priority="1561" operator="equal">
      <formula>"1EC"</formula>
    </cfRule>
    <cfRule type="cellIs" dxfId="6875" priority="1562" operator="equal">
      <formula>"2BC"</formula>
    </cfRule>
    <cfRule type="cellIs" dxfId="6874" priority="1563" operator="equal">
      <formula>"1BC"</formula>
    </cfRule>
  </conditionalFormatting>
  <conditionalFormatting sqref="S70">
    <cfRule type="cellIs" dxfId="19242" priority="1548" operator="equal">
      <formula>"D"</formula>
    </cfRule>
  </conditionalFormatting>
  <conditionalFormatting sqref="Q70">
    <cfRule type="cellIs" dxfId="19241" priority="1518" operator="equal">
      <formula>"2AC"</formula>
    </cfRule>
    <cfRule type="cellIs" dxfId="19240" priority="1519" operator="equal">
      <formula>"1AC"</formula>
    </cfRule>
    <cfRule type="cellIs" dxfId="19239" priority="1520" operator="equal">
      <formula>"2AL"</formula>
    </cfRule>
    <cfRule type="cellIs" dxfId="6873" priority="1521" operator="equal">
      <formula>"2GL"</formula>
    </cfRule>
    <cfRule type="cellIs" dxfId="6872" priority="1522" operator="equal">
      <formula>"1AL"</formula>
    </cfRule>
    <cfRule type="cellIs" dxfId="6871" priority="1523" operator="equal">
      <formula>"2EL"</formula>
    </cfRule>
    <cfRule type="cellIs" dxfId="6870" priority="1524" operator="equal">
      <formula>"1EL"</formula>
    </cfRule>
    <cfRule type="cellIs" dxfId="6869" priority="1525" operator="equal">
      <formula>"2DL"</formula>
    </cfRule>
    <cfRule type="cellIs" dxfId="6868" priority="1526" operator="equal">
      <formula>"1DL"</formula>
    </cfRule>
    <cfRule type="cellIs" dxfId="6867" priority="1527" operator="equal">
      <formula>"2CL"</formula>
    </cfRule>
    <cfRule type="cellIs" dxfId="6866" priority="1528" operator="equal">
      <formula>"1CL"</formula>
    </cfRule>
    <cfRule type="cellIs" dxfId="6865" priority="1529" operator="equal">
      <formula>"2EC"</formula>
    </cfRule>
    <cfRule type="cellIs" dxfId="6864" priority="1530" operator="equal">
      <formula>"1EC"</formula>
    </cfRule>
    <cfRule type="cellIs" dxfId="6863" priority="1531" operator="equal">
      <formula>"2BC"</formula>
    </cfRule>
    <cfRule type="cellIs" dxfId="6862" priority="1532" operator="equal">
      <formula>"1BC"</formula>
    </cfRule>
  </conditionalFormatting>
  <conditionalFormatting sqref="N70:R70">
    <cfRule type="cellIs" dxfId="19238" priority="1517" operator="equal">
      <formula>"D"</formula>
    </cfRule>
  </conditionalFormatting>
  <conditionalFormatting sqref="N70:P70 R70">
    <cfRule type="cellIs" dxfId="19237" priority="1533" operator="equal">
      <formula>"2AC"</formula>
    </cfRule>
    <cfRule type="cellIs" dxfId="19236" priority="1534" operator="equal">
      <formula>"1AC"</formula>
    </cfRule>
    <cfRule type="cellIs" dxfId="19235" priority="1535" operator="equal">
      <formula>"2AL"</formula>
    </cfRule>
    <cfRule type="cellIs" dxfId="6861" priority="1536" operator="equal">
      <formula>"2GL"</formula>
    </cfRule>
    <cfRule type="cellIs" dxfId="6860" priority="1537" operator="equal">
      <formula>"1AL"</formula>
    </cfRule>
    <cfRule type="cellIs" dxfId="6859" priority="1538" operator="equal">
      <formula>"2EL"</formula>
    </cfRule>
    <cfRule type="cellIs" dxfId="6858" priority="1539" operator="equal">
      <formula>"1EL"</formula>
    </cfRule>
    <cfRule type="cellIs" dxfId="6857" priority="1540" operator="equal">
      <formula>"2DL"</formula>
    </cfRule>
    <cfRule type="cellIs" dxfId="6856" priority="1541" operator="equal">
      <formula>"1DL"</formula>
    </cfRule>
    <cfRule type="cellIs" dxfId="6855" priority="1542" operator="equal">
      <formula>"2CL"</formula>
    </cfRule>
    <cfRule type="cellIs" dxfId="6854" priority="1543" operator="equal">
      <formula>"1CL"</formula>
    </cfRule>
    <cfRule type="cellIs" dxfId="6853" priority="1544" operator="equal">
      <formula>"2EC"</formula>
    </cfRule>
    <cfRule type="cellIs" dxfId="6852" priority="1545" operator="equal">
      <formula>"1EC"</formula>
    </cfRule>
    <cfRule type="cellIs" dxfId="6851" priority="1546" operator="equal">
      <formula>"2BC"</formula>
    </cfRule>
    <cfRule type="cellIs" dxfId="6850" priority="1547" operator="equal">
      <formula>"1BC"</formula>
    </cfRule>
  </conditionalFormatting>
  <conditionalFormatting sqref="B71:M71">
    <cfRule type="cellIs" dxfId="19234" priority="1502" operator="equal">
      <formula>"2AC"</formula>
    </cfRule>
    <cfRule type="cellIs" dxfId="19233" priority="1503" operator="equal">
      <formula>"1AC"</formula>
    </cfRule>
    <cfRule type="cellIs" dxfId="19232" priority="1504" operator="equal">
      <formula>"2AL"</formula>
    </cfRule>
    <cfRule type="cellIs" dxfId="6849" priority="1505" operator="equal">
      <formula>"2GL"</formula>
    </cfRule>
    <cfRule type="cellIs" dxfId="6848" priority="1506" operator="equal">
      <formula>"1AL"</formula>
    </cfRule>
    <cfRule type="cellIs" dxfId="6847" priority="1507" operator="equal">
      <formula>"2EL"</formula>
    </cfRule>
    <cfRule type="cellIs" dxfId="6846" priority="1508" operator="equal">
      <formula>"1EL"</formula>
    </cfRule>
    <cfRule type="cellIs" dxfId="6845" priority="1509" operator="equal">
      <formula>"2DL"</formula>
    </cfRule>
    <cfRule type="cellIs" dxfId="6844" priority="1510" operator="equal">
      <formula>"1DL"</formula>
    </cfRule>
    <cfRule type="cellIs" dxfId="6843" priority="1511" operator="equal">
      <formula>"2CL"</formula>
    </cfRule>
    <cfRule type="cellIs" dxfId="6842" priority="1512" operator="equal">
      <formula>"1CL"</formula>
    </cfRule>
    <cfRule type="cellIs" dxfId="6841" priority="1513" operator="equal">
      <formula>"2EC"</formula>
    </cfRule>
    <cfRule type="cellIs" dxfId="6840" priority="1514" operator="equal">
      <formula>"1EC"</formula>
    </cfRule>
    <cfRule type="cellIs" dxfId="6839" priority="1515" operator="equal">
      <formula>"2BC"</formula>
    </cfRule>
    <cfRule type="cellIs" dxfId="6838" priority="1516" operator="equal">
      <formula>"1BC"</formula>
    </cfRule>
  </conditionalFormatting>
  <conditionalFormatting sqref="B71:M71">
    <cfRule type="cellIs" dxfId="19231" priority="1501" operator="equal">
      <formula>"D"</formula>
    </cfRule>
  </conditionalFormatting>
  <conditionalFormatting sqref="Z71:AJ71">
    <cfRule type="cellIs" dxfId="19230" priority="1486" operator="equal">
      <formula>"2AC"</formula>
    </cfRule>
    <cfRule type="cellIs" dxfId="19229" priority="1487" operator="equal">
      <formula>"1AC"</formula>
    </cfRule>
    <cfRule type="cellIs" dxfId="19228" priority="1488" operator="equal">
      <formula>"2AL"</formula>
    </cfRule>
    <cfRule type="cellIs" dxfId="6837" priority="1489" operator="equal">
      <formula>"2GL"</formula>
    </cfRule>
    <cfRule type="cellIs" dxfId="6836" priority="1490" operator="equal">
      <formula>"1AL"</formula>
    </cfRule>
    <cfRule type="cellIs" dxfId="6835" priority="1491" operator="equal">
      <formula>"2EL"</formula>
    </cfRule>
    <cfRule type="cellIs" dxfId="6834" priority="1492" operator="equal">
      <formula>"1EL"</formula>
    </cfRule>
    <cfRule type="cellIs" dxfId="6833" priority="1493" operator="equal">
      <formula>"2DL"</formula>
    </cfRule>
    <cfRule type="cellIs" dxfId="6832" priority="1494" operator="equal">
      <formula>"1DL"</formula>
    </cfRule>
    <cfRule type="cellIs" dxfId="6831" priority="1495" operator="equal">
      <formula>"2CL"</formula>
    </cfRule>
    <cfRule type="cellIs" dxfId="6830" priority="1496" operator="equal">
      <formula>"1CL"</formula>
    </cfRule>
    <cfRule type="cellIs" dxfId="6829" priority="1497" operator="equal">
      <formula>"2EC"</formula>
    </cfRule>
    <cfRule type="cellIs" dxfId="6828" priority="1498" operator="equal">
      <formula>"1EC"</formula>
    </cfRule>
    <cfRule type="cellIs" dxfId="6827" priority="1499" operator="equal">
      <formula>"2BC"</formula>
    </cfRule>
    <cfRule type="cellIs" dxfId="6826" priority="1500" operator="equal">
      <formula>"1BC"</formula>
    </cfRule>
  </conditionalFormatting>
  <conditionalFormatting sqref="Z71:AJ71">
    <cfRule type="cellIs" dxfId="19227" priority="1485" operator="equal">
      <formula>"D"</formula>
    </cfRule>
  </conditionalFormatting>
  <conditionalFormatting sqref="Z71">
    <cfRule type="cellIs" dxfId="19226" priority="1470" operator="equal">
      <formula>"2AC"</formula>
    </cfRule>
    <cfRule type="cellIs" dxfId="19225" priority="1471" operator="equal">
      <formula>"1AC"</formula>
    </cfRule>
    <cfRule type="cellIs" dxfId="19224" priority="1472" operator="equal">
      <formula>"2AL"</formula>
    </cfRule>
    <cfRule type="cellIs" dxfId="6825" priority="1473" operator="equal">
      <formula>"2GL"</formula>
    </cfRule>
    <cfRule type="cellIs" dxfId="6824" priority="1474" operator="equal">
      <formula>"1AL"</formula>
    </cfRule>
    <cfRule type="cellIs" dxfId="6823" priority="1475" operator="equal">
      <formula>"2EL"</formula>
    </cfRule>
    <cfRule type="cellIs" dxfId="6822" priority="1476" operator="equal">
      <formula>"1EL"</formula>
    </cfRule>
    <cfRule type="cellIs" dxfId="6821" priority="1477" operator="equal">
      <formula>"2DL"</formula>
    </cfRule>
    <cfRule type="cellIs" dxfId="6820" priority="1478" operator="equal">
      <formula>"1DL"</formula>
    </cfRule>
    <cfRule type="cellIs" dxfId="6819" priority="1479" operator="equal">
      <formula>"2CL"</formula>
    </cfRule>
    <cfRule type="cellIs" dxfId="6818" priority="1480" operator="equal">
      <formula>"1CL"</formula>
    </cfRule>
    <cfRule type="cellIs" dxfId="6817" priority="1481" operator="equal">
      <formula>"2EC"</formula>
    </cfRule>
    <cfRule type="cellIs" dxfId="6816" priority="1482" operator="equal">
      <formula>"1EC"</formula>
    </cfRule>
    <cfRule type="cellIs" dxfId="6815" priority="1483" operator="equal">
      <formula>"2BC"</formula>
    </cfRule>
    <cfRule type="cellIs" dxfId="6814" priority="1484" operator="equal">
      <formula>"1BC"</formula>
    </cfRule>
  </conditionalFormatting>
  <conditionalFormatting sqref="T71:Y71">
    <cfRule type="cellIs" dxfId="19223" priority="1439" operator="equal">
      <formula>"2AC"</formula>
    </cfRule>
    <cfRule type="cellIs" dxfId="19222" priority="1440" operator="equal">
      <formula>"1AC"</formula>
    </cfRule>
    <cfRule type="cellIs" dxfId="19221" priority="1441" operator="equal">
      <formula>"2AL"</formula>
    </cfRule>
    <cfRule type="cellIs" dxfId="6813" priority="1442" operator="equal">
      <formula>"2GL"</formula>
    </cfRule>
    <cfRule type="cellIs" dxfId="6812" priority="1443" operator="equal">
      <formula>"1AL"</formula>
    </cfRule>
    <cfRule type="cellIs" dxfId="6811" priority="1444" operator="equal">
      <formula>"2EL"</formula>
    </cfRule>
    <cfRule type="cellIs" dxfId="6810" priority="1445" operator="equal">
      <formula>"1EL"</formula>
    </cfRule>
    <cfRule type="cellIs" dxfId="6809" priority="1446" operator="equal">
      <formula>"2DL"</formula>
    </cfRule>
    <cfRule type="cellIs" dxfId="6808" priority="1447" operator="equal">
      <formula>"1DL"</formula>
    </cfRule>
    <cfRule type="cellIs" dxfId="6807" priority="1448" operator="equal">
      <formula>"2CL"</formula>
    </cfRule>
    <cfRule type="cellIs" dxfId="6806" priority="1449" operator="equal">
      <formula>"1CL"</formula>
    </cfRule>
    <cfRule type="cellIs" dxfId="6805" priority="1450" operator="equal">
      <formula>"2EC"</formula>
    </cfRule>
    <cfRule type="cellIs" dxfId="6804" priority="1451" operator="equal">
      <formula>"1EC"</formula>
    </cfRule>
    <cfRule type="cellIs" dxfId="6803" priority="1452" operator="equal">
      <formula>"2BC"</formula>
    </cfRule>
    <cfRule type="cellIs" dxfId="6802" priority="1453" operator="equal">
      <formula>"1BC"</formula>
    </cfRule>
  </conditionalFormatting>
  <conditionalFormatting sqref="T71:Y71">
    <cfRule type="cellIs" dxfId="19220" priority="1438" operator="equal">
      <formula>"D"</formula>
    </cfRule>
  </conditionalFormatting>
  <conditionalFormatting sqref="N71:S71">
    <cfRule type="cellIs" dxfId="19219" priority="1455" operator="equal">
      <formula>"2AC"</formula>
    </cfRule>
    <cfRule type="cellIs" dxfId="19218" priority="1456" operator="equal">
      <formula>"1AC"</formula>
    </cfRule>
    <cfRule type="cellIs" dxfId="19217" priority="1457" operator="equal">
      <formula>"2AL"</formula>
    </cfRule>
    <cfRule type="cellIs" dxfId="6801" priority="1458" operator="equal">
      <formula>"2GL"</formula>
    </cfRule>
    <cfRule type="cellIs" dxfId="6800" priority="1459" operator="equal">
      <formula>"1AL"</formula>
    </cfRule>
    <cfRule type="cellIs" dxfId="6799" priority="1460" operator="equal">
      <formula>"2EL"</formula>
    </cfRule>
    <cfRule type="cellIs" dxfId="6798" priority="1461" operator="equal">
      <formula>"1EL"</formula>
    </cfRule>
    <cfRule type="cellIs" dxfId="6797" priority="1462" operator="equal">
      <formula>"2DL"</formula>
    </cfRule>
    <cfRule type="cellIs" dxfId="6796" priority="1463" operator="equal">
      <formula>"1DL"</formula>
    </cfRule>
    <cfRule type="cellIs" dxfId="6795" priority="1464" operator="equal">
      <formula>"2CL"</formula>
    </cfRule>
    <cfRule type="cellIs" dxfId="6794" priority="1465" operator="equal">
      <formula>"1CL"</formula>
    </cfRule>
    <cfRule type="cellIs" dxfId="6793" priority="1466" operator="equal">
      <formula>"2EC"</formula>
    </cfRule>
    <cfRule type="cellIs" dxfId="6792" priority="1467" operator="equal">
      <formula>"1EC"</formula>
    </cfRule>
    <cfRule type="cellIs" dxfId="6791" priority="1468" operator="equal">
      <formula>"2BC"</formula>
    </cfRule>
    <cfRule type="cellIs" dxfId="6790" priority="1469" operator="equal">
      <formula>"1BC"</formula>
    </cfRule>
  </conditionalFormatting>
  <conditionalFormatting sqref="N71:S71">
    <cfRule type="cellIs" dxfId="19216" priority="1454" operator="equal">
      <formula>"D"</formula>
    </cfRule>
  </conditionalFormatting>
  <conditionalFormatting sqref="Y72:AJ72 B72:S72">
    <cfRule type="cellIs" dxfId="19215" priority="1423" operator="equal">
      <formula>"2AC"</formula>
    </cfRule>
    <cfRule type="cellIs" dxfId="19214" priority="1424" operator="equal">
      <formula>"1AC"</formula>
    </cfRule>
    <cfRule type="cellIs" dxfId="19213" priority="1425" operator="equal">
      <formula>"2AL"</formula>
    </cfRule>
    <cfRule type="cellIs" dxfId="6789" priority="1426" operator="equal">
      <formula>"2GL"</formula>
    </cfRule>
    <cfRule type="cellIs" dxfId="6788" priority="1427" operator="equal">
      <formula>"1AL"</formula>
    </cfRule>
    <cfRule type="cellIs" dxfId="6787" priority="1428" operator="equal">
      <formula>"2EL"</formula>
    </cfRule>
    <cfRule type="cellIs" dxfId="6786" priority="1429" operator="equal">
      <formula>"1EL"</formula>
    </cfRule>
    <cfRule type="cellIs" dxfId="6785" priority="1430" operator="equal">
      <formula>"2DL"</formula>
    </cfRule>
    <cfRule type="cellIs" dxfId="6784" priority="1431" operator="equal">
      <formula>"1DL"</formula>
    </cfRule>
    <cfRule type="cellIs" dxfId="6783" priority="1432" operator="equal">
      <formula>"2CL"</formula>
    </cfRule>
    <cfRule type="cellIs" dxfId="6782" priority="1433" operator="equal">
      <formula>"1CL"</formula>
    </cfRule>
    <cfRule type="cellIs" dxfId="6781" priority="1434" operator="equal">
      <formula>"2EC"</formula>
    </cfRule>
    <cfRule type="cellIs" dxfId="6780" priority="1435" operator="equal">
      <formula>"1EC"</formula>
    </cfRule>
    <cfRule type="cellIs" dxfId="6779" priority="1436" operator="equal">
      <formula>"2BC"</formula>
    </cfRule>
    <cfRule type="cellIs" dxfId="6778" priority="1437" operator="equal">
      <formula>"1BC"</formula>
    </cfRule>
  </conditionalFormatting>
  <conditionalFormatting sqref="Y72:AJ72 B72:S72">
    <cfRule type="cellIs" dxfId="19212" priority="1422" operator="equal">
      <formula>"D"</formula>
    </cfRule>
  </conditionalFormatting>
  <conditionalFormatting sqref="T72">
    <cfRule type="cellIs" dxfId="19211" priority="1407" operator="equal">
      <formula>"2AC"</formula>
    </cfRule>
    <cfRule type="cellIs" dxfId="19210" priority="1408" operator="equal">
      <formula>"1AC"</formula>
    </cfRule>
    <cfRule type="cellIs" dxfId="19209" priority="1409" operator="equal">
      <formula>"2AL"</formula>
    </cfRule>
    <cfRule type="cellIs" dxfId="6777" priority="1410" operator="equal">
      <formula>"2GL"</formula>
    </cfRule>
    <cfRule type="cellIs" dxfId="6776" priority="1411" operator="equal">
      <formula>"1AL"</formula>
    </cfRule>
    <cfRule type="cellIs" dxfId="6775" priority="1412" operator="equal">
      <formula>"2EL"</formula>
    </cfRule>
    <cfRule type="cellIs" dxfId="6774" priority="1413" operator="equal">
      <formula>"1EL"</formula>
    </cfRule>
    <cfRule type="cellIs" dxfId="6773" priority="1414" operator="equal">
      <formula>"2DL"</formula>
    </cfRule>
    <cfRule type="cellIs" dxfId="6772" priority="1415" operator="equal">
      <formula>"1DL"</formula>
    </cfRule>
    <cfRule type="cellIs" dxfId="6771" priority="1416" operator="equal">
      <formula>"2CL"</formula>
    </cfRule>
    <cfRule type="cellIs" dxfId="6770" priority="1417" operator="equal">
      <formula>"1CL"</formula>
    </cfRule>
    <cfRule type="cellIs" dxfId="6769" priority="1418" operator="equal">
      <formula>"2EC"</formula>
    </cfRule>
    <cfRule type="cellIs" dxfId="6768" priority="1419" operator="equal">
      <formula>"1EC"</formula>
    </cfRule>
    <cfRule type="cellIs" dxfId="6767" priority="1420" operator="equal">
      <formula>"2BC"</formula>
    </cfRule>
    <cfRule type="cellIs" dxfId="6766" priority="1421" operator="equal">
      <formula>"1BC"</formula>
    </cfRule>
  </conditionalFormatting>
  <conditionalFormatting sqref="T72">
    <cfRule type="cellIs" dxfId="19208" priority="1406" operator="equal">
      <formula>"D"</formula>
    </cfRule>
  </conditionalFormatting>
  <conditionalFormatting sqref="U72:W72">
    <cfRule type="cellIs" dxfId="19207" priority="1391" operator="equal">
      <formula>"2AC"</formula>
    </cfRule>
    <cfRule type="cellIs" dxfId="19206" priority="1392" operator="equal">
      <formula>"1AC"</formula>
    </cfRule>
    <cfRule type="cellIs" dxfId="19205" priority="1393" operator="equal">
      <formula>"2AL"</formula>
    </cfRule>
    <cfRule type="cellIs" dxfId="6765" priority="1394" operator="equal">
      <formula>"2GL"</formula>
    </cfRule>
    <cfRule type="cellIs" dxfId="6764" priority="1395" operator="equal">
      <formula>"1AL"</formula>
    </cfRule>
    <cfRule type="cellIs" dxfId="6763" priority="1396" operator="equal">
      <formula>"2EL"</formula>
    </cfRule>
    <cfRule type="cellIs" dxfId="6762" priority="1397" operator="equal">
      <formula>"1EL"</formula>
    </cfRule>
    <cfRule type="cellIs" dxfId="6761" priority="1398" operator="equal">
      <formula>"2DL"</formula>
    </cfRule>
    <cfRule type="cellIs" dxfId="6760" priority="1399" operator="equal">
      <formula>"1DL"</formula>
    </cfRule>
    <cfRule type="cellIs" dxfId="6759" priority="1400" operator="equal">
      <formula>"2CL"</formula>
    </cfRule>
    <cfRule type="cellIs" dxfId="6758" priority="1401" operator="equal">
      <formula>"1CL"</formula>
    </cfRule>
    <cfRule type="cellIs" dxfId="6757" priority="1402" operator="equal">
      <formula>"2EC"</formula>
    </cfRule>
    <cfRule type="cellIs" dxfId="6756" priority="1403" operator="equal">
      <formula>"1EC"</formula>
    </cfRule>
    <cfRule type="cellIs" dxfId="6755" priority="1404" operator="equal">
      <formula>"2BC"</formula>
    </cfRule>
    <cfRule type="cellIs" dxfId="6754" priority="1405" operator="equal">
      <formula>"1BC"</formula>
    </cfRule>
  </conditionalFormatting>
  <conditionalFormatting sqref="U72:W72">
    <cfRule type="cellIs" dxfId="19204" priority="1390" operator="equal">
      <formula>"D"</formula>
    </cfRule>
  </conditionalFormatting>
  <conditionalFormatting sqref="X72">
    <cfRule type="cellIs" dxfId="19203" priority="1375" operator="equal">
      <formula>"2AC"</formula>
    </cfRule>
    <cfRule type="cellIs" dxfId="19202" priority="1376" operator="equal">
      <formula>"1AC"</formula>
    </cfRule>
    <cfRule type="cellIs" dxfId="19201" priority="1377" operator="equal">
      <formula>"2AL"</formula>
    </cfRule>
    <cfRule type="cellIs" dxfId="6753" priority="1378" operator="equal">
      <formula>"2GL"</formula>
    </cfRule>
    <cfRule type="cellIs" dxfId="6752" priority="1379" operator="equal">
      <formula>"1AL"</formula>
    </cfRule>
    <cfRule type="cellIs" dxfId="6751" priority="1380" operator="equal">
      <formula>"2EL"</formula>
    </cfRule>
    <cfRule type="cellIs" dxfId="6750" priority="1381" operator="equal">
      <formula>"1EL"</formula>
    </cfRule>
    <cfRule type="cellIs" dxfId="6749" priority="1382" operator="equal">
      <formula>"2DL"</formula>
    </cfRule>
    <cfRule type="cellIs" dxfId="6748" priority="1383" operator="equal">
      <formula>"1DL"</formula>
    </cfRule>
    <cfRule type="cellIs" dxfId="6747" priority="1384" operator="equal">
      <formula>"2CL"</formula>
    </cfRule>
    <cfRule type="cellIs" dxfId="6746" priority="1385" operator="equal">
      <formula>"1CL"</formula>
    </cfRule>
    <cfRule type="cellIs" dxfId="6745" priority="1386" operator="equal">
      <formula>"2EC"</formula>
    </cfRule>
    <cfRule type="cellIs" dxfId="6744" priority="1387" operator="equal">
      <formula>"1EC"</formula>
    </cfRule>
    <cfRule type="cellIs" dxfId="6743" priority="1388" operator="equal">
      <formula>"2BC"</formula>
    </cfRule>
    <cfRule type="cellIs" dxfId="6742" priority="1389" operator="equal">
      <formula>"1BC"</formula>
    </cfRule>
  </conditionalFormatting>
  <conditionalFormatting sqref="X72">
    <cfRule type="cellIs" dxfId="19200" priority="1374" operator="equal">
      <formula>"D"</formula>
    </cfRule>
  </conditionalFormatting>
  <conditionalFormatting sqref="T73 X73 G73:M73">
    <cfRule type="cellIs" dxfId="19199" priority="1359" operator="equal">
      <formula>"2AC"</formula>
    </cfRule>
    <cfRule type="cellIs" dxfId="19198" priority="1360" operator="equal">
      <formula>"1AC"</formula>
    </cfRule>
    <cfRule type="cellIs" dxfId="19197" priority="1361" operator="equal">
      <formula>"2AL"</formula>
    </cfRule>
    <cfRule type="cellIs" dxfId="6741" priority="1362" operator="equal">
      <formula>"2GL"</formula>
    </cfRule>
    <cfRule type="cellIs" dxfId="6740" priority="1363" operator="equal">
      <formula>"1AL"</formula>
    </cfRule>
    <cfRule type="cellIs" dxfId="6739" priority="1364" operator="equal">
      <formula>"2EL"</formula>
    </cfRule>
    <cfRule type="cellIs" dxfId="6738" priority="1365" operator="equal">
      <formula>"1EL"</formula>
    </cfRule>
    <cfRule type="cellIs" dxfId="6737" priority="1366" operator="equal">
      <formula>"2DL"</formula>
    </cfRule>
    <cfRule type="cellIs" dxfId="6736" priority="1367" operator="equal">
      <formula>"1DL"</formula>
    </cfRule>
    <cfRule type="cellIs" dxfId="6735" priority="1368" operator="equal">
      <formula>"2CL"</formula>
    </cfRule>
    <cfRule type="cellIs" dxfId="6734" priority="1369" operator="equal">
      <formula>"1CL"</formula>
    </cfRule>
    <cfRule type="cellIs" dxfId="6733" priority="1370" operator="equal">
      <formula>"2EC"</formula>
    </cfRule>
    <cfRule type="cellIs" dxfId="6732" priority="1371" operator="equal">
      <formula>"1EC"</formula>
    </cfRule>
    <cfRule type="cellIs" dxfId="6731" priority="1372" operator="equal">
      <formula>"2BC"</formula>
    </cfRule>
    <cfRule type="cellIs" dxfId="6730" priority="1373" operator="equal">
      <formula>"1BC"</formula>
    </cfRule>
  </conditionalFormatting>
  <conditionalFormatting sqref="T73 X73 G73:M73">
    <cfRule type="cellIs" dxfId="19196" priority="1358" operator="equal">
      <formula>"D"</formula>
    </cfRule>
  </conditionalFormatting>
  <conditionalFormatting sqref="U73">
    <cfRule type="cellIs" dxfId="19195" priority="1327" operator="equal">
      <formula>"2AC"</formula>
    </cfRule>
    <cfRule type="cellIs" dxfId="19194" priority="1328" operator="equal">
      <formula>"1AC"</formula>
    </cfRule>
    <cfRule type="cellIs" dxfId="19193" priority="1329" operator="equal">
      <formula>"2AL"</formula>
    </cfRule>
    <cfRule type="cellIs" dxfId="6729" priority="1330" operator="equal">
      <formula>"2GL"</formula>
    </cfRule>
    <cfRule type="cellIs" dxfId="6728" priority="1331" operator="equal">
      <formula>"1AL"</formula>
    </cfRule>
    <cfRule type="cellIs" dxfId="6727" priority="1332" operator="equal">
      <formula>"2EL"</formula>
    </cfRule>
    <cfRule type="cellIs" dxfId="6726" priority="1333" operator="equal">
      <formula>"1EL"</formula>
    </cfRule>
    <cfRule type="cellIs" dxfId="6725" priority="1334" operator="equal">
      <formula>"2DL"</formula>
    </cfRule>
    <cfRule type="cellIs" dxfId="6724" priority="1335" operator="equal">
      <formula>"1DL"</formula>
    </cfRule>
    <cfRule type="cellIs" dxfId="6723" priority="1336" operator="equal">
      <formula>"2CL"</formula>
    </cfRule>
    <cfRule type="cellIs" dxfId="6722" priority="1337" operator="equal">
      <formula>"1CL"</formula>
    </cfRule>
    <cfRule type="cellIs" dxfId="6721" priority="1338" operator="equal">
      <formula>"2EC"</formula>
    </cfRule>
    <cfRule type="cellIs" dxfId="6720" priority="1339" operator="equal">
      <formula>"1EC"</formula>
    </cfRule>
    <cfRule type="cellIs" dxfId="6719" priority="1340" operator="equal">
      <formula>"2BC"</formula>
    </cfRule>
    <cfRule type="cellIs" dxfId="6718" priority="1341" operator="equal">
      <formula>"1BC"</formula>
    </cfRule>
  </conditionalFormatting>
  <conditionalFormatting sqref="U73">
    <cfRule type="cellIs" dxfId="19192" priority="1326" operator="equal">
      <formula>"D"</formula>
    </cfRule>
  </conditionalFormatting>
  <conditionalFormatting sqref="V73:W73">
    <cfRule type="cellIs" dxfId="19191" priority="1343" operator="equal">
      <formula>"2AC"</formula>
    </cfRule>
    <cfRule type="cellIs" dxfId="19190" priority="1344" operator="equal">
      <formula>"1AC"</formula>
    </cfRule>
    <cfRule type="cellIs" dxfId="19189" priority="1345" operator="equal">
      <formula>"2AL"</formula>
    </cfRule>
    <cfRule type="cellIs" dxfId="6717" priority="1346" operator="equal">
      <formula>"2GL"</formula>
    </cfRule>
    <cfRule type="cellIs" dxfId="6716" priority="1347" operator="equal">
      <formula>"1AL"</formula>
    </cfRule>
    <cfRule type="cellIs" dxfId="6715" priority="1348" operator="equal">
      <formula>"2EL"</formula>
    </cfRule>
    <cfRule type="cellIs" dxfId="6714" priority="1349" operator="equal">
      <formula>"1EL"</formula>
    </cfRule>
    <cfRule type="cellIs" dxfId="6713" priority="1350" operator="equal">
      <formula>"2DL"</formula>
    </cfRule>
    <cfRule type="cellIs" dxfId="6712" priority="1351" operator="equal">
      <formula>"1DL"</formula>
    </cfRule>
    <cfRule type="cellIs" dxfId="6711" priority="1352" operator="equal">
      <formula>"2CL"</formula>
    </cfRule>
    <cfRule type="cellIs" dxfId="6710" priority="1353" operator="equal">
      <formula>"1CL"</formula>
    </cfRule>
    <cfRule type="cellIs" dxfId="6709" priority="1354" operator="equal">
      <formula>"2EC"</formula>
    </cfRule>
    <cfRule type="cellIs" dxfId="6708" priority="1355" operator="equal">
      <formula>"1EC"</formula>
    </cfRule>
    <cfRule type="cellIs" dxfId="6707" priority="1356" operator="equal">
      <formula>"2BC"</formula>
    </cfRule>
    <cfRule type="cellIs" dxfId="6706" priority="1357" operator="equal">
      <formula>"1BC"</formula>
    </cfRule>
  </conditionalFormatting>
  <conditionalFormatting sqref="V73:W73">
    <cfRule type="cellIs" dxfId="19188" priority="1342" operator="equal">
      <formula>"D"</formula>
    </cfRule>
  </conditionalFormatting>
  <conditionalFormatting sqref="B73:F73">
    <cfRule type="cellIs" dxfId="19187" priority="1311" operator="equal">
      <formula>"2AC"</formula>
    </cfRule>
    <cfRule type="cellIs" dxfId="19186" priority="1312" operator="equal">
      <formula>"1AC"</formula>
    </cfRule>
    <cfRule type="cellIs" dxfId="19185" priority="1313" operator="equal">
      <formula>"2AL"</formula>
    </cfRule>
    <cfRule type="cellIs" dxfId="6705" priority="1314" operator="equal">
      <formula>"2GL"</formula>
    </cfRule>
    <cfRule type="cellIs" dxfId="6704" priority="1315" operator="equal">
      <formula>"1AL"</formula>
    </cfRule>
    <cfRule type="cellIs" dxfId="6703" priority="1316" operator="equal">
      <formula>"2EL"</formula>
    </cfRule>
    <cfRule type="cellIs" dxfId="6702" priority="1317" operator="equal">
      <formula>"1EL"</formula>
    </cfRule>
    <cfRule type="cellIs" dxfId="6701" priority="1318" operator="equal">
      <formula>"2DL"</formula>
    </cfRule>
    <cfRule type="cellIs" dxfId="6700" priority="1319" operator="equal">
      <formula>"1DL"</formula>
    </cfRule>
    <cfRule type="cellIs" dxfId="6699" priority="1320" operator="equal">
      <formula>"2CL"</formula>
    </cfRule>
    <cfRule type="cellIs" dxfId="6698" priority="1321" operator="equal">
      <formula>"1CL"</formula>
    </cfRule>
    <cfRule type="cellIs" dxfId="6697" priority="1322" operator="equal">
      <formula>"2EC"</formula>
    </cfRule>
    <cfRule type="cellIs" dxfId="6696" priority="1323" operator="equal">
      <formula>"1EC"</formula>
    </cfRule>
    <cfRule type="cellIs" dxfId="6695" priority="1324" operator="equal">
      <formula>"2BC"</formula>
    </cfRule>
    <cfRule type="cellIs" dxfId="6694" priority="1325" operator="equal">
      <formula>"1BC"</formula>
    </cfRule>
  </conditionalFormatting>
  <conditionalFormatting sqref="B73:F73">
    <cfRule type="cellIs" dxfId="19184" priority="1310" operator="equal">
      <formula>"D"</formula>
    </cfRule>
  </conditionalFormatting>
  <conditionalFormatting sqref="B74:S74 X74:AJ74">
    <cfRule type="cellIs" dxfId="19183" priority="1295" operator="equal">
      <formula>"2AC"</formula>
    </cfRule>
    <cfRule type="cellIs" dxfId="19182" priority="1296" operator="equal">
      <formula>"1AC"</formula>
    </cfRule>
    <cfRule type="cellIs" dxfId="19181" priority="1297" operator="equal">
      <formula>"2AL"</formula>
    </cfRule>
    <cfRule type="cellIs" dxfId="6693" priority="1298" operator="equal">
      <formula>"2GL"</formula>
    </cfRule>
    <cfRule type="cellIs" dxfId="6692" priority="1299" operator="equal">
      <formula>"1AL"</formula>
    </cfRule>
    <cfRule type="cellIs" dxfId="6691" priority="1300" operator="equal">
      <formula>"2EL"</formula>
    </cfRule>
    <cfRule type="cellIs" dxfId="6690" priority="1301" operator="equal">
      <formula>"1EL"</formula>
    </cfRule>
    <cfRule type="cellIs" dxfId="6689" priority="1302" operator="equal">
      <formula>"2DL"</formula>
    </cfRule>
    <cfRule type="cellIs" dxfId="6688" priority="1303" operator="equal">
      <formula>"1DL"</formula>
    </cfRule>
    <cfRule type="cellIs" dxfId="6687" priority="1304" operator="equal">
      <formula>"2CL"</formula>
    </cfRule>
    <cfRule type="cellIs" dxfId="6686" priority="1305" operator="equal">
      <formula>"1CL"</formula>
    </cfRule>
    <cfRule type="cellIs" dxfId="6685" priority="1306" operator="equal">
      <formula>"2EC"</formula>
    </cfRule>
    <cfRule type="cellIs" dxfId="6684" priority="1307" operator="equal">
      <formula>"1EC"</formula>
    </cfRule>
    <cfRule type="cellIs" dxfId="6683" priority="1308" operator="equal">
      <formula>"2BC"</formula>
    </cfRule>
    <cfRule type="cellIs" dxfId="6682" priority="1309" operator="equal">
      <formula>"1BC"</formula>
    </cfRule>
  </conditionalFormatting>
  <conditionalFormatting sqref="F74">
    <cfRule type="cellIs" dxfId="19180" priority="1283" operator="equal">
      <formula>"2GL"</formula>
    </cfRule>
    <cfRule type="cellIs" dxfId="19179" priority="1284" operator="equal">
      <formula>"1GL"</formula>
    </cfRule>
    <cfRule type="cellIs" dxfId="19178" priority="1285" operator="equal">
      <formula>"2EL"</formula>
    </cfRule>
    <cfRule type="cellIs" dxfId="6681" priority="1286" operator="equal">
      <formula>"1EL"</formula>
    </cfRule>
    <cfRule type="cellIs" dxfId="6680" priority="1287" operator="equal">
      <formula>"2DL"</formula>
    </cfRule>
    <cfRule type="cellIs" dxfId="6679" priority="1288" operator="equal">
      <formula>"1DL"</formula>
    </cfRule>
    <cfRule type="cellIs" dxfId="6678" priority="1289" operator="equal">
      <formula>"2CL"</formula>
    </cfRule>
    <cfRule type="cellIs" dxfId="6677" priority="1290" operator="equal">
      <formula>"1CL"</formula>
    </cfRule>
    <cfRule type="cellIs" dxfId="6676" priority="1291" operator="equal">
      <formula>"2EC"</formula>
    </cfRule>
    <cfRule type="cellIs" dxfId="6675" priority="1292" operator="equal">
      <formula>"1EC"</formula>
    </cfRule>
    <cfRule type="cellIs" dxfId="6674" priority="1293" operator="equal">
      <formula>"2BC"</formula>
    </cfRule>
    <cfRule type="cellIs" dxfId="6673" priority="1294" operator="equal">
      <formula>"1BC"</formula>
    </cfRule>
  </conditionalFormatting>
  <conditionalFormatting sqref="B74:S74 X74:AJ74">
    <cfRule type="cellIs" dxfId="19177" priority="1282" operator="equal">
      <formula>"D"</formula>
    </cfRule>
  </conditionalFormatting>
  <conditionalFormatting sqref="T74:W74">
    <cfRule type="cellIs" dxfId="19176" priority="1267" operator="equal">
      <formula>"2AC"</formula>
    </cfRule>
    <cfRule type="cellIs" dxfId="19175" priority="1268" operator="equal">
      <formula>"1AC"</formula>
    </cfRule>
    <cfRule type="cellIs" dxfId="19174" priority="1269" operator="equal">
      <formula>"2AL"</formula>
    </cfRule>
    <cfRule type="cellIs" dxfId="6672" priority="1270" operator="equal">
      <formula>"2GL"</formula>
    </cfRule>
    <cfRule type="cellIs" dxfId="6671" priority="1271" operator="equal">
      <formula>"1AL"</formula>
    </cfRule>
    <cfRule type="cellIs" dxfId="6670" priority="1272" operator="equal">
      <formula>"2EL"</formula>
    </cfRule>
    <cfRule type="cellIs" dxfId="6669" priority="1273" operator="equal">
      <formula>"1EL"</formula>
    </cfRule>
    <cfRule type="cellIs" dxfId="6668" priority="1274" operator="equal">
      <formula>"2DL"</formula>
    </cfRule>
    <cfRule type="cellIs" dxfId="6667" priority="1275" operator="equal">
      <formula>"1DL"</formula>
    </cfRule>
    <cfRule type="cellIs" dxfId="6666" priority="1276" operator="equal">
      <formula>"2CL"</formula>
    </cfRule>
    <cfRule type="cellIs" dxfId="6665" priority="1277" operator="equal">
      <formula>"1CL"</formula>
    </cfRule>
    <cfRule type="cellIs" dxfId="6664" priority="1278" operator="equal">
      <formula>"2EC"</formula>
    </cfRule>
    <cfRule type="cellIs" dxfId="6663" priority="1279" operator="equal">
      <formula>"1EC"</formula>
    </cfRule>
    <cfRule type="cellIs" dxfId="6662" priority="1280" operator="equal">
      <formula>"2BC"</formula>
    </cfRule>
    <cfRule type="cellIs" dxfId="6661" priority="1281" operator="equal">
      <formula>"1BC"</formula>
    </cfRule>
  </conditionalFormatting>
  <conditionalFormatting sqref="T74:W74">
    <cfRule type="cellIs" dxfId="19173" priority="1266" operator="equal">
      <formula>"D"</formula>
    </cfRule>
  </conditionalFormatting>
  <conditionalFormatting sqref="H75">
    <cfRule type="cellIs" dxfId="19172" priority="1176" operator="equal">
      <formula>"2AC"</formula>
    </cfRule>
    <cfRule type="cellIs" dxfId="19171" priority="1177" operator="equal">
      <formula>"1AC"</formula>
    </cfRule>
    <cfRule type="cellIs" dxfId="19170" priority="1178" operator="equal">
      <formula>"2AL"</formula>
    </cfRule>
    <cfRule type="cellIs" dxfId="6660" priority="1179" operator="equal">
      <formula>"2GL"</formula>
    </cfRule>
    <cfRule type="cellIs" dxfId="6659" priority="1180" operator="equal">
      <formula>"1AL"</formula>
    </cfRule>
    <cfRule type="cellIs" dxfId="6658" priority="1181" operator="equal">
      <formula>"2EL"</formula>
    </cfRule>
    <cfRule type="cellIs" dxfId="6657" priority="1182" operator="equal">
      <formula>"1EL"</formula>
    </cfRule>
    <cfRule type="cellIs" dxfId="6656" priority="1183" operator="equal">
      <formula>"2DL"</formula>
    </cfRule>
    <cfRule type="cellIs" dxfId="6655" priority="1184" operator="equal">
      <formula>"1DL"</formula>
    </cfRule>
    <cfRule type="cellIs" dxfId="6654" priority="1185" operator="equal">
      <formula>"2CL"</formula>
    </cfRule>
    <cfRule type="cellIs" dxfId="6653" priority="1186" operator="equal">
      <formula>"1CL"</formula>
    </cfRule>
    <cfRule type="cellIs" dxfId="6652" priority="1187" operator="equal">
      <formula>"2EC"</formula>
    </cfRule>
    <cfRule type="cellIs" dxfId="6651" priority="1188" operator="equal">
      <formula>"1EC"</formula>
    </cfRule>
    <cfRule type="cellIs" dxfId="6650" priority="1189" operator="equal">
      <formula>"2BC"</formula>
    </cfRule>
    <cfRule type="cellIs" dxfId="6649" priority="1190" operator="equal">
      <formula>"1BC"</formula>
    </cfRule>
  </conditionalFormatting>
  <conditionalFormatting sqref="J75:U75 W75:AA75 F75:G75 AD75:AJ75">
    <cfRule type="cellIs" dxfId="19169" priority="1251" operator="equal">
      <formula>"2AC"</formula>
    </cfRule>
    <cfRule type="cellIs" dxfId="19168" priority="1252" operator="equal">
      <formula>"1AC"</formula>
    </cfRule>
    <cfRule type="cellIs" dxfId="19167" priority="1253" operator="equal">
      <formula>"2AL"</formula>
    </cfRule>
    <cfRule type="cellIs" dxfId="6648" priority="1254" operator="equal">
      <formula>"2GL"</formula>
    </cfRule>
    <cfRule type="cellIs" dxfId="6647" priority="1255" operator="equal">
      <formula>"1AL"</formula>
    </cfRule>
    <cfRule type="cellIs" dxfId="6646" priority="1256" operator="equal">
      <formula>"2EL"</formula>
    </cfRule>
    <cfRule type="cellIs" dxfId="6645" priority="1257" operator="equal">
      <formula>"1EL"</formula>
    </cfRule>
    <cfRule type="cellIs" dxfId="6644" priority="1258" operator="equal">
      <formula>"2DL"</formula>
    </cfRule>
    <cfRule type="cellIs" dxfId="6643" priority="1259" operator="equal">
      <formula>"1DL"</formula>
    </cfRule>
    <cfRule type="cellIs" dxfId="6642" priority="1260" operator="equal">
      <formula>"2CL"</formula>
    </cfRule>
    <cfRule type="cellIs" dxfId="6641" priority="1261" operator="equal">
      <formula>"1CL"</formula>
    </cfRule>
    <cfRule type="cellIs" dxfId="6640" priority="1262" operator="equal">
      <formula>"2EC"</formula>
    </cfRule>
    <cfRule type="cellIs" dxfId="6639" priority="1263" operator="equal">
      <formula>"1EC"</formula>
    </cfRule>
    <cfRule type="cellIs" dxfId="6638" priority="1264" operator="equal">
      <formula>"2BC"</formula>
    </cfRule>
    <cfRule type="cellIs" dxfId="6637" priority="1265" operator="equal">
      <formula>"1BC"</formula>
    </cfRule>
  </conditionalFormatting>
  <conditionalFormatting sqref="I75">
    <cfRule type="cellIs" dxfId="19166" priority="1236" operator="equal">
      <formula>"2AC"</formula>
    </cfRule>
    <cfRule type="cellIs" dxfId="19165" priority="1237" operator="equal">
      <formula>"1AC"</formula>
    </cfRule>
    <cfRule type="cellIs" dxfId="19164" priority="1238" operator="equal">
      <formula>"2AL"</formula>
    </cfRule>
    <cfRule type="cellIs" dxfId="6636" priority="1239" operator="equal">
      <formula>"2GL"</formula>
    </cfRule>
    <cfRule type="cellIs" dxfId="6635" priority="1240" operator="equal">
      <formula>"1AL"</formula>
    </cfRule>
    <cfRule type="cellIs" dxfId="6634" priority="1241" operator="equal">
      <formula>"2EL"</formula>
    </cfRule>
    <cfRule type="cellIs" dxfId="6633" priority="1242" operator="equal">
      <formula>"1EL"</formula>
    </cfRule>
    <cfRule type="cellIs" dxfId="6632" priority="1243" operator="equal">
      <formula>"2DL"</formula>
    </cfRule>
    <cfRule type="cellIs" dxfId="6631" priority="1244" operator="equal">
      <formula>"1DL"</formula>
    </cfRule>
    <cfRule type="cellIs" dxfId="6630" priority="1245" operator="equal">
      <formula>"2CL"</formula>
    </cfRule>
    <cfRule type="cellIs" dxfId="6629" priority="1246" operator="equal">
      <formula>"1CL"</formula>
    </cfRule>
    <cfRule type="cellIs" dxfId="6628" priority="1247" operator="equal">
      <formula>"2EC"</formula>
    </cfRule>
    <cfRule type="cellIs" dxfId="6627" priority="1248" operator="equal">
      <formula>"1EC"</formula>
    </cfRule>
    <cfRule type="cellIs" dxfId="6626" priority="1249" operator="equal">
      <formula>"2BC"</formula>
    </cfRule>
    <cfRule type="cellIs" dxfId="6625" priority="1250" operator="equal">
      <formula>"1BC"</formula>
    </cfRule>
  </conditionalFormatting>
  <conditionalFormatting sqref="V75">
    <cfRule type="cellIs" dxfId="19163" priority="1221" operator="equal">
      <formula>"2AC"</formula>
    </cfRule>
    <cfRule type="cellIs" dxfId="19162" priority="1222" operator="equal">
      <formula>"1AC"</formula>
    </cfRule>
    <cfRule type="cellIs" dxfId="19161" priority="1223" operator="equal">
      <formula>"2AL"</formula>
    </cfRule>
    <cfRule type="cellIs" dxfId="6624" priority="1224" operator="equal">
      <formula>"2GL"</formula>
    </cfRule>
    <cfRule type="cellIs" dxfId="6623" priority="1225" operator="equal">
      <formula>"1AL"</formula>
    </cfRule>
    <cfRule type="cellIs" dxfId="6622" priority="1226" operator="equal">
      <formula>"2EL"</formula>
    </cfRule>
    <cfRule type="cellIs" dxfId="6621" priority="1227" operator="equal">
      <formula>"1EL"</formula>
    </cfRule>
    <cfRule type="cellIs" dxfId="6620" priority="1228" operator="equal">
      <formula>"2DL"</formula>
    </cfRule>
    <cfRule type="cellIs" dxfId="6619" priority="1229" operator="equal">
      <formula>"1DL"</formula>
    </cfRule>
    <cfRule type="cellIs" dxfId="6618" priority="1230" operator="equal">
      <formula>"2CL"</formula>
    </cfRule>
    <cfRule type="cellIs" dxfId="6617" priority="1231" operator="equal">
      <formula>"1CL"</formula>
    </cfRule>
    <cfRule type="cellIs" dxfId="6616" priority="1232" operator="equal">
      <formula>"2EC"</formula>
    </cfRule>
    <cfRule type="cellIs" dxfId="6615" priority="1233" operator="equal">
      <formula>"1EC"</formula>
    </cfRule>
    <cfRule type="cellIs" dxfId="6614" priority="1234" operator="equal">
      <formula>"2BC"</formula>
    </cfRule>
    <cfRule type="cellIs" dxfId="6613" priority="1235" operator="equal">
      <formula>"1BC"</formula>
    </cfRule>
  </conditionalFormatting>
  <conditionalFormatting sqref="AB75">
    <cfRule type="cellIs" dxfId="19160" priority="1206" operator="equal">
      <formula>"2AC"</formula>
    </cfRule>
    <cfRule type="cellIs" dxfId="19159" priority="1207" operator="equal">
      <formula>"1AC"</formula>
    </cfRule>
    <cfRule type="cellIs" dxfId="19158" priority="1208" operator="equal">
      <formula>"2AL"</formula>
    </cfRule>
    <cfRule type="cellIs" dxfId="6612" priority="1209" operator="equal">
      <formula>"2GL"</formula>
    </cfRule>
    <cfRule type="cellIs" dxfId="6611" priority="1210" operator="equal">
      <formula>"1AL"</formula>
    </cfRule>
    <cfRule type="cellIs" dxfId="6610" priority="1211" operator="equal">
      <formula>"2EL"</formula>
    </cfRule>
    <cfRule type="cellIs" dxfId="6609" priority="1212" operator="equal">
      <formula>"1EL"</formula>
    </cfRule>
    <cfRule type="cellIs" dxfId="6608" priority="1213" operator="equal">
      <formula>"2DL"</formula>
    </cfRule>
    <cfRule type="cellIs" dxfId="6607" priority="1214" operator="equal">
      <formula>"1DL"</formula>
    </cfRule>
    <cfRule type="cellIs" dxfId="6606" priority="1215" operator="equal">
      <formula>"2CL"</formula>
    </cfRule>
    <cfRule type="cellIs" dxfId="6605" priority="1216" operator="equal">
      <formula>"1CL"</formula>
    </cfRule>
    <cfRule type="cellIs" dxfId="6604" priority="1217" operator="equal">
      <formula>"2EC"</formula>
    </cfRule>
    <cfRule type="cellIs" dxfId="6603" priority="1218" operator="equal">
      <formula>"1EC"</formula>
    </cfRule>
    <cfRule type="cellIs" dxfId="6602" priority="1219" operator="equal">
      <formula>"2BC"</formula>
    </cfRule>
    <cfRule type="cellIs" dxfId="6601" priority="1220" operator="equal">
      <formula>"1BC"</formula>
    </cfRule>
  </conditionalFormatting>
  <conditionalFormatting sqref="AC75">
    <cfRule type="cellIs" dxfId="19157" priority="1191" operator="equal">
      <formula>"2AC"</formula>
    </cfRule>
    <cfRule type="cellIs" dxfId="19156" priority="1192" operator="equal">
      <formula>"1AC"</formula>
    </cfRule>
    <cfRule type="cellIs" dxfId="19155" priority="1193" operator="equal">
      <formula>"2AL"</formula>
    </cfRule>
    <cfRule type="cellIs" dxfId="6600" priority="1194" operator="equal">
      <formula>"2GL"</formula>
    </cfRule>
    <cfRule type="cellIs" dxfId="6599" priority="1195" operator="equal">
      <formula>"1AL"</formula>
    </cfRule>
    <cfRule type="cellIs" dxfId="6598" priority="1196" operator="equal">
      <formula>"2EL"</formula>
    </cfRule>
    <cfRule type="cellIs" dxfId="6597" priority="1197" operator="equal">
      <formula>"1EL"</formula>
    </cfRule>
    <cfRule type="cellIs" dxfId="6596" priority="1198" operator="equal">
      <formula>"2DL"</formula>
    </cfRule>
    <cfRule type="cellIs" dxfId="6595" priority="1199" operator="equal">
      <formula>"1DL"</formula>
    </cfRule>
    <cfRule type="cellIs" dxfId="6594" priority="1200" operator="equal">
      <formula>"2CL"</formula>
    </cfRule>
    <cfRule type="cellIs" dxfId="6593" priority="1201" operator="equal">
      <formula>"1CL"</formula>
    </cfRule>
    <cfRule type="cellIs" dxfId="6592" priority="1202" operator="equal">
      <formula>"2EC"</formula>
    </cfRule>
    <cfRule type="cellIs" dxfId="6591" priority="1203" operator="equal">
      <formula>"1EC"</formula>
    </cfRule>
    <cfRule type="cellIs" dxfId="6590" priority="1204" operator="equal">
      <formula>"2BC"</formula>
    </cfRule>
    <cfRule type="cellIs" dxfId="6589" priority="1205" operator="equal">
      <formula>"1BC"</formula>
    </cfRule>
  </conditionalFormatting>
  <conditionalFormatting sqref="W75">
    <cfRule type="cellIs" dxfId="19154" priority="1161" operator="equal">
      <formula>"2AC"</formula>
    </cfRule>
    <cfRule type="cellIs" dxfId="19153" priority="1162" operator="equal">
      <formula>"1AC"</formula>
    </cfRule>
    <cfRule type="cellIs" dxfId="19152" priority="1163" operator="equal">
      <formula>"2AL"</formula>
    </cfRule>
    <cfRule type="cellIs" dxfId="6588" priority="1164" operator="equal">
      <formula>"2GL"</formula>
    </cfRule>
    <cfRule type="cellIs" dxfId="6587" priority="1165" operator="equal">
      <formula>"1AL"</formula>
    </cfRule>
    <cfRule type="cellIs" dxfId="6586" priority="1166" operator="equal">
      <formula>"2EL"</formula>
    </cfRule>
    <cfRule type="cellIs" dxfId="6585" priority="1167" operator="equal">
      <formula>"1EL"</formula>
    </cfRule>
    <cfRule type="cellIs" dxfId="6584" priority="1168" operator="equal">
      <formula>"2DL"</formula>
    </cfRule>
    <cfRule type="cellIs" dxfId="6583" priority="1169" operator="equal">
      <formula>"1DL"</formula>
    </cfRule>
    <cfRule type="cellIs" dxfId="6582" priority="1170" operator="equal">
      <formula>"2CL"</formula>
    </cfRule>
    <cfRule type="cellIs" dxfId="6581" priority="1171" operator="equal">
      <formula>"1CL"</formula>
    </cfRule>
    <cfRule type="cellIs" dxfId="6580" priority="1172" operator="equal">
      <formula>"2EC"</formula>
    </cfRule>
    <cfRule type="cellIs" dxfId="6579" priority="1173" operator="equal">
      <formula>"1EC"</formula>
    </cfRule>
    <cfRule type="cellIs" dxfId="6578" priority="1174" operator="equal">
      <formula>"2BC"</formula>
    </cfRule>
    <cfRule type="cellIs" dxfId="6577" priority="1175" operator="equal">
      <formula>"1BC"</formula>
    </cfRule>
  </conditionalFormatting>
  <conditionalFormatting sqref="F75:AJ75">
    <cfRule type="cellIs" dxfId="19151" priority="1160" operator="equal">
      <formula>"D"</formula>
    </cfRule>
  </conditionalFormatting>
  <conditionalFormatting sqref="E75">
    <cfRule type="cellIs" dxfId="19150" priority="1145" operator="equal">
      <formula>"2AC"</formula>
    </cfRule>
    <cfRule type="cellIs" dxfId="19149" priority="1146" operator="equal">
      <formula>"1AC"</formula>
    </cfRule>
    <cfRule type="cellIs" dxfId="19148" priority="1147" operator="equal">
      <formula>"2AL"</formula>
    </cfRule>
    <cfRule type="cellIs" dxfId="6576" priority="1148" operator="equal">
      <formula>"2GL"</formula>
    </cfRule>
    <cfRule type="cellIs" dxfId="6575" priority="1149" operator="equal">
      <formula>"1AL"</formula>
    </cfRule>
    <cfRule type="cellIs" dxfId="6574" priority="1150" operator="equal">
      <formula>"2EL"</formula>
    </cfRule>
    <cfRule type="cellIs" dxfId="6573" priority="1151" operator="equal">
      <formula>"1EL"</formula>
    </cfRule>
    <cfRule type="cellIs" dxfId="6572" priority="1152" operator="equal">
      <formula>"2DL"</formula>
    </cfRule>
    <cfRule type="cellIs" dxfId="6571" priority="1153" operator="equal">
      <formula>"1DL"</formula>
    </cfRule>
    <cfRule type="cellIs" dxfId="6570" priority="1154" operator="equal">
      <formula>"2CL"</formula>
    </cfRule>
    <cfRule type="cellIs" dxfId="6569" priority="1155" operator="equal">
      <formula>"1CL"</formula>
    </cfRule>
    <cfRule type="cellIs" dxfId="6568" priority="1156" operator="equal">
      <formula>"2EC"</formula>
    </cfRule>
    <cfRule type="cellIs" dxfId="6567" priority="1157" operator="equal">
      <formula>"1EC"</formula>
    </cfRule>
    <cfRule type="cellIs" dxfId="6566" priority="1158" operator="equal">
      <formula>"2BC"</formula>
    </cfRule>
    <cfRule type="cellIs" dxfId="6565" priority="1159" operator="equal">
      <formula>"1BC"</formula>
    </cfRule>
  </conditionalFormatting>
  <conditionalFormatting sqref="E75">
    <cfRule type="cellIs" dxfId="19147" priority="1144" operator="equal">
      <formula>"D"</formula>
    </cfRule>
  </conditionalFormatting>
  <conditionalFormatting sqref="B75:D75">
    <cfRule type="cellIs" dxfId="19146" priority="1129" operator="equal">
      <formula>"2AC"</formula>
    </cfRule>
    <cfRule type="cellIs" dxfId="19145" priority="1130" operator="equal">
      <formula>"1AC"</formula>
    </cfRule>
    <cfRule type="cellIs" dxfId="19144" priority="1131" operator="equal">
      <formula>"2AL"</formula>
    </cfRule>
    <cfRule type="cellIs" dxfId="6564" priority="1132" operator="equal">
      <formula>"2GL"</formula>
    </cfRule>
    <cfRule type="cellIs" dxfId="6563" priority="1133" operator="equal">
      <formula>"1AL"</formula>
    </cfRule>
    <cfRule type="cellIs" dxfId="6562" priority="1134" operator="equal">
      <formula>"2EL"</formula>
    </cfRule>
    <cfRule type="cellIs" dxfId="6561" priority="1135" operator="equal">
      <formula>"1EL"</formula>
    </cfRule>
    <cfRule type="cellIs" dxfId="6560" priority="1136" operator="equal">
      <formula>"2DL"</formula>
    </cfRule>
    <cfRule type="cellIs" dxfId="6559" priority="1137" operator="equal">
      <formula>"1DL"</formula>
    </cfRule>
    <cfRule type="cellIs" dxfId="6558" priority="1138" operator="equal">
      <formula>"2CL"</formula>
    </cfRule>
    <cfRule type="cellIs" dxfId="6557" priority="1139" operator="equal">
      <formula>"1CL"</formula>
    </cfRule>
    <cfRule type="cellIs" dxfId="6556" priority="1140" operator="equal">
      <formula>"2EC"</formula>
    </cfRule>
    <cfRule type="cellIs" dxfId="6555" priority="1141" operator="equal">
      <formula>"1EC"</formula>
    </cfRule>
    <cfRule type="cellIs" dxfId="6554" priority="1142" operator="equal">
      <formula>"2BC"</formula>
    </cfRule>
    <cfRule type="cellIs" dxfId="6553" priority="1143" operator="equal">
      <formula>"1BC"</formula>
    </cfRule>
  </conditionalFormatting>
  <conditionalFormatting sqref="B75:D75">
    <cfRule type="cellIs" dxfId="19143" priority="1128" operator="equal">
      <formula>"D"</formula>
    </cfRule>
  </conditionalFormatting>
  <conditionalFormatting sqref="K76">
    <cfRule type="cellIs" dxfId="19142" priority="1104" operator="equal">
      <formula>"2GL"</formula>
    </cfRule>
    <cfRule type="cellIs" dxfId="19141" priority="1105" operator="equal">
      <formula>"1GL"</formula>
    </cfRule>
    <cfRule type="cellIs" dxfId="19140" priority="1106" operator="equal">
      <formula>"2EL"</formula>
    </cfRule>
    <cfRule type="cellIs" dxfId="6552" priority="1107" operator="equal">
      <formula>"1EL"</formula>
    </cfRule>
    <cfRule type="cellIs" dxfId="6551" priority="1108" operator="equal">
      <formula>"2DL"</formula>
    </cfRule>
    <cfRule type="cellIs" dxfId="6550" priority="1109" operator="equal">
      <formula>"1DL"</formula>
    </cfRule>
    <cfRule type="cellIs" dxfId="6549" priority="1110" operator="equal">
      <formula>"2CL"</formula>
    </cfRule>
    <cfRule type="cellIs" dxfId="6548" priority="1111" operator="equal">
      <formula>"1CL"</formula>
    </cfRule>
    <cfRule type="cellIs" dxfId="6547" priority="1112" operator="equal">
      <formula>"2EC"</formula>
    </cfRule>
    <cfRule type="cellIs" dxfId="6546" priority="1113" operator="equal">
      <formula>"1EC"</formula>
    </cfRule>
    <cfRule type="cellIs" dxfId="6545" priority="1114" operator="equal">
      <formula>"2BC"</formula>
    </cfRule>
    <cfRule type="cellIs" dxfId="6544" priority="1115" operator="equal">
      <formula>"1BC"</formula>
    </cfRule>
  </conditionalFormatting>
  <conditionalFormatting sqref="I76:K76">
    <cfRule type="cellIs" dxfId="19139" priority="1092" operator="equal">
      <formula>"2GL"</formula>
    </cfRule>
    <cfRule type="cellIs" dxfId="19138" priority="1093" operator="equal">
      <formula>"1GL"</formula>
    </cfRule>
    <cfRule type="cellIs" dxfId="19137" priority="1094" operator="equal">
      <formula>"2EL"</formula>
    </cfRule>
    <cfRule type="cellIs" dxfId="6543" priority="1095" operator="equal">
      <formula>"1EL"</formula>
    </cfRule>
    <cfRule type="cellIs" dxfId="6542" priority="1096" operator="equal">
      <formula>"2DL"</formula>
    </cfRule>
    <cfRule type="cellIs" dxfId="6541" priority="1097" operator="equal">
      <formula>"1DL"</formula>
    </cfRule>
    <cfRule type="cellIs" dxfId="6540" priority="1098" operator="equal">
      <formula>"2CL"</formula>
    </cfRule>
    <cfRule type="cellIs" dxfId="6539" priority="1099" operator="equal">
      <formula>"1CL"</formula>
    </cfRule>
    <cfRule type="cellIs" dxfId="6538" priority="1100" operator="equal">
      <formula>"2EC"</formula>
    </cfRule>
    <cfRule type="cellIs" dxfId="6537" priority="1101" operator="equal">
      <formula>"1EC"</formula>
    </cfRule>
    <cfRule type="cellIs" dxfId="6536" priority="1102" operator="equal">
      <formula>"2BC"</formula>
    </cfRule>
    <cfRule type="cellIs" dxfId="6535" priority="1103" operator="equal">
      <formula>"1BC"</formula>
    </cfRule>
  </conditionalFormatting>
  <conditionalFormatting sqref="Y76:AJ76 V76 G76:S76">
    <cfRule type="cellIs" dxfId="19136" priority="1089" operator="equal">
      <formula>"2AC"</formula>
    </cfRule>
    <cfRule type="cellIs" dxfId="19135" priority="1090" operator="equal">
      <formula>"1AC"</formula>
    </cfRule>
    <cfRule type="cellIs" dxfId="19134" priority="1091" operator="equal">
      <formula>"2AL"</formula>
    </cfRule>
    <cfRule type="cellIs" dxfId="6534" priority="1116" operator="equal">
      <formula>"2GL"</formula>
    </cfRule>
    <cfRule type="cellIs" dxfId="6533" priority="1117" operator="equal">
      <formula>"1AL"</formula>
    </cfRule>
    <cfRule type="cellIs" dxfId="6532" priority="1118" operator="equal">
      <formula>"2EL"</formula>
    </cfRule>
    <cfRule type="cellIs" dxfId="6531" priority="1119" operator="equal">
      <formula>"1EL"</formula>
    </cfRule>
    <cfRule type="cellIs" dxfId="6530" priority="1120" operator="equal">
      <formula>"2DL"</formula>
    </cfRule>
    <cfRule type="cellIs" dxfId="6529" priority="1121" operator="equal">
      <formula>"1DL"</formula>
    </cfRule>
    <cfRule type="cellIs" dxfId="6528" priority="1122" operator="equal">
      <formula>"2CL"</formula>
    </cfRule>
    <cfRule type="cellIs" dxfId="6527" priority="1123" operator="equal">
      <formula>"1CL"</formula>
    </cfRule>
    <cfRule type="cellIs" dxfId="6526" priority="1124" operator="equal">
      <formula>"2EC"</formula>
    </cfRule>
    <cfRule type="cellIs" dxfId="6525" priority="1125" operator="equal">
      <formula>"1EC"</formula>
    </cfRule>
    <cfRule type="cellIs" dxfId="6524" priority="1126" operator="equal">
      <formula>"2BC"</formula>
    </cfRule>
    <cfRule type="cellIs" dxfId="6523" priority="1127" operator="equal">
      <formula>"1BC"</formula>
    </cfRule>
  </conditionalFormatting>
  <conditionalFormatting sqref="Y76:AJ76 V76 G76:S76">
    <cfRule type="cellIs" dxfId="19133" priority="1088" operator="equal">
      <formula>"D"</formula>
    </cfRule>
  </conditionalFormatting>
  <conditionalFormatting sqref="T76:U76 W76:X76">
    <cfRule type="cellIs" dxfId="19132" priority="1073" operator="equal">
      <formula>"2AC"</formula>
    </cfRule>
    <cfRule type="cellIs" dxfId="19131" priority="1074" operator="equal">
      <formula>"1AC"</formula>
    </cfRule>
    <cfRule type="cellIs" dxfId="19130" priority="1075" operator="equal">
      <formula>"2AL"</formula>
    </cfRule>
    <cfRule type="cellIs" dxfId="6522" priority="1076" operator="equal">
      <formula>"2GL"</formula>
    </cfRule>
    <cfRule type="cellIs" dxfId="6521" priority="1077" operator="equal">
      <formula>"1AL"</formula>
    </cfRule>
    <cfRule type="cellIs" dxfId="6520" priority="1078" operator="equal">
      <formula>"2EL"</formula>
    </cfRule>
    <cfRule type="cellIs" dxfId="6519" priority="1079" operator="equal">
      <formula>"1EL"</formula>
    </cfRule>
    <cfRule type="cellIs" dxfId="6518" priority="1080" operator="equal">
      <formula>"2DL"</formula>
    </cfRule>
    <cfRule type="cellIs" dxfId="6517" priority="1081" operator="equal">
      <formula>"1DL"</formula>
    </cfRule>
    <cfRule type="cellIs" dxfId="6516" priority="1082" operator="equal">
      <formula>"2CL"</formula>
    </cfRule>
    <cfRule type="cellIs" dxfId="6515" priority="1083" operator="equal">
      <formula>"1CL"</formula>
    </cfRule>
    <cfRule type="cellIs" dxfId="6514" priority="1084" operator="equal">
      <formula>"2EC"</formula>
    </cfRule>
    <cfRule type="cellIs" dxfId="6513" priority="1085" operator="equal">
      <formula>"1EC"</formula>
    </cfRule>
    <cfRule type="cellIs" dxfId="6512" priority="1086" operator="equal">
      <formula>"2BC"</formula>
    </cfRule>
    <cfRule type="cellIs" dxfId="6511" priority="1087" operator="equal">
      <formula>"1BC"</formula>
    </cfRule>
  </conditionalFormatting>
  <conditionalFormatting sqref="T76:U76 W76:X76">
    <cfRule type="cellIs" dxfId="19129" priority="1072" operator="equal">
      <formula>"D"</formula>
    </cfRule>
  </conditionalFormatting>
  <conditionalFormatting sqref="B76:F76">
    <cfRule type="cellIs" dxfId="19128" priority="1057" operator="equal">
      <formula>"2AC"</formula>
    </cfRule>
    <cfRule type="cellIs" dxfId="19127" priority="1058" operator="equal">
      <formula>"1AC"</formula>
    </cfRule>
    <cfRule type="cellIs" dxfId="19126" priority="1059" operator="equal">
      <formula>"2AL"</formula>
    </cfRule>
    <cfRule type="cellIs" dxfId="6510" priority="1060" operator="equal">
      <formula>"2GL"</formula>
    </cfRule>
    <cfRule type="cellIs" dxfId="6509" priority="1061" operator="equal">
      <formula>"1AL"</formula>
    </cfRule>
    <cfRule type="cellIs" dxfId="6508" priority="1062" operator="equal">
      <formula>"2EL"</formula>
    </cfRule>
    <cfRule type="cellIs" dxfId="6507" priority="1063" operator="equal">
      <formula>"1EL"</formula>
    </cfRule>
    <cfRule type="cellIs" dxfId="6506" priority="1064" operator="equal">
      <formula>"2DL"</formula>
    </cfRule>
    <cfRule type="cellIs" dxfId="6505" priority="1065" operator="equal">
      <formula>"1DL"</formula>
    </cfRule>
    <cfRule type="cellIs" dxfId="6504" priority="1066" operator="equal">
      <formula>"2CL"</formula>
    </cfRule>
    <cfRule type="cellIs" dxfId="6503" priority="1067" operator="equal">
      <formula>"1CL"</formula>
    </cfRule>
    <cfRule type="cellIs" dxfId="6502" priority="1068" operator="equal">
      <formula>"2EC"</formula>
    </cfRule>
    <cfRule type="cellIs" dxfId="6501" priority="1069" operator="equal">
      <formula>"1EC"</formula>
    </cfRule>
    <cfRule type="cellIs" dxfId="6500" priority="1070" operator="equal">
      <formula>"2BC"</formula>
    </cfRule>
    <cfRule type="cellIs" dxfId="6499" priority="1071" operator="equal">
      <formula>"1BC"</formula>
    </cfRule>
  </conditionalFormatting>
  <conditionalFormatting sqref="F76">
    <cfRule type="cellIs" dxfId="19125" priority="1045" operator="equal">
      <formula>"2GL"</formula>
    </cfRule>
    <cfRule type="cellIs" dxfId="19124" priority="1046" operator="equal">
      <formula>"1GL"</formula>
    </cfRule>
    <cfRule type="cellIs" dxfId="19123" priority="1047" operator="equal">
      <formula>"2EL"</formula>
    </cfRule>
    <cfRule type="cellIs" dxfId="6498" priority="1048" operator="equal">
      <formula>"1EL"</formula>
    </cfRule>
    <cfRule type="cellIs" dxfId="6497" priority="1049" operator="equal">
      <formula>"2DL"</formula>
    </cfRule>
    <cfRule type="cellIs" dxfId="6496" priority="1050" operator="equal">
      <formula>"1DL"</formula>
    </cfRule>
    <cfRule type="cellIs" dxfId="6495" priority="1051" operator="equal">
      <formula>"2CL"</formula>
    </cfRule>
    <cfRule type="cellIs" dxfId="6494" priority="1052" operator="equal">
      <formula>"1CL"</formula>
    </cfRule>
    <cfRule type="cellIs" dxfId="6493" priority="1053" operator="equal">
      <formula>"2EC"</formula>
    </cfRule>
    <cfRule type="cellIs" dxfId="6492" priority="1054" operator="equal">
      <formula>"1EC"</formula>
    </cfRule>
    <cfRule type="cellIs" dxfId="6491" priority="1055" operator="equal">
      <formula>"2BC"</formula>
    </cfRule>
    <cfRule type="cellIs" dxfId="6490" priority="1056" operator="equal">
      <formula>"1BC"</formula>
    </cfRule>
  </conditionalFormatting>
  <conditionalFormatting sqref="B76:F76">
    <cfRule type="cellIs" dxfId="19122" priority="1044" operator="equal">
      <formula>"D"</formula>
    </cfRule>
  </conditionalFormatting>
  <conditionalFormatting sqref="AF77:AJ77">
    <cfRule type="cellIs" dxfId="19121" priority="1029" operator="equal">
      <formula>"2AC"</formula>
    </cfRule>
    <cfRule type="cellIs" dxfId="19120" priority="1030" operator="equal">
      <formula>"1AC"</formula>
    </cfRule>
    <cfRule type="cellIs" dxfId="19119" priority="1031" operator="equal">
      <formula>"2AL"</formula>
    </cfRule>
    <cfRule type="cellIs" dxfId="6489" priority="1032" operator="equal">
      <formula>"2GL"</formula>
    </cfRule>
    <cfRule type="cellIs" dxfId="6488" priority="1033" operator="equal">
      <formula>"1AL"</formula>
    </cfRule>
    <cfRule type="cellIs" dxfId="6487" priority="1034" operator="equal">
      <formula>"2EL"</formula>
    </cfRule>
    <cfRule type="cellIs" dxfId="6486" priority="1035" operator="equal">
      <formula>"1EL"</formula>
    </cfRule>
    <cfRule type="cellIs" dxfId="6485" priority="1036" operator="equal">
      <formula>"2DL"</formula>
    </cfRule>
    <cfRule type="cellIs" dxfId="6484" priority="1037" operator="equal">
      <formula>"1DL"</formula>
    </cfRule>
    <cfRule type="cellIs" dxfId="6483" priority="1038" operator="equal">
      <formula>"2CL"</formula>
    </cfRule>
    <cfRule type="cellIs" dxfId="6482" priority="1039" operator="equal">
      <formula>"1CL"</formula>
    </cfRule>
    <cfRule type="cellIs" dxfId="6481" priority="1040" operator="equal">
      <formula>"2EC"</formula>
    </cfRule>
    <cfRule type="cellIs" dxfId="6480" priority="1041" operator="equal">
      <formula>"1EC"</formula>
    </cfRule>
    <cfRule type="cellIs" dxfId="6479" priority="1042" operator="equal">
      <formula>"2BC"</formula>
    </cfRule>
    <cfRule type="cellIs" dxfId="6478" priority="1043" operator="equal">
      <formula>"1BC"</formula>
    </cfRule>
  </conditionalFormatting>
  <conditionalFormatting sqref="AF77:AJ77">
    <cfRule type="cellIs" dxfId="19118" priority="1028" operator="equal">
      <formula>"D"</formula>
    </cfRule>
  </conditionalFormatting>
  <conditionalFormatting sqref="Q77:T77 B77:M77 Y77:AE77">
    <cfRule type="cellIs" dxfId="19117" priority="1013" operator="equal">
      <formula>"2AC"</formula>
    </cfRule>
    <cfRule type="cellIs" dxfId="19116" priority="1014" operator="equal">
      <formula>"1AC"</formula>
    </cfRule>
    <cfRule type="cellIs" dxfId="19115" priority="1015" operator="equal">
      <formula>"2AL"</formula>
    </cfRule>
    <cfRule type="cellIs" dxfId="6477" priority="1016" operator="equal">
      <formula>"2GL"</formula>
    </cfRule>
    <cfRule type="cellIs" dxfId="6476" priority="1017" operator="equal">
      <formula>"1AL"</formula>
    </cfRule>
    <cfRule type="cellIs" dxfId="6475" priority="1018" operator="equal">
      <formula>"2EL"</formula>
    </cfRule>
    <cfRule type="cellIs" dxfId="6474" priority="1019" operator="equal">
      <formula>"1EL"</formula>
    </cfRule>
    <cfRule type="cellIs" dxfId="6473" priority="1020" operator="equal">
      <formula>"2DL"</formula>
    </cfRule>
    <cfRule type="cellIs" dxfId="6472" priority="1021" operator="equal">
      <formula>"1DL"</formula>
    </cfRule>
    <cfRule type="cellIs" dxfId="6471" priority="1022" operator="equal">
      <formula>"2CL"</formula>
    </cfRule>
    <cfRule type="cellIs" dxfId="6470" priority="1023" operator="equal">
      <formula>"1CL"</formula>
    </cfRule>
    <cfRule type="cellIs" dxfId="6469" priority="1024" operator="equal">
      <formula>"2EC"</formula>
    </cfRule>
    <cfRule type="cellIs" dxfId="6468" priority="1025" operator="equal">
      <formula>"1EC"</formula>
    </cfRule>
    <cfRule type="cellIs" dxfId="6467" priority="1026" operator="equal">
      <formula>"2BC"</formula>
    </cfRule>
    <cfRule type="cellIs" dxfId="6466" priority="1027" operator="equal">
      <formula>"1BC"</formula>
    </cfRule>
  </conditionalFormatting>
  <conditionalFormatting sqref="Q77:T77 B77:M77 Y77:AE77">
    <cfRule type="cellIs" dxfId="19114" priority="1012" operator="equal">
      <formula>"D"</formula>
    </cfRule>
  </conditionalFormatting>
  <conditionalFormatting sqref="H77">
    <cfRule type="cellIs" dxfId="19113" priority="997" operator="equal">
      <formula>"2AC"</formula>
    </cfRule>
    <cfRule type="cellIs" dxfId="19112" priority="998" operator="equal">
      <formula>"1AC"</formula>
    </cfRule>
    <cfRule type="cellIs" dxfId="19111" priority="999" operator="equal">
      <formula>"2AL"</formula>
    </cfRule>
    <cfRule type="cellIs" dxfId="6465" priority="1000" operator="equal">
      <formula>"2GL"</formula>
    </cfRule>
    <cfRule type="cellIs" dxfId="6464" priority="1001" operator="equal">
      <formula>"1AL"</formula>
    </cfRule>
    <cfRule type="cellIs" dxfId="6463" priority="1002" operator="equal">
      <formula>"2EL"</formula>
    </cfRule>
    <cfRule type="cellIs" dxfId="6462" priority="1003" operator="equal">
      <formula>"1EL"</formula>
    </cfRule>
    <cfRule type="cellIs" dxfId="6461" priority="1004" operator="equal">
      <formula>"2DL"</formula>
    </cfRule>
    <cfRule type="cellIs" dxfId="6460" priority="1005" operator="equal">
      <formula>"1DL"</formula>
    </cfRule>
    <cfRule type="cellIs" dxfId="6459" priority="1006" operator="equal">
      <formula>"2CL"</formula>
    </cfRule>
    <cfRule type="cellIs" dxfId="6458" priority="1007" operator="equal">
      <formula>"1CL"</formula>
    </cfRule>
    <cfRule type="cellIs" dxfId="6457" priority="1008" operator="equal">
      <formula>"2EC"</formula>
    </cfRule>
    <cfRule type="cellIs" dxfId="6456" priority="1009" operator="equal">
      <formula>"1EC"</formula>
    </cfRule>
    <cfRule type="cellIs" dxfId="6455" priority="1010" operator="equal">
      <formula>"2BC"</formula>
    </cfRule>
    <cfRule type="cellIs" dxfId="6454" priority="1011" operator="equal">
      <formula>"1BC"</formula>
    </cfRule>
  </conditionalFormatting>
  <conditionalFormatting sqref="T77">
    <cfRule type="cellIs" dxfId="19110" priority="982" operator="equal">
      <formula>"2AC"</formula>
    </cfRule>
    <cfRule type="cellIs" dxfId="19109" priority="983" operator="equal">
      <formula>"1AC"</formula>
    </cfRule>
    <cfRule type="cellIs" dxfId="19108" priority="984" operator="equal">
      <formula>"2AL"</formula>
    </cfRule>
    <cfRule type="cellIs" dxfId="6453" priority="985" operator="equal">
      <formula>"2GL"</formula>
    </cfRule>
    <cfRule type="cellIs" dxfId="6452" priority="986" operator="equal">
      <formula>"1AL"</formula>
    </cfRule>
    <cfRule type="cellIs" dxfId="6451" priority="987" operator="equal">
      <formula>"2EL"</formula>
    </cfRule>
    <cfRule type="cellIs" dxfId="6450" priority="988" operator="equal">
      <formula>"1EL"</formula>
    </cfRule>
    <cfRule type="cellIs" dxfId="6449" priority="989" operator="equal">
      <formula>"2DL"</formula>
    </cfRule>
    <cfRule type="cellIs" dxfId="6448" priority="990" operator="equal">
      <formula>"1DL"</formula>
    </cfRule>
    <cfRule type="cellIs" dxfId="6447" priority="991" operator="equal">
      <formula>"2CL"</formula>
    </cfRule>
    <cfRule type="cellIs" dxfId="6446" priority="992" operator="equal">
      <formula>"1CL"</formula>
    </cfRule>
    <cfRule type="cellIs" dxfId="6445" priority="993" operator="equal">
      <formula>"2EC"</formula>
    </cfRule>
    <cfRule type="cellIs" dxfId="6444" priority="994" operator="equal">
      <formula>"1EC"</formula>
    </cfRule>
    <cfRule type="cellIs" dxfId="6443" priority="995" operator="equal">
      <formula>"2BC"</formula>
    </cfRule>
    <cfRule type="cellIs" dxfId="6442" priority="996" operator="equal">
      <formula>"1BC"</formula>
    </cfRule>
  </conditionalFormatting>
  <conditionalFormatting sqref="N77:P77">
    <cfRule type="cellIs" dxfId="19107" priority="967" operator="equal">
      <formula>"2AC"</formula>
    </cfRule>
    <cfRule type="cellIs" dxfId="19106" priority="968" operator="equal">
      <formula>"1AC"</formula>
    </cfRule>
    <cfRule type="cellIs" dxfId="19105" priority="969" operator="equal">
      <formula>"2AL"</formula>
    </cfRule>
    <cfRule type="cellIs" dxfId="6441" priority="970" operator="equal">
      <formula>"2GL"</formula>
    </cfRule>
    <cfRule type="cellIs" dxfId="6440" priority="971" operator="equal">
      <formula>"1AL"</formula>
    </cfRule>
    <cfRule type="cellIs" dxfId="6439" priority="972" operator="equal">
      <formula>"2EL"</formula>
    </cfRule>
    <cfRule type="cellIs" dxfId="6438" priority="973" operator="equal">
      <formula>"1EL"</formula>
    </cfRule>
    <cfRule type="cellIs" dxfId="6437" priority="974" operator="equal">
      <formula>"2DL"</formula>
    </cfRule>
    <cfRule type="cellIs" dxfId="6436" priority="975" operator="equal">
      <formula>"1DL"</formula>
    </cfRule>
    <cfRule type="cellIs" dxfId="6435" priority="976" operator="equal">
      <formula>"2CL"</formula>
    </cfRule>
    <cfRule type="cellIs" dxfId="6434" priority="977" operator="equal">
      <formula>"1CL"</formula>
    </cfRule>
    <cfRule type="cellIs" dxfId="6433" priority="978" operator="equal">
      <formula>"2EC"</formula>
    </cfRule>
    <cfRule type="cellIs" dxfId="6432" priority="979" operator="equal">
      <formula>"1EC"</formula>
    </cfRule>
    <cfRule type="cellIs" dxfId="6431" priority="980" operator="equal">
      <formula>"2BC"</formula>
    </cfRule>
    <cfRule type="cellIs" dxfId="6430" priority="981" operator="equal">
      <formula>"1BC"</formula>
    </cfRule>
  </conditionalFormatting>
  <conditionalFormatting sqref="N77:P77">
    <cfRule type="cellIs" dxfId="19104" priority="966" operator="equal">
      <formula>"D"</formula>
    </cfRule>
  </conditionalFormatting>
  <conditionalFormatting sqref="U77:X77">
    <cfRule type="cellIs" dxfId="19103" priority="951" operator="equal">
      <formula>"2AC"</formula>
    </cfRule>
    <cfRule type="cellIs" dxfId="19102" priority="952" operator="equal">
      <formula>"1AC"</formula>
    </cfRule>
    <cfRule type="cellIs" dxfId="19101" priority="953" operator="equal">
      <formula>"2AL"</formula>
    </cfRule>
    <cfRule type="cellIs" dxfId="6429" priority="954" operator="equal">
      <formula>"2GL"</formula>
    </cfRule>
    <cfRule type="cellIs" dxfId="6428" priority="955" operator="equal">
      <formula>"1AL"</formula>
    </cfRule>
    <cfRule type="cellIs" dxfId="6427" priority="956" operator="equal">
      <formula>"2EL"</formula>
    </cfRule>
    <cfRule type="cellIs" dxfId="6426" priority="957" operator="equal">
      <formula>"1EL"</formula>
    </cfRule>
    <cfRule type="cellIs" dxfId="6425" priority="958" operator="equal">
      <formula>"2DL"</formula>
    </cfRule>
    <cfRule type="cellIs" dxfId="6424" priority="959" operator="equal">
      <formula>"1DL"</formula>
    </cfRule>
    <cfRule type="cellIs" dxfId="6423" priority="960" operator="equal">
      <formula>"2CL"</formula>
    </cfRule>
    <cfRule type="cellIs" dxfId="6422" priority="961" operator="equal">
      <formula>"1CL"</formula>
    </cfRule>
    <cfRule type="cellIs" dxfId="6421" priority="962" operator="equal">
      <formula>"2EC"</formula>
    </cfRule>
    <cfRule type="cellIs" dxfId="6420" priority="963" operator="equal">
      <formula>"1EC"</formula>
    </cfRule>
    <cfRule type="cellIs" dxfId="6419" priority="964" operator="equal">
      <formula>"2BC"</formula>
    </cfRule>
    <cfRule type="cellIs" dxfId="6418" priority="965" operator="equal">
      <formula>"1BC"</formula>
    </cfRule>
  </conditionalFormatting>
  <conditionalFormatting sqref="U77:X77">
    <cfRule type="cellIs" dxfId="19100" priority="950" operator="equal">
      <formula>"D"</formula>
    </cfRule>
  </conditionalFormatting>
  <conditionalFormatting sqref="B78:M78 AE78:AJ78">
    <cfRule type="cellIs" dxfId="19099" priority="935" operator="equal">
      <formula>"2AC"</formula>
    </cfRule>
    <cfRule type="cellIs" dxfId="19098" priority="936" operator="equal">
      <formula>"1AC"</formula>
    </cfRule>
    <cfRule type="cellIs" dxfId="19097" priority="937" operator="equal">
      <formula>"2AL"</formula>
    </cfRule>
    <cfRule type="cellIs" dxfId="6417" priority="938" operator="equal">
      <formula>"2GL"</formula>
    </cfRule>
    <cfRule type="cellIs" dxfId="6416" priority="939" operator="equal">
      <formula>"1AL"</formula>
    </cfRule>
    <cfRule type="cellIs" dxfId="6415" priority="940" operator="equal">
      <formula>"2EL"</formula>
    </cfRule>
    <cfRule type="cellIs" dxfId="6414" priority="941" operator="equal">
      <formula>"1EL"</formula>
    </cfRule>
    <cfRule type="cellIs" dxfId="6413" priority="942" operator="equal">
      <formula>"2DL"</formula>
    </cfRule>
    <cfRule type="cellIs" dxfId="6412" priority="943" operator="equal">
      <formula>"1DL"</formula>
    </cfRule>
    <cfRule type="cellIs" dxfId="6411" priority="944" operator="equal">
      <formula>"2CL"</formula>
    </cfRule>
    <cfRule type="cellIs" dxfId="6410" priority="945" operator="equal">
      <formula>"1CL"</formula>
    </cfRule>
    <cfRule type="cellIs" dxfId="6409" priority="946" operator="equal">
      <formula>"2EC"</formula>
    </cfRule>
    <cfRule type="cellIs" dxfId="6408" priority="947" operator="equal">
      <formula>"1EC"</formula>
    </cfRule>
    <cfRule type="cellIs" dxfId="6407" priority="948" operator="equal">
      <formula>"2BC"</formula>
    </cfRule>
    <cfRule type="cellIs" dxfId="6406" priority="949" operator="equal">
      <formula>"1BC"</formula>
    </cfRule>
  </conditionalFormatting>
  <conditionalFormatting sqref="B78:M78 AE78:AJ78">
    <cfRule type="cellIs" dxfId="19096" priority="934" operator="equal">
      <formula>"D"</formula>
    </cfRule>
  </conditionalFormatting>
  <conditionalFormatting sqref="N78:AD78">
    <cfRule type="cellIs" dxfId="19095" priority="919" operator="equal">
      <formula>"2AC"</formula>
    </cfRule>
    <cfRule type="cellIs" dxfId="19094" priority="920" operator="equal">
      <formula>"1AC"</formula>
    </cfRule>
    <cfRule type="cellIs" dxfId="19093" priority="921" operator="equal">
      <formula>"2AL"</formula>
    </cfRule>
    <cfRule type="cellIs" dxfId="6405" priority="922" operator="equal">
      <formula>"2GL"</formula>
    </cfRule>
    <cfRule type="cellIs" dxfId="6404" priority="923" operator="equal">
      <formula>"1AL"</formula>
    </cfRule>
    <cfRule type="cellIs" dxfId="6403" priority="924" operator="equal">
      <formula>"2EL"</formula>
    </cfRule>
    <cfRule type="cellIs" dxfId="6402" priority="925" operator="equal">
      <formula>"1EL"</formula>
    </cfRule>
    <cfRule type="cellIs" dxfId="6401" priority="926" operator="equal">
      <formula>"2DL"</formula>
    </cfRule>
    <cfRule type="cellIs" dxfId="6400" priority="927" operator="equal">
      <formula>"1DL"</formula>
    </cfRule>
    <cfRule type="cellIs" dxfId="6399" priority="928" operator="equal">
      <formula>"2CL"</formula>
    </cfRule>
    <cfRule type="cellIs" dxfId="6398" priority="929" operator="equal">
      <formula>"1CL"</formula>
    </cfRule>
    <cfRule type="cellIs" dxfId="6397" priority="930" operator="equal">
      <formula>"2EC"</formula>
    </cfRule>
    <cfRule type="cellIs" dxfId="6396" priority="931" operator="equal">
      <formula>"1EC"</formula>
    </cfRule>
    <cfRule type="cellIs" dxfId="6395" priority="932" operator="equal">
      <formula>"2BC"</formula>
    </cfRule>
    <cfRule type="cellIs" dxfId="6394" priority="933" operator="equal">
      <formula>"1BC"</formula>
    </cfRule>
  </conditionalFormatting>
  <conditionalFormatting sqref="N78:AD78">
    <cfRule type="cellIs" dxfId="19092" priority="918" operator="equal">
      <formula>"D"</formula>
    </cfRule>
  </conditionalFormatting>
  <conditionalFormatting sqref="Y87:AI87 N87:S87">
    <cfRule type="cellIs" dxfId="19091" priority="902" operator="equal">
      <formula>"2AC"</formula>
    </cfRule>
    <cfRule type="cellIs" dxfId="19090" priority="903" operator="equal">
      <formula>"1AC"</formula>
    </cfRule>
    <cfRule type="cellIs" dxfId="19089" priority="904" operator="equal">
      <formula>"2AL"</formula>
    </cfRule>
    <cfRule type="cellIs" dxfId="6393" priority="905" operator="equal">
      <formula>"2GL"</formula>
    </cfRule>
    <cfRule type="cellIs" dxfId="6392" priority="906" operator="equal">
      <formula>"1AL"</formula>
    </cfRule>
    <cfRule type="cellIs" dxfId="6391" priority="907" operator="equal">
      <formula>"2EL"</formula>
    </cfRule>
    <cfRule type="cellIs" dxfId="6390" priority="908" operator="equal">
      <formula>"1EL"</formula>
    </cfRule>
    <cfRule type="cellIs" dxfId="6389" priority="909" operator="equal">
      <formula>"2DL"</formula>
    </cfRule>
    <cfRule type="cellIs" dxfId="6388" priority="910" operator="equal">
      <formula>"1DL"</formula>
    </cfRule>
    <cfRule type="cellIs" dxfId="6387" priority="911" operator="equal">
      <formula>"2CL"</formula>
    </cfRule>
    <cfRule type="cellIs" dxfId="6386" priority="912" operator="equal">
      <formula>"1CL"</formula>
    </cfRule>
    <cfRule type="cellIs" dxfId="6385" priority="913" operator="equal">
      <formula>"2EC"</formula>
    </cfRule>
    <cfRule type="cellIs" dxfId="6384" priority="914" operator="equal">
      <formula>"1EC"</formula>
    </cfRule>
    <cfRule type="cellIs" dxfId="6383" priority="915" operator="equal">
      <formula>"2BC"</formula>
    </cfRule>
    <cfRule type="cellIs" dxfId="6382" priority="916" operator="equal">
      <formula>"1BC"</formula>
    </cfRule>
  </conditionalFormatting>
  <conditionalFormatting sqref="Y87:AI87 N87:S87">
    <cfRule type="cellIs" dxfId="19088" priority="917" operator="equal">
      <formula>"D"</formula>
    </cfRule>
  </conditionalFormatting>
  <conditionalFormatting sqref="AJ87">
    <cfRule type="cellIs" dxfId="19087" priority="887" operator="equal">
      <formula>"2AC"</formula>
    </cfRule>
    <cfRule type="cellIs" dxfId="19086" priority="888" operator="equal">
      <formula>"1AC"</formula>
    </cfRule>
    <cfRule type="cellIs" dxfId="19085" priority="889" operator="equal">
      <formula>"2AL"</formula>
    </cfRule>
    <cfRule type="cellIs" dxfId="6381" priority="890" operator="equal">
      <formula>"2GL"</formula>
    </cfRule>
    <cfRule type="cellIs" dxfId="6380" priority="891" operator="equal">
      <formula>"1AL"</formula>
    </cfRule>
    <cfRule type="cellIs" dxfId="6379" priority="892" operator="equal">
      <formula>"2EL"</formula>
    </cfRule>
    <cfRule type="cellIs" dxfId="6378" priority="893" operator="equal">
      <formula>"1EL"</formula>
    </cfRule>
    <cfRule type="cellIs" dxfId="6377" priority="894" operator="equal">
      <formula>"2DL"</formula>
    </cfRule>
    <cfRule type="cellIs" dxfId="6376" priority="895" operator="equal">
      <formula>"1DL"</formula>
    </cfRule>
    <cfRule type="cellIs" dxfId="6375" priority="896" operator="equal">
      <formula>"2CL"</formula>
    </cfRule>
    <cfRule type="cellIs" dxfId="6374" priority="897" operator="equal">
      <formula>"1CL"</formula>
    </cfRule>
    <cfRule type="cellIs" dxfId="6373" priority="898" operator="equal">
      <formula>"2EC"</formula>
    </cfRule>
    <cfRule type="cellIs" dxfId="6372" priority="899" operator="equal">
      <formula>"1EC"</formula>
    </cfRule>
    <cfRule type="cellIs" dxfId="6371" priority="900" operator="equal">
      <formula>"2BC"</formula>
    </cfRule>
    <cfRule type="cellIs" dxfId="6370" priority="901" operator="equal">
      <formula>"1BC"</formula>
    </cfRule>
  </conditionalFormatting>
  <conditionalFormatting sqref="AJ87">
    <cfRule type="cellIs" dxfId="19084" priority="886" operator="equal">
      <formula>"D"</formula>
    </cfRule>
  </conditionalFormatting>
  <conditionalFormatting sqref="N82:S82">
    <cfRule type="cellIs" dxfId="19083" priority="810" operator="equal">
      <formula>"2AC"</formula>
    </cfRule>
    <cfRule type="cellIs" dxfId="19082" priority="811" operator="equal">
      <formula>"1AC"</formula>
    </cfRule>
    <cfRule type="cellIs" dxfId="19081" priority="812" operator="equal">
      <formula>"2AL"</formula>
    </cfRule>
    <cfRule type="cellIs" dxfId="6369" priority="813" operator="equal">
      <formula>"2GL"</formula>
    </cfRule>
    <cfRule type="cellIs" dxfId="6368" priority="814" operator="equal">
      <formula>"1AL"</formula>
    </cfRule>
    <cfRule type="cellIs" dxfId="6367" priority="815" operator="equal">
      <formula>"2EL"</formula>
    </cfRule>
    <cfRule type="cellIs" dxfId="6366" priority="816" operator="equal">
      <formula>"1EL"</formula>
    </cfRule>
    <cfRule type="cellIs" dxfId="6365" priority="817" operator="equal">
      <formula>"2DL"</formula>
    </cfRule>
    <cfRule type="cellIs" dxfId="6364" priority="818" operator="equal">
      <formula>"1DL"</formula>
    </cfRule>
    <cfRule type="cellIs" dxfId="6363" priority="819" operator="equal">
      <formula>"2CL"</formula>
    </cfRule>
    <cfRule type="cellIs" dxfId="6362" priority="820" operator="equal">
      <formula>"1CL"</formula>
    </cfRule>
    <cfRule type="cellIs" dxfId="6361" priority="821" operator="equal">
      <formula>"2EC"</formula>
    </cfRule>
    <cfRule type="cellIs" dxfId="6360" priority="822" operator="equal">
      <formula>"1EC"</formula>
    </cfRule>
    <cfRule type="cellIs" dxfId="6359" priority="823" operator="equal">
      <formula>"2BC"</formula>
    </cfRule>
    <cfRule type="cellIs" dxfId="6358" priority="824" operator="equal">
      <formula>"1BC"</formula>
    </cfRule>
  </conditionalFormatting>
  <conditionalFormatting sqref="N82">
    <cfRule type="cellIs" dxfId="19080" priority="795" operator="equal">
      <formula>"2AC"</formula>
    </cfRule>
    <cfRule type="cellIs" dxfId="19079" priority="796" operator="equal">
      <formula>"1AC"</formula>
    </cfRule>
    <cfRule type="cellIs" dxfId="19078" priority="797" operator="equal">
      <formula>"2AL"</formula>
    </cfRule>
    <cfRule type="cellIs" dxfId="6357" priority="798" operator="equal">
      <formula>"2GL"</formula>
    </cfRule>
    <cfRule type="cellIs" dxfId="6356" priority="799" operator="equal">
      <formula>"1AL"</formula>
    </cfRule>
    <cfRule type="cellIs" dxfId="6355" priority="800" operator="equal">
      <formula>"2EL"</formula>
    </cfRule>
    <cfRule type="cellIs" dxfId="6354" priority="801" operator="equal">
      <formula>"1EL"</formula>
    </cfRule>
    <cfRule type="cellIs" dxfId="6353" priority="802" operator="equal">
      <formula>"2DL"</formula>
    </cfRule>
    <cfRule type="cellIs" dxfId="6352" priority="803" operator="equal">
      <formula>"1DL"</formula>
    </cfRule>
    <cfRule type="cellIs" dxfId="6351" priority="804" operator="equal">
      <formula>"2CL"</formula>
    </cfRule>
    <cfRule type="cellIs" dxfId="6350" priority="805" operator="equal">
      <formula>"1CL"</formula>
    </cfRule>
    <cfRule type="cellIs" dxfId="6349" priority="806" operator="equal">
      <formula>"2EC"</formula>
    </cfRule>
    <cfRule type="cellIs" dxfId="6348" priority="807" operator="equal">
      <formula>"1EC"</formula>
    </cfRule>
    <cfRule type="cellIs" dxfId="6347" priority="808" operator="equal">
      <formula>"2BC"</formula>
    </cfRule>
    <cfRule type="cellIs" dxfId="6346" priority="809" operator="equal">
      <formula>"1BC"</formula>
    </cfRule>
  </conditionalFormatting>
  <conditionalFormatting sqref="N82:S82">
    <cfRule type="cellIs" dxfId="19077" priority="794" operator="equal">
      <formula>"D"</formula>
    </cfRule>
  </conditionalFormatting>
  <conditionalFormatting sqref="N82">
    <cfRule type="cellIs" dxfId="19076" priority="779" operator="equal">
      <formula>"2AC"</formula>
    </cfRule>
    <cfRule type="cellIs" dxfId="19075" priority="780" operator="equal">
      <formula>"1AC"</formula>
    </cfRule>
    <cfRule type="cellIs" dxfId="19074" priority="781" operator="equal">
      <formula>"2AL"</formula>
    </cfRule>
    <cfRule type="cellIs" dxfId="6345" priority="782" operator="equal">
      <formula>"2GL"</formula>
    </cfRule>
    <cfRule type="cellIs" dxfId="6344" priority="783" operator="equal">
      <formula>"1AL"</formula>
    </cfRule>
    <cfRule type="cellIs" dxfId="6343" priority="784" operator="equal">
      <formula>"2EL"</formula>
    </cfRule>
    <cfRule type="cellIs" dxfId="6342" priority="785" operator="equal">
      <formula>"1EL"</formula>
    </cfRule>
    <cfRule type="cellIs" dxfId="6341" priority="786" operator="equal">
      <formula>"2DL"</formula>
    </cfRule>
    <cfRule type="cellIs" dxfId="6340" priority="787" operator="equal">
      <formula>"1DL"</formula>
    </cfRule>
    <cfRule type="cellIs" dxfId="6339" priority="788" operator="equal">
      <formula>"2CL"</formula>
    </cfRule>
    <cfRule type="cellIs" dxfId="6338" priority="789" operator="equal">
      <formula>"1CL"</formula>
    </cfRule>
    <cfRule type="cellIs" dxfId="6337" priority="790" operator="equal">
      <formula>"2EC"</formula>
    </cfRule>
    <cfRule type="cellIs" dxfId="6336" priority="791" operator="equal">
      <formula>"1EC"</formula>
    </cfRule>
    <cfRule type="cellIs" dxfId="6335" priority="792" operator="equal">
      <formula>"2BC"</formula>
    </cfRule>
    <cfRule type="cellIs" dxfId="6334" priority="793" operator="equal">
      <formula>"1BC"</formula>
    </cfRule>
  </conditionalFormatting>
  <conditionalFormatting sqref="B82:M82 T82:AJ82">
    <cfRule type="cellIs" dxfId="19073" priority="871" operator="equal">
      <formula>"2AC"</formula>
    </cfRule>
    <cfRule type="cellIs" dxfId="19072" priority="872" operator="equal">
      <formula>"1AC"</formula>
    </cfRule>
    <cfRule type="cellIs" dxfId="19071" priority="873" operator="equal">
      <formula>"2AL"</formula>
    </cfRule>
    <cfRule type="cellIs" dxfId="6333" priority="874" operator="equal">
      <formula>"2GL"</formula>
    </cfRule>
    <cfRule type="cellIs" dxfId="6332" priority="875" operator="equal">
      <formula>"1AL"</formula>
    </cfRule>
    <cfRule type="cellIs" dxfId="6331" priority="876" operator="equal">
      <formula>"2EL"</formula>
    </cfRule>
    <cfRule type="cellIs" dxfId="6330" priority="877" operator="equal">
      <formula>"1EL"</formula>
    </cfRule>
    <cfRule type="cellIs" dxfId="6329" priority="878" operator="equal">
      <formula>"2DL"</formula>
    </cfRule>
    <cfRule type="cellIs" dxfId="6328" priority="879" operator="equal">
      <formula>"1DL"</formula>
    </cfRule>
    <cfRule type="cellIs" dxfId="6327" priority="880" operator="equal">
      <formula>"2CL"</formula>
    </cfRule>
    <cfRule type="cellIs" dxfId="6326" priority="881" operator="equal">
      <formula>"1CL"</formula>
    </cfRule>
    <cfRule type="cellIs" dxfId="6325" priority="882" operator="equal">
      <formula>"2EC"</formula>
    </cfRule>
    <cfRule type="cellIs" dxfId="6324" priority="883" operator="equal">
      <formula>"1EC"</formula>
    </cfRule>
    <cfRule type="cellIs" dxfId="6323" priority="884" operator="equal">
      <formula>"2BC"</formula>
    </cfRule>
    <cfRule type="cellIs" dxfId="6322" priority="885" operator="equal">
      <formula>"1BC"</formula>
    </cfRule>
  </conditionalFormatting>
  <conditionalFormatting sqref="H82">
    <cfRule type="cellIs" dxfId="19070" priority="856" operator="equal">
      <formula>"2AC"</formula>
    </cfRule>
    <cfRule type="cellIs" dxfId="19069" priority="857" operator="equal">
      <formula>"1AC"</formula>
    </cfRule>
    <cfRule type="cellIs" dxfId="19068" priority="858" operator="equal">
      <formula>"2AL"</formula>
    </cfRule>
    <cfRule type="cellIs" dxfId="6321" priority="859" operator="equal">
      <formula>"2GL"</formula>
    </cfRule>
    <cfRule type="cellIs" dxfId="6320" priority="860" operator="equal">
      <formula>"1AL"</formula>
    </cfRule>
    <cfRule type="cellIs" dxfId="6319" priority="861" operator="equal">
      <formula>"2EL"</formula>
    </cfRule>
    <cfRule type="cellIs" dxfId="6318" priority="862" operator="equal">
      <formula>"1EL"</formula>
    </cfRule>
    <cfRule type="cellIs" dxfId="6317" priority="863" operator="equal">
      <formula>"2DL"</formula>
    </cfRule>
    <cfRule type="cellIs" dxfId="6316" priority="864" operator="equal">
      <formula>"1DL"</formula>
    </cfRule>
    <cfRule type="cellIs" dxfId="6315" priority="865" operator="equal">
      <formula>"2CL"</formula>
    </cfRule>
    <cfRule type="cellIs" dxfId="6314" priority="866" operator="equal">
      <formula>"1CL"</formula>
    </cfRule>
    <cfRule type="cellIs" dxfId="6313" priority="867" operator="equal">
      <formula>"2EC"</formula>
    </cfRule>
    <cfRule type="cellIs" dxfId="6312" priority="868" operator="equal">
      <formula>"1EC"</formula>
    </cfRule>
    <cfRule type="cellIs" dxfId="6311" priority="869" operator="equal">
      <formula>"2BC"</formula>
    </cfRule>
    <cfRule type="cellIs" dxfId="6310" priority="870" operator="equal">
      <formula>"1BC"</formula>
    </cfRule>
  </conditionalFormatting>
  <conditionalFormatting sqref="T82:W82">
    <cfRule type="cellIs" dxfId="19067" priority="841" operator="equal">
      <formula>"2AC"</formula>
    </cfRule>
    <cfRule type="cellIs" dxfId="19066" priority="842" operator="equal">
      <formula>"1AC"</formula>
    </cfRule>
    <cfRule type="cellIs" dxfId="19065" priority="843" operator="equal">
      <formula>"2AL"</formula>
    </cfRule>
    <cfRule type="cellIs" dxfId="6309" priority="844" operator="equal">
      <formula>"2GL"</formula>
    </cfRule>
    <cfRule type="cellIs" dxfId="6308" priority="845" operator="equal">
      <formula>"1AL"</formula>
    </cfRule>
    <cfRule type="cellIs" dxfId="6307" priority="846" operator="equal">
      <formula>"2EL"</formula>
    </cfRule>
    <cfRule type="cellIs" dxfId="6306" priority="847" operator="equal">
      <formula>"1EL"</formula>
    </cfRule>
    <cfRule type="cellIs" dxfId="6305" priority="848" operator="equal">
      <formula>"2DL"</formula>
    </cfRule>
    <cfRule type="cellIs" dxfId="6304" priority="849" operator="equal">
      <formula>"1DL"</formula>
    </cfRule>
    <cfRule type="cellIs" dxfId="6303" priority="850" operator="equal">
      <formula>"2CL"</formula>
    </cfRule>
    <cfRule type="cellIs" dxfId="6302" priority="851" operator="equal">
      <formula>"1CL"</formula>
    </cfRule>
    <cfRule type="cellIs" dxfId="6301" priority="852" operator="equal">
      <formula>"2EC"</formula>
    </cfRule>
    <cfRule type="cellIs" dxfId="6300" priority="853" operator="equal">
      <formula>"1EC"</formula>
    </cfRule>
    <cfRule type="cellIs" dxfId="6299" priority="854" operator="equal">
      <formula>"2BC"</formula>
    </cfRule>
    <cfRule type="cellIs" dxfId="6298" priority="855" operator="equal">
      <formula>"1BC"</formula>
    </cfRule>
  </conditionalFormatting>
  <conditionalFormatting sqref="B82:M82 T82:AJ82">
    <cfRule type="cellIs" dxfId="19064" priority="840" operator="equal">
      <formula>"D"</formula>
    </cfRule>
  </conditionalFormatting>
  <conditionalFormatting sqref="H82">
    <cfRule type="cellIs" dxfId="19063" priority="825" operator="equal">
      <formula>"2AC"</formula>
    </cfRule>
    <cfRule type="cellIs" dxfId="19062" priority="826" operator="equal">
      <formula>"1AC"</formula>
    </cfRule>
    <cfRule type="cellIs" dxfId="19061" priority="827" operator="equal">
      <formula>"2AL"</formula>
    </cfRule>
    <cfRule type="cellIs" dxfId="6297" priority="828" operator="equal">
      <formula>"2GL"</formula>
    </cfRule>
    <cfRule type="cellIs" dxfId="6296" priority="829" operator="equal">
      <formula>"1AL"</formula>
    </cfRule>
    <cfRule type="cellIs" dxfId="6295" priority="830" operator="equal">
      <formula>"2EL"</formula>
    </cfRule>
    <cfRule type="cellIs" dxfId="6294" priority="831" operator="equal">
      <formula>"1EL"</formula>
    </cfRule>
    <cfRule type="cellIs" dxfId="6293" priority="832" operator="equal">
      <formula>"2DL"</formula>
    </cfRule>
    <cfRule type="cellIs" dxfId="6292" priority="833" operator="equal">
      <formula>"1DL"</formula>
    </cfRule>
    <cfRule type="cellIs" dxfId="6291" priority="834" operator="equal">
      <formula>"2CL"</formula>
    </cfRule>
    <cfRule type="cellIs" dxfId="6290" priority="835" operator="equal">
      <formula>"1CL"</formula>
    </cfRule>
    <cfRule type="cellIs" dxfId="6289" priority="836" operator="equal">
      <formula>"2EC"</formula>
    </cfRule>
    <cfRule type="cellIs" dxfId="6288" priority="837" operator="equal">
      <formula>"1EC"</formula>
    </cfRule>
    <cfRule type="cellIs" dxfId="6287" priority="838" operator="equal">
      <formula>"2BC"</formula>
    </cfRule>
    <cfRule type="cellIs" dxfId="6286" priority="839" operator="equal">
      <formula>"1BC"</formula>
    </cfRule>
  </conditionalFormatting>
  <conditionalFormatting sqref="B83:AJ83">
    <cfRule type="cellIs" dxfId="19060" priority="764" operator="equal">
      <formula>"2AC"</formula>
    </cfRule>
    <cfRule type="cellIs" dxfId="19059" priority="765" operator="equal">
      <formula>"1AC"</formula>
    </cfRule>
    <cfRule type="cellIs" dxfId="19058" priority="766" operator="equal">
      <formula>"2AL"</formula>
    </cfRule>
    <cfRule type="cellIs" dxfId="6285" priority="767" operator="equal">
      <formula>"2GL"</formula>
    </cfRule>
    <cfRule type="cellIs" dxfId="6284" priority="768" operator="equal">
      <formula>"1AL"</formula>
    </cfRule>
    <cfRule type="cellIs" dxfId="6283" priority="769" operator="equal">
      <formula>"2EL"</formula>
    </cfRule>
    <cfRule type="cellIs" dxfId="6282" priority="770" operator="equal">
      <formula>"1EL"</formula>
    </cfRule>
    <cfRule type="cellIs" dxfId="6281" priority="771" operator="equal">
      <formula>"2DL"</formula>
    </cfRule>
    <cfRule type="cellIs" dxfId="6280" priority="772" operator="equal">
      <formula>"1DL"</formula>
    </cfRule>
    <cfRule type="cellIs" dxfId="6279" priority="773" operator="equal">
      <formula>"2CL"</formula>
    </cfRule>
    <cfRule type="cellIs" dxfId="6278" priority="774" operator="equal">
      <formula>"1CL"</formula>
    </cfRule>
    <cfRule type="cellIs" dxfId="6277" priority="775" operator="equal">
      <formula>"2EC"</formula>
    </cfRule>
    <cfRule type="cellIs" dxfId="6276" priority="776" operator="equal">
      <formula>"1EC"</formula>
    </cfRule>
    <cfRule type="cellIs" dxfId="6275" priority="777" operator="equal">
      <formula>"2BC"</formula>
    </cfRule>
    <cfRule type="cellIs" dxfId="6274" priority="778" operator="equal">
      <formula>"1BC"</formula>
    </cfRule>
  </conditionalFormatting>
  <conditionalFormatting sqref="B83:AJ83">
    <cfRule type="cellIs" dxfId="19057" priority="763" operator="equal">
      <formula>"D"</formula>
    </cfRule>
  </conditionalFormatting>
  <conditionalFormatting sqref="T83">
    <cfRule type="cellIs" dxfId="19056" priority="748" operator="equal">
      <formula>"2AC"</formula>
    </cfRule>
    <cfRule type="cellIs" dxfId="19055" priority="749" operator="equal">
      <formula>"1AC"</formula>
    </cfRule>
    <cfRule type="cellIs" dxfId="19054" priority="750" operator="equal">
      <formula>"2AL"</formula>
    </cfRule>
    <cfRule type="cellIs" dxfId="6273" priority="751" operator="equal">
      <formula>"2GL"</formula>
    </cfRule>
    <cfRule type="cellIs" dxfId="6272" priority="752" operator="equal">
      <formula>"1AL"</formula>
    </cfRule>
    <cfRule type="cellIs" dxfId="6271" priority="753" operator="equal">
      <formula>"2EL"</formula>
    </cfRule>
    <cfRule type="cellIs" dxfId="6270" priority="754" operator="equal">
      <formula>"1EL"</formula>
    </cfRule>
    <cfRule type="cellIs" dxfId="6269" priority="755" operator="equal">
      <formula>"2DL"</formula>
    </cfRule>
    <cfRule type="cellIs" dxfId="6268" priority="756" operator="equal">
      <formula>"1DL"</formula>
    </cfRule>
    <cfRule type="cellIs" dxfId="6267" priority="757" operator="equal">
      <formula>"2CL"</formula>
    </cfRule>
    <cfRule type="cellIs" dxfId="6266" priority="758" operator="equal">
      <formula>"1CL"</formula>
    </cfRule>
    <cfRule type="cellIs" dxfId="6265" priority="759" operator="equal">
      <formula>"2EC"</formula>
    </cfRule>
    <cfRule type="cellIs" dxfId="6264" priority="760" operator="equal">
      <formula>"1EC"</formula>
    </cfRule>
    <cfRule type="cellIs" dxfId="6263" priority="761" operator="equal">
      <formula>"2BC"</formula>
    </cfRule>
    <cfRule type="cellIs" dxfId="6262" priority="762" operator="equal">
      <formula>"1BC"</formula>
    </cfRule>
  </conditionalFormatting>
  <conditionalFormatting sqref="T83">
    <cfRule type="cellIs" dxfId="19053" priority="733" operator="equal">
      <formula>"2AC"</formula>
    </cfRule>
    <cfRule type="cellIs" dxfId="19052" priority="734" operator="equal">
      <formula>"1AC"</formula>
    </cfRule>
    <cfRule type="cellIs" dxfId="19051" priority="735" operator="equal">
      <formula>"2AL"</formula>
    </cfRule>
    <cfRule type="cellIs" dxfId="6261" priority="736" operator="equal">
      <formula>"2GL"</formula>
    </cfRule>
    <cfRule type="cellIs" dxfId="6260" priority="737" operator="equal">
      <formula>"1AL"</formula>
    </cfRule>
    <cfRule type="cellIs" dxfId="6259" priority="738" operator="equal">
      <formula>"2EL"</formula>
    </cfRule>
    <cfRule type="cellIs" dxfId="6258" priority="739" operator="equal">
      <formula>"1EL"</formula>
    </cfRule>
    <cfRule type="cellIs" dxfId="6257" priority="740" operator="equal">
      <formula>"2DL"</formula>
    </cfRule>
    <cfRule type="cellIs" dxfId="6256" priority="741" operator="equal">
      <formula>"1DL"</formula>
    </cfRule>
    <cfRule type="cellIs" dxfId="6255" priority="742" operator="equal">
      <formula>"2CL"</formula>
    </cfRule>
    <cfRule type="cellIs" dxfId="6254" priority="743" operator="equal">
      <formula>"1CL"</formula>
    </cfRule>
    <cfRule type="cellIs" dxfId="6253" priority="744" operator="equal">
      <formula>"2EC"</formula>
    </cfRule>
    <cfRule type="cellIs" dxfId="6252" priority="745" operator="equal">
      <formula>"1EC"</formula>
    </cfRule>
    <cfRule type="cellIs" dxfId="6251" priority="746" operator="equal">
      <formula>"2BC"</formula>
    </cfRule>
    <cfRule type="cellIs" dxfId="6250" priority="747" operator="equal">
      <formula>"1BC"</formula>
    </cfRule>
  </conditionalFormatting>
  <conditionalFormatting sqref="AC84:AJ84 B84:G84 I84:M84 T84:AA84">
    <cfRule type="cellIs" dxfId="19050" priority="718" operator="equal">
      <formula>"2AC"</formula>
    </cfRule>
    <cfRule type="cellIs" dxfId="19049" priority="719" operator="equal">
      <formula>"1AC"</formula>
    </cfRule>
    <cfRule type="cellIs" dxfId="19048" priority="720" operator="equal">
      <formula>"2AL"</formula>
    </cfRule>
    <cfRule type="cellIs" dxfId="6249" priority="721" operator="equal">
      <formula>"2GL"</formula>
    </cfRule>
    <cfRule type="cellIs" dxfId="6248" priority="722" operator="equal">
      <formula>"1AL"</formula>
    </cfRule>
    <cfRule type="cellIs" dxfId="6247" priority="723" operator="equal">
      <formula>"2EL"</formula>
    </cfRule>
    <cfRule type="cellIs" dxfId="6246" priority="724" operator="equal">
      <formula>"1EL"</formula>
    </cfRule>
    <cfRule type="cellIs" dxfId="6245" priority="725" operator="equal">
      <formula>"2DL"</formula>
    </cfRule>
    <cfRule type="cellIs" dxfId="6244" priority="726" operator="equal">
      <formula>"1DL"</formula>
    </cfRule>
    <cfRule type="cellIs" dxfId="6243" priority="727" operator="equal">
      <formula>"2CL"</formula>
    </cfRule>
    <cfRule type="cellIs" dxfId="6242" priority="728" operator="equal">
      <formula>"1CL"</formula>
    </cfRule>
    <cfRule type="cellIs" dxfId="6241" priority="729" operator="equal">
      <formula>"2EC"</formula>
    </cfRule>
    <cfRule type="cellIs" dxfId="6240" priority="730" operator="equal">
      <formula>"1EC"</formula>
    </cfRule>
    <cfRule type="cellIs" dxfId="6239" priority="731" operator="equal">
      <formula>"2BC"</formula>
    </cfRule>
    <cfRule type="cellIs" dxfId="6238" priority="732" operator="equal">
      <formula>"1BC"</formula>
    </cfRule>
  </conditionalFormatting>
  <conditionalFormatting sqref="T84:W84">
    <cfRule type="cellIs" dxfId="19047" priority="706" operator="equal">
      <formula>"2GL"</formula>
    </cfRule>
    <cfRule type="cellIs" dxfId="19046" priority="707" operator="equal">
      <formula>"1AL"</formula>
    </cfRule>
    <cfRule type="cellIs" dxfId="19045" priority="708" operator="equal">
      <formula>"2EL"</formula>
    </cfRule>
    <cfRule type="cellIs" dxfId="6237" priority="709" operator="equal">
      <formula>"1EL"</formula>
    </cfRule>
    <cfRule type="cellIs" dxfId="6236" priority="710" operator="equal">
      <formula>"2DL"</formula>
    </cfRule>
    <cfRule type="cellIs" dxfId="6235" priority="711" operator="equal">
      <formula>"1DL"</formula>
    </cfRule>
    <cfRule type="cellIs" dxfId="6234" priority="712" operator="equal">
      <formula>"2CL"</formula>
    </cfRule>
    <cfRule type="cellIs" dxfId="6233" priority="713" operator="equal">
      <formula>"1CL"</formula>
    </cfRule>
    <cfRule type="cellIs" dxfId="6232" priority="714" operator="equal">
      <formula>"2EC"</formula>
    </cfRule>
    <cfRule type="cellIs" dxfId="6231" priority="715" operator="equal">
      <formula>"1EC"</formula>
    </cfRule>
    <cfRule type="cellIs" dxfId="6230" priority="716" operator="equal">
      <formula>"2BC"</formula>
    </cfRule>
    <cfRule type="cellIs" dxfId="6229" priority="717" operator="equal">
      <formula>"1BC"</formula>
    </cfRule>
  </conditionalFormatting>
  <conditionalFormatting sqref="H84">
    <cfRule type="cellIs" dxfId="19044" priority="691" operator="equal">
      <formula>"2AC"</formula>
    </cfRule>
    <cfRule type="cellIs" dxfId="19043" priority="692" operator="equal">
      <formula>"1AC"</formula>
    </cfRule>
    <cfRule type="cellIs" dxfId="19042" priority="693" operator="equal">
      <formula>"2AL"</formula>
    </cfRule>
    <cfRule type="cellIs" dxfId="6228" priority="694" operator="equal">
      <formula>"2GL"</formula>
    </cfRule>
    <cfRule type="cellIs" dxfId="6227" priority="695" operator="equal">
      <formula>"1AL"</formula>
    </cfRule>
    <cfRule type="cellIs" dxfId="6226" priority="696" operator="equal">
      <formula>"2EL"</formula>
    </cfRule>
    <cfRule type="cellIs" dxfId="6225" priority="697" operator="equal">
      <formula>"1EL"</formula>
    </cfRule>
    <cfRule type="cellIs" dxfId="6224" priority="698" operator="equal">
      <formula>"2DL"</formula>
    </cfRule>
    <cfRule type="cellIs" dxfId="6223" priority="699" operator="equal">
      <formula>"1DL"</formula>
    </cfRule>
    <cfRule type="cellIs" dxfId="6222" priority="700" operator="equal">
      <formula>"2CL"</formula>
    </cfRule>
    <cfRule type="cellIs" dxfId="6221" priority="701" operator="equal">
      <formula>"1CL"</formula>
    </cfRule>
    <cfRule type="cellIs" dxfId="6220" priority="702" operator="equal">
      <formula>"2EC"</formula>
    </cfRule>
    <cfRule type="cellIs" dxfId="6219" priority="703" operator="equal">
      <formula>"1EC"</formula>
    </cfRule>
    <cfRule type="cellIs" dxfId="6218" priority="704" operator="equal">
      <formula>"2BC"</formula>
    </cfRule>
    <cfRule type="cellIs" dxfId="6217" priority="705" operator="equal">
      <formula>"1BC"</formula>
    </cfRule>
  </conditionalFormatting>
  <conditionalFormatting sqref="AB84">
    <cfRule type="cellIs" dxfId="19041" priority="676" operator="equal">
      <formula>"2AC"</formula>
    </cfRule>
    <cfRule type="cellIs" dxfId="19040" priority="677" operator="equal">
      <formula>"1AC"</formula>
    </cfRule>
    <cfRule type="cellIs" dxfId="19039" priority="678" operator="equal">
      <formula>"2AL"</formula>
    </cfRule>
    <cfRule type="cellIs" dxfId="6216" priority="679" operator="equal">
      <formula>"2GL"</formula>
    </cfRule>
    <cfRule type="cellIs" dxfId="6215" priority="680" operator="equal">
      <formula>"1AL"</formula>
    </cfRule>
    <cfRule type="cellIs" dxfId="6214" priority="681" operator="equal">
      <formula>"2EL"</formula>
    </cfRule>
    <cfRule type="cellIs" dxfId="6213" priority="682" operator="equal">
      <formula>"1EL"</formula>
    </cfRule>
    <cfRule type="cellIs" dxfId="6212" priority="683" operator="equal">
      <formula>"2DL"</formula>
    </cfRule>
    <cfRule type="cellIs" dxfId="6211" priority="684" operator="equal">
      <formula>"1DL"</formula>
    </cfRule>
    <cfRule type="cellIs" dxfId="6210" priority="685" operator="equal">
      <formula>"2CL"</formula>
    </cfRule>
    <cfRule type="cellIs" dxfId="6209" priority="686" operator="equal">
      <formula>"1CL"</formula>
    </cfRule>
    <cfRule type="cellIs" dxfId="6208" priority="687" operator="equal">
      <formula>"2EC"</formula>
    </cfRule>
    <cfRule type="cellIs" dxfId="6207" priority="688" operator="equal">
      <formula>"1EC"</formula>
    </cfRule>
    <cfRule type="cellIs" dxfId="6206" priority="689" operator="equal">
      <formula>"2BC"</formula>
    </cfRule>
    <cfRule type="cellIs" dxfId="6205" priority="690" operator="equal">
      <formula>"1BC"</formula>
    </cfRule>
  </conditionalFormatting>
  <conditionalFormatting sqref="T84:AJ84 B84:M84">
    <cfRule type="cellIs" dxfId="19038" priority="675" operator="equal">
      <formula>"D"</formula>
    </cfRule>
  </conditionalFormatting>
  <conditionalFormatting sqref="S84">
    <cfRule type="cellIs" dxfId="19037" priority="660" operator="equal">
      <formula>"2AC"</formula>
    </cfRule>
    <cfRule type="cellIs" dxfId="19036" priority="661" operator="equal">
      <formula>"1AC"</formula>
    </cfRule>
    <cfRule type="cellIs" dxfId="19035" priority="662" operator="equal">
      <formula>"2AL"</formula>
    </cfRule>
    <cfRule type="cellIs" dxfId="6204" priority="663" operator="equal">
      <formula>"2GL"</formula>
    </cfRule>
    <cfRule type="cellIs" dxfId="6203" priority="664" operator="equal">
      <formula>"1AL"</formula>
    </cfRule>
    <cfRule type="cellIs" dxfId="6202" priority="665" operator="equal">
      <formula>"2EL"</formula>
    </cfRule>
    <cfRule type="cellIs" dxfId="6201" priority="666" operator="equal">
      <formula>"1EL"</formula>
    </cfRule>
    <cfRule type="cellIs" dxfId="6200" priority="667" operator="equal">
      <formula>"2DL"</formula>
    </cfRule>
    <cfRule type="cellIs" dxfId="6199" priority="668" operator="equal">
      <formula>"1DL"</formula>
    </cfRule>
    <cfRule type="cellIs" dxfId="6198" priority="669" operator="equal">
      <formula>"2CL"</formula>
    </cfRule>
    <cfRule type="cellIs" dxfId="6197" priority="670" operator="equal">
      <formula>"1CL"</formula>
    </cfRule>
    <cfRule type="cellIs" dxfId="6196" priority="671" operator="equal">
      <formula>"2EC"</formula>
    </cfRule>
    <cfRule type="cellIs" dxfId="6195" priority="672" operator="equal">
      <formula>"1EC"</formula>
    </cfRule>
    <cfRule type="cellIs" dxfId="6194" priority="673" operator="equal">
      <formula>"2BC"</formula>
    </cfRule>
    <cfRule type="cellIs" dxfId="6193" priority="674" operator="equal">
      <formula>"1BC"</formula>
    </cfRule>
  </conditionalFormatting>
  <conditionalFormatting sqref="S84">
    <cfRule type="cellIs" dxfId="19034" priority="659" operator="equal">
      <formula>"D"</formula>
    </cfRule>
  </conditionalFormatting>
  <conditionalFormatting sqref="Q84">
    <cfRule type="cellIs" dxfId="19033" priority="629" operator="equal">
      <formula>"2AC"</formula>
    </cfRule>
    <cfRule type="cellIs" dxfId="19032" priority="630" operator="equal">
      <formula>"1AC"</formula>
    </cfRule>
    <cfRule type="cellIs" dxfId="19031" priority="631" operator="equal">
      <formula>"2AL"</formula>
    </cfRule>
    <cfRule type="cellIs" dxfId="6192" priority="632" operator="equal">
      <formula>"2GL"</formula>
    </cfRule>
    <cfRule type="cellIs" dxfId="6191" priority="633" operator="equal">
      <formula>"1AL"</formula>
    </cfRule>
    <cfRule type="cellIs" dxfId="6190" priority="634" operator="equal">
      <formula>"2EL"</formula>
    </cfRule>
    <cfRule type="cellIs" dxfId="6189" priority="635" operator="equal">
      <formula>"1EL"</formula>
    </cfRule>
    <cfRule type="cellIs" dxfId="6188" priority="636" operator="equal">
      <formula>"2DL"</formula>
    </cfRule>
    <cfRule type="cellIs" dxfId="6187" priority="637" operator="equal">
      <formula>"1DL"</formula>
    </cfRule>
    <cfRule type="cellIs" dxfId="6186" priority="638" operator="equal">
      <formula>"2CL"</formula>
    </cfRule>
    <cfRule type="cellIs" dxfId="6185" priority="639" operator="equal">
      <formula>"1CL"</formula>
    </cfRule>
    <cfRule type="cellIs" dxfId="6184" priority="640" operator="equal">
      <formula>"2EC"</formula>
    </cfRule>
    <cfRule type="cellIs" dxfId="6183" priority="641" operator="equal">
      <formula>"1EC"</formula>
    </cfRule>
    <cfRule type="cellIs" dxfId="6182" priority="642" operator="equal">
      <formula>"2BC"</formula>
    </cfRule>
    <cfRule type="cellIs" dxfId="6181" priority="643" operator="equal">
      <formula>"1BC"</formula>
    </cfRule>
  </conditionalFormatting>
  <conditionalFormatting sqref="N84:R84">
    <cfRule type="cellIs" dxfId="19030" priority="628" operator="equal">
      <formula>"D"</formula>
    </cfRule>
  </conditionalFormatting>
  <conditionalFormatting sqref="N84:P84 R84">
    <cfRule type="cellIs" dxfId="19029" priority="644" operator="equal">
      <formula>"2AC"</formula>
    </cfRule>
    <cfRule type="cellIs" dxfId="19028" priority="645" operator="equal">
      <formula>"1AC"</formula>
    </cfRule>
    <cfRule type="cellIs" dxfId="19027" priority="646" operator="equal">
      <formula>"2AL"</formula>
    </cfRule>
    <cfRule type="cellIs" dxfId="6180" priority="647" operator="equal">
      <formula>"2GL"</formula>
    </cfRule>
    <cfRule type="cellIs" dxfId="6179" priority="648" operator="equal">
      <formula>"1AL"</formula>
    </cfRule>
    <cfRule type="cellIs" dxfId="6178" priority="649" operator="equal">
      <formula>"2EL"</formula>
    </cfRule>
    <cfRule type="cellIs" dxfId="6177" priority="650" operator="equal">
      <formula>"1EL"</formula>
    </cfRule>
    <cfRule type="cellIs" dxfId="6176" priority="651" operator="equal">
      <formula>"2DL"</formula>
    </cfRule>
    <cfRule type="cellIs" dxfId="6175" priority="652" operator="equal">
      <formula>"1DL"</formula>
    </cfRule>
    <cfRule type="cellIs" dxfId="6174" priority="653" operator="equal">
      <formula>"2CL"</formula>
    </cfRule>
    <cfRule type="cellIs" dxfId="6173" priority="654" operator="equal">
      <formula>"1CL"</formula>
    </cfRule>
    <cfRule type="cellIs" dxfId="6172" priority="655" operator="equal">
      <formula>"2EC"</formula>
    </cfRule>
    <cfRule type="cellIs" dxfId="6171" priority="656" operator="equal">
      <formula>"1EC"</formula>
    </cfRule>
    <cfRule type="cellIs" dxfId="6170" priority="657" operator="equal">
      <formula>"2BC"</formula>
    </cfRule>
    <cfRule type="cellIs" dxfId="6169" priority="658" operator="equal">
      <formula>"1BC"</formula>
    </cfRule>
  </conditionalFormatting>
  <conditionalFormatting sqref="B85:M85">
    <cfRule type="cellIs" dxfId="19026" priority="613" operator="equal">
      <formula>"2AC"</formula>
    </cfRule>
    <cfRule type="cellIs" dxfId="19025" priority="614" operator="equal">
      <formula>"1AC"</formula>
    </cfRule>
    <cfRule type="cellIs" dxfId="19024" priority="615" operator="equal">
      <formula>"2AL"</formula>
    </cfRule>
    <cfRule type="cellIs" dxfId="6168" priority="616" operator="equal">
      <formula>"2GL"</formula>
    </cfRule>
    <cfRule type="cellIs" dxfId="6167" priority="617" operator="equal">
      <formula>"1AL"</formula>
    </cfRule>
    <cfRule type="cellIs" dxfId="6166" priority="618" operator="equal">
      <formula>"2EL"</formula>
    </cfRule>
    <cfRule type="cellIs" dxfId="6165" priority="619" operator="equal">
      <formula>"1EL"</formula>
    </cfRule>
    <cfRule type="cellIs" dxfId="6164" priority="620" operator="equal">
      <formula>"2DL"</formula>
    </cfRule>
    <cfRule type="cellIs" dxfId="6163" priority="621" operator="equal">
      <formula>"1DL"</formula>
    </cfRule>
    <cfRule type="cellIs" dxfId="6162" priority="622" operator="equal">
      <formula>"2CL"</formula>
    </cfRule>
    <cfRule type="cellIs" dxfId="6161" priority="623" operator="equal">
      <formula>"1CL"</formula>
    </cfRule>
    <cfRule type="cellIs" dxfId="6160" priority="624" operator="equal">
      <formula>"2EC"</formula>
    </cfRule>
    <cfRule type="cellIs" dxfId="6159" priority="625" operator="equal">
      <formula>"1EC"</formula>
    </cfRule>
    <cfRule type="cellIs" dxfId="6158" priority="626" operator="equal">
      <formula>"2BC"</formula>
    </cfRule>
    <cfRule type="cellIs" dxfId="6157" priority="627" operator="equal">
      <formula>"1BC"</formula>
    </cfRule>
  </conditionalFormatting>
  <conditionalFormatting sqref="B85:M85">
    <cfRule type="cellIs" dxfId="19023" priority="612" operator="equal">
      <formula>"D"</formula>
    </cfRule>
  </conditionalFormatting>
  <conditionalFormatting sqref="Z85:AJ85">
    <cfRule type="cellIs" dxfId="19022" priority="597" operator="equal">
      <formula>"2AC"</formula>
    </cfRule>
    <cfRule type="cellIs" dxfId="19021" priority="598" operator="equal">
      <formula>"1AC"</formula>
    </cfRule>
    <cfRule type="cellIs" dxfId="19020" priority="599" operator="equal">
      <formula>"2AL"</formula>
    </cfRule>
    <cfRule type="cellIs" dxfId="6156" priority="600" operator="equal">
      <formula>"2GL"</formula>
    </cfRule>
    <cfRule type="cellIs" dxfId="6155" priority="601" operator="equal">
      <formula>"1AL"</formula>
    </cfRule>
    <cfRule type="cellIs" dxfId="6154" priority="602" operator="equal">
      <formula>"2EL"</formula>
    </cfRule>
    <cfRule type="cellIs" dxfId="6153" priority="603" operator="equal">
      <formula>"1EL"</formula>
    </cfRule>
    <cfRule type="cellIs" dxfId="6152" priority="604" operator="equal">
      <formula>"2DL"</formula>
    </cfRule>
    <cfRule type="cellIs" dxfId="6151" priority="605" operator="equal">
      <formula>"1DL"</formula>
    </cfRule>
    <cfRule type="cellIs" dxfId="6150" priority="606" operator="equal">
      <formula>"2CL"</formula>
    </cfRule>
    <cfRule type="cellIs" dxfId="6149" priority="607" operator="equal">
      <formula>"1CL"</formula>
    </cfRule>
    <cfRule type="cellIs" dxfId="6148" priority="608" operator="equal">
      <formula>"2EC"</formula>
    </cfRule>
    <cfRule type="cellIs" dxfId="6147" priority="609" operator="equal">
      <formula>"1EC"</formula>
    </cfRule>
    <cfRule type="cellIs" dxfId="6146" priority="610" operator="equal">
      <formula>"2BC"</formula>
    </cfRule>
    <cfRule type="cellIs" dxfId="6145" priority="611" operator="equal">
      <formula>"1BC"</formula>
    </cfRule>
  </conditionalFormatting>
  <conditionalFormatting sqref="Z85:AJ85">
    <cfRule type="cellIs" dxfId="19019" priority="596" operator="equal">
      <formula>"D"</formula>
    </cfRule>
  </conditionalFormatting>
  <conditionalFormatting sqref="Z85">
    <cfRule type="cellIs" dxfId="19018" priority="581" operator="equal">
      <formula>"2AC"</formula>
    </cfRule>
    <cfRule type="cellIs" dxfId="19017" priority="582" operator="equal">
      <formula>"1AC"</formula>
    </cfRule>
    <cfRule type="cellIs" dxfId="19016" priority="583" operator="equal">
      <formula>"2AL"</formula>
    </cfRule>
    <cfRule type="cellIs" dxfId="6144" priority="584" operator="equal">
      <formula>"2GL"</formula>
    </cfRule>
    <cfRule type="cellIs" dxfId="6143" priority="585" operator="equal">
      <formula>"1AL"</formula>
    </cfRule>
    <cfRule type="cellIs" dxfId="6142" priority="586" operator="equal">
      <formula>"2EL"</formula>
    </cfRule>
    <cfRule type="cellIs" dxfId="6141" priority="587" operator="equal">
      <formula>"1EL"</formula>
    </cfRule>
    <cfRule type="cellIs" dxfId="6140" priority="588" operator="equal">
      <formula>"2DL"</formula>
    </cfRule>
    <cfRule type="cellIs" dxfId="6139" priority="589" operator="equal">
      <formula>"1DL"</formula>
    </cfRule>
    <cfRule type="cellIs" dxfId="6138" priority="590" operator="equal">
      <formula>"2CL"</formula>
    </cfRule>
    <cfRule type="cellIs" dxfId="6137" priority="591" operator="equal">
      <formula>"1CL"</formula>
    </cfRule>
    <cfRule type="cellIs" dxfId="6136" priority="592" operator="equal">
      <formula>"2EC"</formula>
    </cfRule>
    <cfRule type="cellIs" dxfId="6135" priority="593" operator="equal">
      <formula>"1EC"</formula>
    </cfRule>
    <cfRule type="cellIs" dxfId="6134" priority="594" operator="equal">
      <formula>"2BC"</formula>
    </cfRule>
    <cfRule type="cellIs" dxfId="6133" priority="595" operator="equal">
      <formula>"1BC"</formula>
    </cfRule>
  </conditionalFormatting>
  <conditionalFormatting sqref="T85:Y85">
    <cfRule type="cellIs" dxfId="19015" priority="550" operator="equal">
      <formula>"2AC"</formula>
    </cfRule>
    <cfRule type="cellIs" dxfId="19014" priority="551" operator="equal">
      <formula>"1AC"</formula>
    </cfRule>
    <cfRule type="cellIs" dxfId="19013" priority="552" operator="equal">
      <formula>"2AL"</formula>
    </cfRule>
    <cfRule type="cellIs" dxfId="6132" priority="553" operator="equal">
      <formula>"2GL"</formula>
    </cfRule>
    <cfRule type="cellIs" dxfId="6131" priority="554" operator="equal">
      <formula>"1AL"</formula>
    </cfRule>
    <cfRule type="cellIs" dxfId="6130" priority="555" operator="equal">
      <formula>"2EL"</formula>
    </cfRule>
    <cfRule type="cellIs" dxfId="6129" priority="556" operator="equal">
      <formula>"1EL"</formula>
    </cfRule>
    <cfRule type="cellIs" dxfId="6128" priority="557" operator="equal">
      <formula>"2DL"</formula>
    </cfRule>
    <cfRule type="cellIs" dxfId="6127" priority="558" operator="equal">
      <formula>"1DL"</formula>
    </cfRule>
    <cfRule type="cellIs" dxfId="6126" priority="559" operator="equal">
      <formula>"2CL"</formula>
    </cfRule>
    <cfRule type="cellIs" dxfId="6125" priority="560" operator="equal">
      <formula>"1CL"</formula>
    </cfRule>
    <cfRule type="cellIs" dxfId="6124" priority="561" operator="equal">
      <formula>"2EC"</formula>
    </cfRule>
    <cfRule type="cellIs" dxfId="6123" priority="562" operator="equal">
      <formula>"1EC"</formula>
    </cfRule>
    <cfRule type="cellIs" dxfId="6122" priority="563" operator="equal">
      <formula>"2BC"</formula>
    </cfRule>
    <cfRule type="cellIs" dxfId="6121" priority="564" operator="equal">
      <formula>"1BC"</formula>
    </cfRule>
  </conditionalFormatting>
  <conditionalFormatting sqref="T85:Y85">
    <cfRule type="cellIs" dxfId="19012" priority="549" operator="equal">
      <formula>"D"</formula>
    </cfRule>
  </conditionalFormatting>
  <conditionalFormatting sqref="N85:S85">
    <cfRule type="cellIs" dxfId="19011" priority="566" operator="equal">
      <formula>"2AC"</formula>
    </cfRule>
    <cfRule type="cellIs" dxfId="19010" priority="567" operator="equal">
      <formula>"1AC"</formula>
    </cfRule>
    <cfRule type="cellIs" dxfId="19009" priority="568" operator="equal">
      <formula>"2AL"</formula>
    </cfRule>
    <cfRule type="cellIs" dxfId="6120" priority="569" operator="equal">
      <formula>"2GL"</formula>
    </cfRule>
    <cfRule type="cellIs" dxfId="6119" priority="570" operator="equal">
      <formula>"1AL"</formula>
    </cfRule>
    <cfRule type="cellIs" dxfId="6118" priority="571" operator="equal">
      <formula>"2EL"</formula>
    </cfRule>
    <cfRule type="cellIs" dxfId="6117" priority="572" operator="equal">
      <formula>"1EL"</formula>
    </cfRule>
    <cfRule type="cellIs" dxfId="6116" priority="573" operator="equal">
      <formula>"2DL"</formula>
    </cfRule>
    <cfRule type="cellIs" dxfId="6115" priority="574" operator="equal">
      <formula>"1DL"</formula>
    </cfRule>
    <cfRule type="cellIs" dxfId="6114" priority="575" operator="equal">
      <formula>"2CL"</formula>
    </cfRule>
    <cfRule type="cellIs" dxfId="6113" priority="576" operator="equal">
      <formula>"1CL"</formula>
    </cfRule>
    <cfRule type="cellIs" dxfId="6112" priority="577" operator="equal">
      <formula>"2EC"</formula>
    </cfRule>
    <cfRule type="cellIs" dxfId="6111" priority="578" operator="equal">
      <formula>"1EC"</formula>
    </cfRule>
    <cfRule type="cellIs" dxfId="6110" priority="579" operator="equal">
      <formula>"2BC"</formula>
    </cfRule>
    <cfRule type="cellIs" dxfId="6109" priority="580" operator="equal">
      <formula>"1BC"</formula>
    </cfRule>
  </conditionalFormatting>
  <conditionalFormatting sqref="N85:S85">
    <cfRule type="cellIs" dxfId="19008" priority="565" operator="equal">
      <formula>"D"</formula>
    </cfRule>
  </conditionalFormatting>
  <conditionalFormatting sqref="Y86:AJ86 B86:S86">
    <cfRule type="cellIs" dxfId="19007" priority="534" operator="equal">
      <formula>"2AC"</formula>
    </cfRule>
    <cfRule type="cellIs" dxfId="19006" priority="535" operator="equal">
      <formula>"1AC"</formula>
    </cfRule>
    <cfRule type="cellIs" dxfId="19005" priority="536" operator="equal">
      <formula>"2AL"</formula>
    </cfRule>
    <cfRule type="cellIs" dxfId="6108" priority="537" operator="equal">
      <formula>"2GL"</formula>
    </cfRule>
    <cfRule type="cellIs" dxfId="6107" priority="538" operator="equal">
      <formula>"1AL"</formula>
    </cfRule>
    <cfRule type="cellIs" dxfId="6106" priority="539" operator="equal">
      <formula>"2EL"</formula>
    </cfRule>
    <cfRule type="cellIs" dxfId="6105" priority="540" operator="equal">
      <formula>"1EL"</formula>
    </cfRule>
    <cfRule type="cellIs" dxfId="6104" priority="541" operator="equal">
      <formula>"2DL"</formula>
    </cfRule>
    <cfRule type="cellIs" dxfId="6103" priority="542" operator="equal">
      <formula>"1DL"</formula>
    </cfRule>
    <cfRule type="cellIs" dxfId="6102" priority="543" operator="equal">
      <formula>"2CL"</formula>
    </cfRule>
    <cfRule type="cellIs" dxfId="6101" priority="544" operator="equal">
      <formula>"1CL"</formula>
    </cfRule>
    <cfRule type="cellIs" dxfId="6100" priority="545" operator="equal">
      <formula>"2EC"</formula>
    </cfRule>
    <cfRule type="cellIs" dxfId="6099" priority="546" operator="equal">
      <formula>"1EC"</formula>
    </cfRule>
    <cfRule type="cellIs" dxfId="6098" priority="547" operator="equal">
      <formula>"2BC"</formula>
    </cfRule>
    <cfRule type="cellIs" dxfId="6097" priority="548" operator="equal">
      <formula>"1BC"</formula>
    </cfRule>
  </conditionalFormatting>
  <conditionalFormatting sqref="Y86:AJ86 B86:S86">
    <cfRule type="cellIs" dxfId="19004" priority="533" operator="equal">
      <formula>"D"</formula>
    </cfRule>
  </conditionalFormatting>
  <conditionalFormatting sqref="T86">
    <cfRule type="cellIs" dxfId="19003" priority="518" operator="equal">
      <formula>"2AC"</formula>
    </cfRule>
    <cfRule type="cellIs" dxfId="19002" priority="519" operator="equal">
      <formula>"1AC"</formula>
    </cfRule>
    <cfRule type="cellIs" dxfId="19001" priority="520" operator="equal">
      <formula>"2AL"</formula>
    </cfRule>
    <cfRule type="cellIs" dxfId="6096" priority="521" operator="equal">
      <formula>"2GL"</formula>
    </cfRule>
    <cfRule type="cellIs" dxfId="6095" priority="522" operator="equal">
      <formula>"1AL"</formula>
    </cfRule>
    <cfRule type="cellIs" dxfId="6094" priority="523" operator="equal">
      <formula>"2EL"</formula>
    </cfRule>
    <cfRule type="cellIs" dxfId="6093" priority="524" operator="equal">
      <formula>"1EL"</formula>
    </cfRule>
    <cfRule type="cellIs" dxfId="6092" priority="525" operator="equal">
      <formula>"2DL"</formula>
    </cfRule>
    <cfRule type="cellIs" dxfId="6091" priority="526" operator="equal">
      <formula>"1DL"</formula>
    </cfRule>
    <cfRule type="cellIs" dxfId="6090" priority="527" operator="equal">
      <formula>"2CL"</formula>
    </cfRule>
    <cfRule type="cellIs" dxfId="6089" priority="528" operator="equal">
      <formula>"1CL"</formula>
    </cfRule>
    <cfRule type="cellIs" dxfId="6088" priority="529" operator="equal">
      <formula>"2EC"</formula>
    </cfRule>
    <cfRule type="cellIs" dxfId="6087" priority="530" operator="equal">
      <formula>"1EC"</formula>
    </cfRule>
    <cfRule type="cellIs" dxfId="6086" priority="531" operator="equal">
      <formula>"2BC"</formula>
    </cfRule>
    <cfRule type="cellIs" dxfId="6085" priority="532" operator="equal">
      <formula>"1BC"</formula>
    </cfRule>
  </conditionalFormatting>
  <conditionalFormatting sqref="T86">
    <cfRule type="cellIs" dxfId="19000" priority="517" operator="equal">
      <formula>"D"</formula>
    </cfRule>
  </conditionalFormatting>
  <conditionalFormatting sqref="U86:W86">
    <cfRule type="cellIs" dxfId="18999" priority="502" operator="equal">
      <formula>"2AC"</formula>
    </cfRule>
    <cfRule type="cellIs" dxfId="18998" priority="503" operator="equal">
      <formula>"1AC"</formula>
    </cfRule>
    <cfRule type="cellIs" dxfId="18997" priority="504" operator="equal">
      <formula>"2AL"</formula>
    </cfRule>
    <cfRule type="cellIs" dxfId="6084" priority="505" operator="equal">
      <formula>"2GL"</formula>
    </cfRule>
    <cfRule type="cellIs" dxfId="6083" priority="506" operator="equal">
      <formula>"1AL"</formula>
    </cfRule>
    <cfRule type="cellIs" dxfId="6082" priority="507" operator="equal">
      <formula>"2EL"</formula>
    </cfRule>
    <cfRule type="cellIs" dxfId="6081" priority="508" operator="equal">
      <formula>"1EL"</formula>
    </cfRule>
    <cfRule type="cellIs" dxfId="6080" priority="509" operator="equal">
      <formula>"2DL"</formula>
    </cfRule>
    <cfRule type="cellIs" dxfId="6079" priority="510" operator="equal">
      <formula>"1DL"</formula>
    </cfRule>
    <cfRule type="cellIs" dxfId="6078" priority="511" operator="equal">
      <formula>"2CL"</formula>
    </cfRule>
    <cfRule type="cellIs" dxfId="6077" priority="512" operator="equal">
      <formula>"1CL"</formula>
    </cfRule>
    <cfRule type="cellIs" dxfId="6076" priority="513" operator="equal">
      <formula>"2EC"</formula>
    </cfRule>
    <cfRule type="cellIs" dxfId="6075" priority="514" operator="equal">
      <formula>"1EC"</formula>
    </cfRule>
    <cfRule type="cellIs" dxfId="6074" priority="515" operator="equal">
      <formula>"2BC"</formula>
    </cfRule>
    <cfRule type="cellIs" dxfId="6073" priority="516" operator="equal">
      <formula>"1BC"</formula>
    </cfRule>
  </conditionalFormatting>
  <conditionalFormatting sqref="U86:W86">
    <cfRule type="cellIs" dxfId="18996" priority="501" operator="equal">
      <formula>"D"</formula>
    </cfRule>
  </conditionalFormatting>
  <conditionalFormatting sqref="X86">
    <cfRule type="cellIs" dxfId="18995" priority="486" operator="equal">
      <formula>"2AC"</formula>
    </cfRule>
    <cfRule type="cellIs" dxfId="18994" priority="487" operator="equal">
      <formula>"1AC"</formula>
    </cfRule>
    <cfRule type="cellIs" dxfId="18993" priority="488" operator="equal">
      <formula>"2AL"</formula>
    </cfRule>
    <cfRule type="cellIs" dxfId="6072" priority="489" operator="equal">
      <formula>"2GL"</formula>
    </cfRule>
    <cfRule type="cellIs" dxfId="6071" priority="490" operator="equal">
      <formula>"1AL"</formula>
    </cfRule>
    <cfRule type="cellIs" dxfId="6070" priority="491" operator="equal">
      <formula>"2EL"</formula>
    </cfRule>
    <cfRule type="cellIs" dxfId="6069" priority="492" operator="equal">
      <formula>"1EL"</formula>
    </cfRule>
    <cfRule type="cellIs" dxfId="6068" priority="493" operator="equal">
      <formula>"2DL"</formula>
    </cfRule>
    <cfRule type="cellIs" dxfId="6067" priority="494" operator="equal">
      <formula>"1DL"</formula>
    </cfRule>
    <cfRule type="cellIs" dxfId="6066" priority="495" operator="equal">
      <formula>"2CL"</formula>
    </cfRule>
    <cfRule type="cellIs" dxfId="6065" priority="496" operator="equal">
      <formula>"1CL"</formula>
    </cfRule>
    <cfRule type="cellIs" dxfId="6064" priority="497" operator="equal">
      <formula>"2EC"</formula>
    </cfRule>
    <cfRule type="cellIs" dxfId="6063" priority="498" operator="equal">
      <formula>"1EC"</formula>
    </cfRule>
    <cfRule type="cellIs" dxfId="6062" priority="499" operator="equal">
      <formula>"2BC"</formula>
    </cfRule>
    <cfRule type="cellIs" dxfId="6061" priority="500" operator="equal">
      <formula>"1BC"</formula>
    </cfRule>
  </conditionalFormatting>
  <conditionalFormatting sqref="X86">
    <cfRule type="cellIs" dxfId="18992" priority="485" operator="equal">
      <formula>"D"</formula>
    </cfRule>
  </conditionalFormatting>
  <conditionalFormatting sqref="T87 X87 G87:M87">
    <cfRule type="cellIs" dxfId="18991" priority="470" operator="equal">
      <formula>"2AC"</formula>
    </cfRule>
    <cfRule type="cellIs" dxfId="18990" priority="471" operator="equal">
      <formula>"1AC"</formula>
    </cfRule>
    <cfRule type="cellIs" dxfId="18989" priority="472" operator="equal">
      <formula>"2AL"</formula>
    </cfRule>
    <cfRule type="cellIs" dxfId="6060" priority="473" operator="equal">
      <formula>"2GL"</formula>
    </cfRule>
    <cfRule type="cellIs" dxfId="6059" priority="474" operator="equal">
      <formula>"1AL"</formula>
    </cfRule>
    <cfRule type="cellIs" dxfId="6058" priority="475" operator="equal">
      <formula>"2EL"</formula>
    </cfRule>
    <cfRule type="cellIs" dxfId="6057" priority="476" operator="equal">
      <formula>"1EL"</formula>
    </cfRule>
    <cfRule type="cellIs" dxfId="6056" priority="477" operator="equal">
      <formula>"2DL"</formula>
    </cfRule>
    <cfRule type="cellIs" dxfId="6055" priority="478" operator="equal">
      <formula>"1DL"</formula>
    </cfRule>
    <cfRule type="cellIs" dxfId="6054" priority="479" operator="equal">
      <formula>"2CL"</formula>
    </cfRule>
    <cfRule type="cellIs" dxfId="6053" priority="480" operator="equal">
      <formula>"1CL"</formula>
    </cfRule>
    <cfRule type="cellIs" dxfId="6052" priority="481" operator="equal">
      <formula>"2EC"</formula>
    </cfRule>
    <cfRule type="cellIs" dxfId="6051" priority="482" operator="equal">
      <formula>"1EC"</formula>
    </cfRule>
    <cfRule type="cellIs" dxfId="6050" priority="483" operator="equal">
      <formula>"2BC"</formula>
    </cfRule>
    <cfRule type="cellIs" dxfId="6049" priority="484" operator="equal">
      <formula>"1BC"</formula>
    </cfRule>
  </conditionalFormatting>
  <conditionalFormatting sqref="T87 X87 G87:M87">
    <cfRule type="cellIs" dxfId="18988" priority="469" operator="equal">
      <formula>"D"</formula>
    </cfRule>
  </conditionalFormatting>
  <conditionalFormatting sqref="U87">
    <cfRule type="cellIs" dxfId="18987" priority="438" operator="equal">
      <formula>"2AC"</formula>
    </cfRule>
    <cfRule type="cellIs" dxfId="18986" priority="439" operator="equal">
      <formula>"1AC"</formula>
    </cfRule>
    <cfRule type="cellIs" dxfId="18985" priority="440" operator="equal">
      <formula>"2AL"</formula>
    </cfRule>
    <cfRule type="cellIs" dxfId="6048" priority="441" operator="equal">
      <formula>"2GL"</formula>
    </cfRule>
    <cfRule type="cellIs" dxfId="6047" priority="442" operator="equal">
      <formula>"1AL"</formula>
    </cfRule>
    <cfRule type="cellIs" dxfId="6046" priority="443" operator="equal">
      <formula>"2EL"</formula>
    </cfRule>
    <cfRule type="cellIs" dxfId="6045" priority="444" operator="equal">
      <formula>"1EL"</formula>
    </cfRule>
    <cfRule type="cellIs" dxfId="6044" priority="445" operator="equal">
      <formula>"2DL"</formula>
    </cfRule>
    <cfRule type="cellIs" dxfId="6043" priority="446" operator="equal">
      <formula>"1DL"</formula>
    </cfRule>
    <cfRule type="cellIs" dxfId="6042" priority="447" operator="equal">
      <formula>"2CL"</formula>
    </cfRule>
    <cfRule type="cellIs" dxfId="6041" priority="448" operator="equal">
      <formula>"1CL"</formula>
    </cfRule>
    <cfRule type="cellIs" dxfId="6040" priority="449" operator="equal">
      <formula>"2EC"</formula>
    </cfRule>
    <cfRule type="cellIs" dxfId="6039" priority="450" operator="equal">
      <formula>"1EC"</formula>
    </cfRule>
    <cfRule type="cellIs" dxfId="6038" priority="451" operator="equal">
      <formula>"2BC"</formula>
    </cfRule>
    <cfRule type="cellIs" dxfId="6037" priority="452" operator="equal">
      <formula>"1BC"</formula>
    </cfRule>
  </conditionalFormatting>
  <conditionalFormatting sqref="U87">
    <cfRule type="cellIs" dxfId="18984" priority="437" operator="equal">
      <formula>"D"</formula>
    </cfRule>
  </conditionalFormatting>
  <conditionalFormatting sqref="V87:W87">
    <cfRule type="cellIs" dxfId="18983" priority="454" operator="equal">
      <formula>"2AC"</formula>
    </cfRule>
    <cfRule type="cellIs" dxfId="18982" priority="455" operator="equal">
      <formula>"1AC"</formula>
    </cfRule>
    <cfRule type="cellIs" dxfId="18981" priority="456" operator="equal">
      <formula>"2AL"</formula>
    </cfRule>
    <cfRule type="cellIs" dxfId="6036" priority="457" operator="equal">
      <formula>"2GL"</formula>
    </cfRule>
    <cfRule type="cellIs" dxfId="6035" priority="458" operator="equal">
      <formula>"1AL"</formula>
    </cfRule>
    <cfRule type="cellIs" dxfId="6034" priority="459" operator="equal">
      <formula>"2EL"</formula>
    </cfRule>
    <cfRule type="cellIs" dxfId="6033" priority="460" operator="equal">
      <formula>"1EL"</formula>
    </cfRule>
    <cfRule type="cellIs" dxfId="6032" priority="461" operator="equal">
      <formula>"2DL"</formula>
    </cfRule>
    <cfRule type="cellIs" dxfId="6031" priority="462" operator="equal">
      <formula>"1DL"</formula>
    </cfRule>
    <cfRule type="cellIs" dxfId="6030" priority="463" operator="equal">
      <formula>"2CL"</formula>
    </cfRule>
    <cfRule type="cellIs" dxfId="6029" priority="464" operator="equal">
      <formula>"1CL"</formula>
    </cfRule>
    <cfRule type="cellIs" dxfId="6028" priority="465" operator="equal">
      <formula>"2EC"</formula>
    </cfRule>
    <cfRule type="cellIs" dxfId="6027" priority="466" operator="equal">
      <formula>"1EC"</formula>
    </cfRule>
    <cfRule type="cellIs" dxfId="6026" priority="467" operator="equal">
      <formula>"2BC"</formula>
    </cfRule>
    <cfRule type="cellIs" dxfId="6025" priority="468" operator="equal">
      <formula>"1BC"</formula>
    </cfRule>
  </conditionalFormatting>
  <conditionalFormatting sqref="V87:W87">
    <cfRule type="cellIs" dxfId="18980" priority="453" operator="equal">
      <formula>"D"</formula>
    </cfRule>
  </conditionalFormatting>
  <conditionalFormatting sqref="B87:F87">
    <cfRule type="cellIs" dxfId="18979" priority="422" operator="equal">
      <formula>"2AC"</formula>
    </cfRule>
    <cfRule type="cellIs" dxfId="18978" priority="423" operator="equal">
      <formula>"1AC"</formula>
    </cfRule>
    <cfRule type="cellIs" dxfId="18977" priority="424" operator="equal">
      <formula>"2AL"</formula>
    </cfRule>
    <cfRule type="cellIs" dxfId="6024" priority="425" operator="equal">
      <formula>"2GL"</formula>
    </cfRule>
    <cfRule type="cellIs" dxfId="6023" priority="426" operator="equal">
      <formula>"1AL"</formula>
    </cfRule>
    <cfRule type="cellIs" dxfId="6022" priority="427" operator="equal">
      <formula>"2EL"</formula>
    </cfRule>
    <cfRule type="cellIs" dxfId="6021" priority="428" operator="equal">
      <formula>"1EL"</formula>
    </cfRule>
    <cfRule type="cellIs" dxfId="6020" priority="429" operator="equal">
      <formula>"2DL"</formula>
    </cfRule>
    <cfRule type="cellIs" dxfId="6019" priority="430" operator="equal">
      <formula>"1DL"</formula>
    </cfRule>
    <cfRule type="cellIs" dxfId="6018" priority="431" operator="equal">
      <formula>"2CL"</formula>
    </cfRule>
    <cfRule type="cellIs" dxfId="6017" priority="432" operator="equal">
      <formula>"1CL"</formula>
    </cfRule>
    <cfRule type="cellIs" dxfId="6016" priority="433" operator="equal">
      <formula>"2EC"</formula>
    </cfRule>
    <cfRule type="cellIs" dxfId="6015" priority="434" operator="equal">
      <formula>"1EC"</formula>
    </cfRule>
    <cfRule type="cellIs" dxfId="6014" priority="435" operator="equal">
      <formula>"2BC"</formula>
    </cfRule>
    <cfRule type="cellIs" dxfId="6013" priority="436" operator="equal">
      <formula>"1BC"</formula>
    </cfRule>
  </conditionalFormatting>
  <conditionalFormatting sqref="B87:F87">
    <cfRule type="cellIs" dxfId="18976" priority="421" operator="equal">
      <formula>"D"</formula>
    </cfRule>
  </conditionalFormatting>
  <conditionalFormatting sqref="B88:S88 X88:AJ88">
    <cfRule type="cellIs" dxfId="18975" priority="406" operator="equal">
      <formula>"2AC"</formula>
    </cfRule>
    <cfRule type="cellIs" dxfId="18974" priority="407" operator="equal">
      <formula>"1AC"</formula>
    </cfRule>
    <cfRule type="cellIs" dxfId="18973" priority="408" operator="equal">
      <formula>"2AL"</formula>
    </cfRule>
    <cfRule type="cellIs" dxfId="6012" priority="409" operator="equal">
      <formula>"2GL"</formula>
    </cfRule>
    <cfRule type="cellIs" dxfId="6011" priority="410" operator="equal">
      <formula>"1AL"</formula>
    </cfRule>
    <cfRule type="cellIs" dxfId="6010" priority="411" operator="equal">
      <formula>"2EL"</formula>
    </cfRule>
    <cfRule type="cellIs" dxfId="6009" priority="412" operator="equal">
      <formula>"1EL"</formula>
    </cfRule>
    <cfRule type="cellIs" dxfId="6008" priority="413" operator="equal">
      <formula>"2DL"</formula>
    </cfRule>
    <cfRule type="cellIs" dxfId="6007" priority="414" operator="equal">
      <formula>"1DL"</formula>
    </cfRule>
    <cfRule type="cellIs" dxfId="6006" priority="415" operator="equal">
      <formula>"2CL"</formula>
    </cfRule>
    <cfRule type="cellIs" dxfId="6005" priority="416" operator="equal">
      <formula>"1CL"</formula>
    </cfRule>
    <cfRule type="cellIs" dxfId="6004" priority="417" operator="equal">
      <formula>"2EC"</formula>
    </cfRule>
    <cfRule type="cellIs" dxfId="6003" priority="418" operator="equal">
      <formula>"1EC"</formula>
    </cfRule>
    <cfRule type="cellIs" dxfId="6002" priority="419" operator="equal">
      <formula>"2BC"</formula>
    </cfRule>
    <cfRule type="cellIs" dxfId="6001" priority="420" operator="equal">
      <formula>"1BC"</formula>
    </cfRule>
  </conditionalFormatting>
  <conditionalFormatting sqref="F88">
    <cfRule type="cellIs" dxfId="18972" priority="394" operator="equal">
      <formula>"2GL"</formula>
    </cfRule>
    <cfRule type="cellIs" dxfId="18971" priority="395" operator="equal">
      <formula>"1GL"</formula>
    </cfRule>
    <cfRule type="cellIs" dxfId="18970" priority="396" operator="equal">
      <formula>"2EL"</formula>
    </cfRule>
    <cfRule type="cellIs" dxfId="6000" priority="397" operator="equal">
      <formula>"1EL"</formula>
    </cfRule>
    <cfRule type="cellIs" dxfId="5999" priority="398" operator="equal">
      <formula>"2DL"</formula>
    </cfRule>
    <cfRule type="cellIs" dxfId="5998" priority="399" operator="equal">
      <formula>"1DL"</formula>
    </cfRule>
    <cfRule type="cellIs" dxfId="5997" priority="400" operator="equal">
      <formula>"2CL"</formula>
    </cfRule>
    <cfRule type="cellIs" dxfId="5996" priority="401" operator="equal">
      <formula>"1CL"</formula>
    </cfRule>
    <cfRule type="cellIs" dxfId="5995" priority="402" operator="equal">
      <formula>"2EC"</formula>
    </cfRule>
    <cfRule type="cellIs" dxfId="5994" priority="403" operator="equal">
      <formula>"1EC"</formula>
    </cfRule>
    <cfRule type="cellIs" dxfId="5993" priority="404" operator="equal">
      <formula>"2BC"</formula>
    </cfRule>
    <cfRule type="cellIs" dxfId="5992" priority="405" operator="equal">
      <formula>"1BC"</formula>
    </cfRule>
  </conditionalFormatting>
  <conditionalFormatting sqref="B88:S88 X88:AJ88">
    <cfRule type="cellIs" dxfId="18969" priority="393" operator="equal">
      <formula>"D"</formula>
    </cfRule>
  </conditionalFormatting>
  <conditionalFormatting sqref="T88:W88">
    <cfRule type="cellIs" dxfId="18968" priority="378" operator="equal">
      <formula>"2AC"</formula>
    </cfRule>
    <cfRule type="cellIs" dxfId="18967" priority="379" operator="equal">
      <formula>"1AC"</formula>
    </cfRule>
    <cfRule type="cellIs" dxfId="18966" priority="380" operator="equal">
      <formula>"2AL"</formula>
    </cfRule>
    <cfRule type="cellIs" dxfId="5991" priority="381" operator="equal">
      <formula>"2GL"</formula>
    </cfRule>
    <cfRule type="cellIs" dxfId="5990" priority="382" operator="equal">
      <formula>"1AL"</formula>
    </cfRule>
    <cfRule type="cellIs" dxfId="5989" priority="383" operator="equal">
      <formula>"2EL"</formula>
    </cfRule>
    <cfRule type="cellIs" dxfId="5988" priority="384" operator="equal">
      <formula>"1EL"</formula>
    </cfRule>
    <cfRule type="cellIs" dxfId="5987" priority="385" operator="equal">
      <formula>"2DL"</formula>
    </cfRule>
    <cfRule type="cellIs" dxfId="5986" priority="386" operator="equal">
      <formula>"1DL"</formula>
    </cfRule>
    <cfRule type="cellIs" dxfId="5985" priority="387" operator="equal">
      <formula>"2CL"</formula>
    </cfRule>
    <cfRule type="cellIs" dxfId="5984" priority="388" operator="equal">
      <formula>"1CL"</formula>
    </cfRule>
    <cfRule type="cellIs" dxfId="5983" priority="389" operator="equal">
      <formula>"2EC"</formula>
    </cfRule>
    <cfRule type="cellIs" dxfId="5982" priority="390" operator="equal">
      <formula>"1EC"</formula>
    </cfRule>
    <cfRule type="cellIs" dxfId="5981" priority="391" operator="equal">
      <formula>"2BC"</formula>
    </cfRule>
    <cfRule type="cellIs" dxfId="5980" priority="392" operator="equal">
      <formula>"1BC"</formula>
    </cfRule>
  </conditionalFormatting>
  <conditionalFormatting sqref="T88:W88">
    <cfRule type="cellIs" dxfId="18965" priority="377" operator="equal">
      <formula>"D"</formula>
    </cfRule>
  </conditionalFormatting>
  <conditionalFormatting sqref="H89">
    <cfRule type="cellIs" dxfId="18964" priority="287" operator="equal">
      <formula>"2AC"</formula>
    </cfRule>
    <cfRule type="cellIs" dxfId="18963" priority="288" operator="equal">
      <formula>"1AC"</formula>
    </cfRule>
    <cfRule type="cellIs" dxfId="18962" priority="289" operator="equal">
      <formula>"2AL"</formula>
    </cfRule>
    <cfRule type="cellIs" dxfId="5979" priority="290" operator="equal">
      <formula>"2GL"</formula>
    </cfRule>
    <cfRule type="cellIs" dxfId="5978" priority="291" operator="equal">
      <formula>"1AL"</formula>
    </cfRule>
    <cfRule type="cellIs" dxfId="5977" priority="292" operator="equal">
      <formula>"2EL"</formula>
    </cfRule>
    <cfRule type="cellIs" dxfId="5976" priority="293" operator="equal">
      <formula>"1EL"</formula>
    </cfRule>
    <cfRule type="cellIs" dxfId="5975" priority="294" operator="equal">
      <formula>"2DL"</formula>
    </cfRule>
    <cfRule type="cellIs" dxfId="5974" priority="295" operator="equal">
      <formula>"1DL"</formula>
    </cfRule>
    <cfRule type="cellIs" dxfId="5973" priority="296" operator="equal">
      <formula>"2CL"</formula>
    </cfRule>
    <cfRule type="cellIs" dxfId="5972" priority="297" operator="equal">
      <formula>"1CL"</formula>
    </cfRule>
    <cfRule type="cellIs" dxfId="5971" priority="298" operator="equal">
      <formula>"2EC"</formula>
    </cfRule>
    <cfRule type="cellIs" dxfId="5970" priority="299" operator="equal">
      <formula>"1EC"</formula>
    </cfRule>
    <cfRule type="cellIs" dxfId="5969" priority="300" operator="equal">
      <formula>"2BC"</formula>
    </cfRule>
    <cfRule type="cellIs" dxfId="5968" priority="301" operator="equal">
      <formula>"1BC"</formula>
    </cfRule>
  </conditionalFormatting>
  <conditionalFormatting sqref="J89:U89 W89:AA89 F89:G89 AD89:AJ89">
    <cfRule type="cellIs" dxfId="18961" priority="362" operator="equal">
      <formula>"2AC"</formula>
    </cfRule>
    <cfRule type="cellIs" dxfId="18960" priority="363" operator="equal">
      <formula>"1AC"</formula>
    </cfRule>
    <cfRule type="cellIs" dxfId="18959" priority="364" operator="equal">
      <formula>"2AL"</formula>
    </cfRule>
    <cfRule type="cellIs" dxfId="5967" priority="365" operator="equal">
      <formula>"2GL"</formula>
    </cfRule>
    <cfRule type="cellIs" dxfId="5966" priority="366" operator="equal">
      <formula>"1AL"</formula>
    </cfRule>
    <cfRule type="cellIs" dxfId="5965" priority="367" operator="equal">
      <formula>"2EL"</formula>
    </cfRule>
    <cfRule type="cellIs" dxfId="5964" priority="368" operator="equal">
      <formula>"1EL"</formula>
    </cfRule>
    <cfRule type="cellIs" dxfId="5963" priority="369" operator="equal">
      <formula>"2DL"</formula>
    </cfRule>
    <cfRule type="cellIs" dxfId="5962" priority="370" operator="equal">
      <formula>"1DL"</formula>
    </cfRule>
    <cfRule type="cellIs" dxfId="5961" priority="371" operator="equal">
      <formula>"2CL"</formula>
    </cfRule>
    <cfRule type="cellIs" dxfId="5960" priority="372" operator="equal">
      <formula>"1CL"</formula>
    </cfRule>
    <cfRule type="cellIs" dxfId="5959" priority="373" operator="equal">
      <formula>"2EC"</formula>
    </cfRule>
    <cfRule type="cellIs" dxfId="5958" priority="374" operator="equal">
      <formula>"1EC"</formula>
    </cfRule>
    <cfRule type="cellIs" dxfId="5957" priority="375" operator="equal">
      <formula>"2BC"</formula>
    </cfRule>
    <cfRule type="cellIs" dxfId="5956" priority="376" operator="equal">
      <formula>"1BC"</formula>
    </cfRule>
  </conditionalFormatting>
  <conditionalFormatting sqref="I89">
    <cfRule type="cellIs" dxfId="18958" priority="347" operator="equal">
      <formula>"2AC"</formula>
    </cfRule>
    <cfRule type="cellIs" dxfId="18957" priority="348" operator="equal">
      <formula>"1AC"</formula>
    </cfRule>
    <cfRule type="cellIs" dxfId="18956" priority="349" operator="equal">
      <formula>"2AL"</formula>
    </cfRule>
    <cfRule type="cellIs" dxfId="5955" priority="350" operator="equal">
      <formula>"2GL"</formula>
    </cfRule>
    <cfRule type="cellIs" dxfId="5954" priority="351" operator="equal">
      <formula>"1AL"</formula>
    </cfRule>
    <cfRule type="cellIs" dxfId="5953" priority="352" operator="equal">
      <formula>"2EL"</formula>
    </cfRule>
    <cfRule type="cellIs" dxfId="5952" priority="353" operator="equal">
      <formula>"1EL"</formula>
    </cfRule>
    <cfRule type="cellIs" dxfId="5951" priority="354" operator="equal">
      <formula>"2DL"</formula>
    </cfRule>
    <cfRule type="cellIs" dxfId="5950" priority="355" operator="equal">
      <formula>"1DL"</formula>
    </cfRule>
    <cfRule type="cellIs" dxfId="5949" priority="356" operator="equal">
      <formula>"2CL"</formula>
    </cfRule>
    <cfRule type="cellIs" dxfId="5948" priority="357" operator="equal">
      <formula>"1CL"</formula>
    </cfRule>
    <cfRule type="cellIs" dxfId="5947" priority="358" operator="equal">
      <formula>"2EC"</formula>
    </cfRule>
    <cfRule type="cellIs" dxfId="5946" priority="359" operator="equal">
      <formula>"1EC"</formula>
    </cfRule>
    <cfRule type="cellIs" dxfId="5945" priority="360" operator="equal">
      <formula>"2BC"</formula>
    </cfRule>
    <cfRule type="cellIs" dxfId="5944" priority="361" operator="equal">
      <formula>"1BC"</formula>
    </cfRule>
  </conditionalFormatting>
  <conditionalFormatting sqref="V89">
    <cfRule type="cellIs" dxfId="18955" priority="332" operator="equal">
      <formula>"2AC"</formula>
    </cfRule>
    <cfRule type="cellIs" dxfId="18954" priority="333" operator="equal">
      <formula>"1AC"</formula>
    </cfRule>
    <cfRule type="cellIs" dxfId="18953" priority="334" operator="equal">
      <formula>"2AL"</formula>
    </cfRule>
    <cfRule type="cellIs" dxfId="5943" priority="335" operator="equal">
      <formula>"2GL"</formula>
    </cfRule>
    <cfRule type="cellIs" dxfId="5942" priority="336" operator="equal">
      <formula>"1AL"</formula>
    </cfRule>
    <cfRule type="cellIs" dxfId="5941" priority="337" operator="equal">
      <formula>"2EL"</formula>
    </cfRule>
    <cfRule type="cellIs" dxfId="5940" priority="338" operator="equal">
      <formula>"1EL"</formula>
    </cfRule>
    <cfRule type="cellIs" dxfId="5939" priority="339" operator="equal">
      <formula>"2DL"</formula>
    </cfRule>
    <cfRule type="cellIs" dxfId="5938" priority="340" operator="equal">
      <formula>"1DL"</formula>
    </cfRule>
    <cfRule type="cellIs" dxfId="5937" priority="341" operator="equal">
      <formula>"2CL"</formula>
    </cfRule>
    <cfRule type="cellIs" dxfId="5936" priority="342" operator="equal">
      <formula>"1CL"</formula>
    </cfRule>
    <cfRule type="cellIs" dxfId="5935" priority="343" operator="equal">
      <formula>"2EC"</formula>
    </cfRule>
    <cfRule type="cellIs" dxfId="5934" priority="344" operator="equal">
      <formula>"1EC"</formula>
    </cfRule>
    <cfRule type="cellIs" dxfId="5933" priority="345" operator="equal">
      <formula>"2BC"</formula>
    </cfRule>
    <cfRule type="cellIs" dxfId="5932" priority="346" operator="equal">
      <formula>"1BC"</formula>
    </cfRule>
  </conditionalFormatting>
  <conditionalFormatting sqref="AB89">
    <cfRule type="cellIs" dxfId="18952" priority="317" operator="equal">
      <formula>"2AC"</formula>
    </cfRule>
    <cfRule type="cellIs" dxfId="18951" priority="318" operator="equal">
      <formula>"1AC"</formula>
    </cfRule>
    <cfRule type="cellIs" dxfId="18950" priority="319" operator="equal">
      <formula>"2AL"</formula>
    </cfRule>
    <cfRule type="cellIs" dxfId="5931" priority="320" operator="equal">
      <formula>"2GL"</formula>
    </cfRule>
    <cfRule type="cellIs" dxfId="5930" priority="321" operator="equal">
      <formula>"1AL"</formula>
    </cfRule>
    <cfRule type="cellIs" dxfId="5929" priority="322" operator="equal">
      <formula>"2EL"</formula>
    </cfRule>
    <cfRule type="cellIs" dxfId="5928" priority="323" operator="equal">
      <formula>"1EL"</formula>
    </cfRule>
    <cfRule type="cellIs" dxfId="5927" priority="324" operator="equal">
      <formula>"2DL"</formula>
    </cfRule>
    <cfRule type="cellIs" dxfId="5926" priority="325" operator="equal">
      <formula>"1DL"</formula>
    </cfRule>
    <cfRule type="cellIs" dxfId="5925" priority="326" operator="equal">
      <formula>"2CL"</formula>
    </cfRule>
    <cfRule type="cellIs" dxfId="5924" priority="327" operator="equal">
      <formula>"1CL"</formula>
    </cfRule>
    <cfRule type="cellIs" dxfId="5923" priority="328" operator="equal">
      <formula>"2EC"</formula>
    </cfRule>
    <cfRule type="cellIs" dxfId="5922" priority="329" operator="equal">
      <formula>"1EC"</formula>
    </cfRule>
    <cfRule type="cellIs" dxfId="5921" priority="330" operator="equal">
      <formula>"2BC"</formula>
    </cfRule>
    <cfRule type="cellIs" dxfId="5920" priority="331" operator="equal">
      <formula>"1BC"</formula>
    </cfRule>
  </conditionalFormatting>
  <conditionalFormatting sqref="AC89">
    <cfRule type="cellIs" dxfId="18949" priority="302" operator="equal">
      <formula>"2AC"</formula>
    </cfRule>
    <cfRule type="cellIs" dxfId="18948" priority="303" operator="equal">
      <formula>"1AC"</formula>
    </cfRule>
    <cfRule type="cellIs" dxfId="18947" priority="304" operator="equal">
      <formula>"2AL"</formula>
    </cfRule>
    <cfRule type="cellIs" dxfId="5919" priority="305" operator="equal">
      <formula>"2GL"</formula>
    </cfRule>
    <cfRule type="cellIs" dxfId="5918" priority="306" operator="equal">
      <formula>"1AL"</formula>
    </cfRule>
    <cfRule type="cellIs" dxfId="5917" priority="307" operator="equal">
      <formula>"2EL"</formula>
    </cfRule>
    <cfRule type="cellIs" dxfId="5916" priority="308" operator="equal">
      <formula>"1EL"</formula>
    </cfRule>
    <cfRule type="cellIs" dxfId="5915" priority="309" operator="equal">
      <formula>"2DL"</formula>
    </cfRule>
    <cfRule type="cellIs" dxfId="5914" priority="310" operator="equal">
      <formula>"1DL"</formula>
    </cfRule>
    <cfRule type="cellIs" dxfId="5913" priority="311" operator="equal">
      <formula>"2CL"</formula>
    </cfRule>
    <cfRule type="cellIs" dxfId="5912" priority="312" operator="equal">
      <formula>"1CL"</formula>
    </cfRule>
    <cfRule type="cellIs" dxfId="5911" priority="313" operator="equal">
      <formula>"2EC"</formula>
    </cfRule>
    <cfRule type="cellIs" dxfId="5910" priority="314" operator="equal">
      <formula>"1EC"</formula>
    </cfRule>
    <cfRule type="cellIs" dxfId="5909" priority="315" operator="equal">
      <formula>"2BC"</formula>
    </cfRule>
    <cfRule type="cellIs" dxfId="5908" priority="316" operator="equal">
      <formula>"1BC"</formula>
    </cfRule>
  </conditionalFormatting>
  <conditionalFormatting sqref="W89">
    <cfRule type="cellIs" dxfId="18946" priority="272" operator="equal">
      <formula>"2AC"</formula>
    </cfRule>
    <cfRule type="cellIs" dxfId="18945" priority="273" operator="equal">
      <formula>"1AC"</formula>
    </cfRule>
    <cfRule type="cellIs" dxfId="18944" priority="274" operator="equal">
      <formula>"2AL"</formula>
    </cfRule>
    <cfRule type="cellIs" dxfId="5907" priority="275" operator="equal">
      <formula>"2GL"</formula>
    </cfRule>
    <cfRule type="cellIs" dxfId="5906" priority="276" operator="equal">
      <formula>"1AL"</formula>
    </cfRule>
    <cfRule type="cellIs" dxfId="5905" priority="277" operator="equal">
      <formula>"2EL"</formula>
    </cfRule>
    <cfRule type="cellIs" dxfId="5904" priority="278" operator="equal">
      <formula>"1EL"</formula>
    </cfRule>
    <cfRule type="cellIs" dxfId="5903" priority="279" operator="equal">
      <formula>"2DL"</formula>
    </cfRule>
    <cfRule type="cellIs" dxfId="5902" priority="280" operator="equal">
      <formula>"1DL"</formula>
    </cfRule>
    <cfRule type="cellIs" dxfId="5901" priority="281" operator="equal">
      <formula>"2CL"</formula>
    </cfRule>
    <cfRule type="cellIs" dxfId="5900" priority="282" operator="equal">
      <formula>"1CL"</formula>
    </cfRule>
    <cfRule type="cellIs" dxfId="5899" priority="283" operator="equal">
      <formula>"2EC"</formula>
    </cfRule>
    <cfRule type="cellIs" dxfId="5898" priority="284" operator="equal">
      <formula>"1EC"</formula>
    </cfRule>
    <cfRule type="cellIs" dxfId="5897" priority="285" operator="equal">
      <formula>"2BC"</formula>
    </cfRule>
    <cfRule type="cellIs" dxfId="5896" priority="286" operator="equal">
      <formula>"1BC"</formula>
    </cfRule>
  </conditionalFormatting>
  <conditionalFormatting sqref="F89:AJ89">
    <cfRule type="cellIs" dxfId="18943" priority="271" operator="equal">
      <formula>"D"</formula>
    </cfRule>
  </conditionalFormatting>
  <conditionalFormatting sqref="E89">
    <cfRule type="cellIs" dxfId="18942" priority="256" operator="equal">
      <formula>"2AC"</formula>
    </cfRule>
    <cfRule type="cellIs" dxfId="18941" priority="257" operator="equal">
      <formula>"1AC"</formula>
    </cfRule>
    <cfRule type="cellIs" dxfId="18940" priority="258" operator="equal">
      <formula>"2AL"</formula>
    </cfRule>
    <cfRule type="cellIs" dxfId="5895" priority="259" operator="equal">
      <formula>"2GL"</formula>
    </cfRule>
    <cfRule type="cellIs" dxfId="5894" priority="260" operator="equal">
      <formula>"1AL"</formula>
    </cfRule>
    <cfRule type="cellIs" dxfId="5893" priority="261" operator="equal">
      <formula>"2EL"</formula>
    </cfRule>
    <cfRule type="cellIs" dxfId="5892" priority="262" operator="equal">
      <formula>"1EL"</formula>
    </cfRule>
    <cfRule type="cellIs" dxfId="5891" priority="263" operator="equal">
      <formula>"2DL"</formula>
    </cfRule>
    <cfRule type="cellIs" dxfId="5890" priority="264" operator="equal">
      <formula>"1DL"</formula>
    </cfRule>
    <cfRule type="cellIs" dxfId="5889" priority="265" operator="equal">
      <formula>"2CL"</formula>
    </cfRule>
    <cfRule type="cellIs" dxfId="5888" priority="266" operator="equal">
      <formula>"1CL"</formula>
    </cfRule>
    <cfRule type="cellIs" dxfId="5887" priority="267" operator="equal">
      <formula>"2EC"</formula>
    </cfRule>
    <cfRule type="cellIs" dxfId="5886" priority="268" operator="equal">
      <formula>"1EC"</formula>
    </cfRule>
    <cfRule type="cellIs" dxfId="5885" priority="269" operator="equal">
      <formula>"2BC"</formula>
    </cfRule>
    <cfRule type="cellIs" dxfId="5884" priority="270" operator="equal">
      <formula>"1BC"</formula>
    </cfRule>
  </conditionalFormatting>
  <conditionalFormatting sqref="E89">
    <cfRule type="cellIs" dxfId="18939" priority="255" operator="equal">
      <formula>"D"</formula>
    </cfRule>
  </conditionalFormatting>
  <conditionalFormatting sqref="B89:D89">
    <cfRule type="cellIs" dxfId="18938" priority="240" operator="equal">
      <formula>"2AC"</formula>
    </cfRule>
    <cfRule type="cellIs" dxfId="18937" priority="241" operator="equal">
      <formula>"1AC"</formula>
    </cfRule>
    <cfRule type="cellIs" dxfId="18936" priority="242" operator="equal">
      <formula>"2AL"</formula>
    </cfRule>
    <cfRule type="cellIs" dxfId="5883" priority="243" operator="equal">
      <formula>"2GL"</formula>
    </cfRule>
    <cfRule type="cellIs" dxfId="5882" priority="244" operator="equal">
      <formula>"1AL"</formula>
    </cfRule>
    <cfRule type="cellIs" dxfId="5881" priority="245" operator="equal">
      <formula>"2EL"</formula>
    </cfRule>
    <cfRule type="cellIs" dxfId="5880" priority="246" operator="equal">
      <formula>"1EL"</formula>
    </cfRule>
    <cfRule type="cellIs" dxfId="5879" priority="247" operator="equal">
      <formula>"2DL"</formula>
    </cfRule>
    <cfRule type="cellIs" dxfId="5878" priority="248" operator="equal">
      <formula>"1DL"</formula>
    </cfRule>
    <cfRule type="cellIs" dxfId="5877" priority="249" operator="equal">
      <formula>"2CL"</formula>
    </cfRule>
    <cfRule type="cellIs" dxfId="5876" priority="250" operator="equal">
      <formula>"1CL"</formula>
    </cfRule>
    <cfRule type="cellIs" dxfId="5875" priority="251" operator="equal">
      <formula>"2EC"</formula>
    </cfRule>
    <cfRule type="cellIs" dxfId="5874" priority="252" operator="equal">
      <formula>"1EC"</formula>
    </cfRule>
    <cfRule type="cellIs" dxfId="5873" priority="253" operator="equal">
      <formula>"2BC"</formula>
    </cfRule>
    <cfRule type="cellIs" dxfId="5872" priority="254" operator="equal">
      <formula>"1BC"</formula>
    </cfRule>
  </conditionalFormatting>
  <conditionalFormatting sqref="B89:D89">
    <cfRule type="cellIs" dxfId="18935" priority="239" operator="equal">
      <formula>"D"</formula>
    </cfRule>
  </conditionalFormatting>
  <conditionalFormatting sqref="K90">
    <cfRule type="cellIs" dxfId="18934" priority="215" operator="equal">
      <formula>"2GL"</formula>
    </cfRule>
    <cfRule type="cellIs" dxfId="18933" priority="216" operator="equal">
      <formula>"1GL"</formula>
    </cfRule>
    <cfRule type="cellIs" dxfId="18932" priority="217" operator="equal">
      <formula>"2EL"</formula>
    </cfRule>
    <cfRule type="cellIs" dxfId="5871" priority="218" operator="equal">
      <formula>"1EL"</formula>
    </cfRule>
    <cfRule type="cellIs" dxfId="5870" priority="219" operator="equal">
      <formula>"2DL"</formula>
    </cfRule>
    <cfRule type="cellIs" dxfId="5869" priority="220" operator="equal">
      <formula>"1DL"</formula>
    </cfRule>
    <cfRule type="cellIs" dxfId="5868" priority="221" operator="equal">
      <formula>"2CL"</formula>
    </cfRule>
    <cfRule type="cellIs" dxfId="5867" priority="222" operator="equal">
      <formula>"1CL"</formula>
    </cfRule>
    <cfRule type="cellIs" dxfId="5866" priority="223" operator="equal">
      <formula>"2EC"</formula>
    </cfRule>
    <cfRule type="cellIs" dxfId="5865" priority="224" operator="equal">
      <formula>"1EC"</formula>
    </cfRule>
    <cfRule type="cellIs" dxfId="5864" priority="225" operator="equal">
      <formula>"2BC"</formula>
    </cfRule>
    <cfRule type="cellIs" dxfId="5863" priority="226" operator="equal">
      <formula>"1BC"</formula>
    </cfRule>
  </conditionalFormatting>
  <conditionalFormatting sqref="I90:K90">
    <cfRule type="cellIs" dxfId="18931" priority="203" operator="equal">
      <formula>"2GL"</formula>
    </cfRule>
    <cfRule type="cellIs" dxfId="18930" priority="204" operator="equal">
      <formula>"1GL"</formula>
    </cfRule>
    <cfRule type="cellIs" dxfId="18929" priority="205" operator="equal">
      <formula>"2EL"</formula>
    </cfRule>
    <cfRule type="cellIs" dxfId="5862" priority="206" operator="equal">
      <formula>"1EL"</formula>
    </cfRule>
    <cfRule type="cellIs" dxfId="5861" priority="207" operator="equal">
      <formula>"2DL"</formula>
    </cfRule>
    <cfRule type="cellIs" dxfId="5860" priority="208" operator="equal">
      <formula>"1DL"</formula>
    </cfRule>
    <cfRule type="cellIs" dxfId="5859" priority="209" operator="equal">
      <formula>"2CL"</formula>
    </cfRule>
    <cfRule type="cellIs" dxfId="5858" priority="210" operator="equal">
      <formula>"1CL"</formula>
    </cfRule>
    <cfRule type="cellIs" dxfId="5857" priority="211" operator="equal">
      <formula>"2EC"</formula>
    </cfRule>
    <cfRule type="cellIs" dxfId="5856" priority="212" operator="equal">
      <formula>"1EC"</formula>
    </cfRule>
    <cfRule type="cellIs" dxfId="5855" priority="213" operator="equal">
      <formula>"2BC"</formula>
    </cfRule>
    <cfRule type="cellIs" dxfId="5854" priority="214" operator="equal">
      <formula>"1BC"</formula>
    </cfRule>
  </conditionalFormatting>
  <conditionalFormatting sqref="Y90:AJ90 V90 G90:S90">
    <cfRule type="cellIs" dxfId="18928" priority="200" operator="equal">
      <formula>"2AC"</formula>
    </cfRule>
    <cfRule type="cellIs" dxfId="18927" priority="201" operator="equal">
      <formula>"1AC"</formula>
    </cfRule>
    <cfRule type="cellIs" dxfId="18926" priority="202" operator="equal">
      <formula>"2AL"</formula>
    </cfRule>
    <cfRule type="cellIs" dxfId="5853" priority="227" operator="equal">
      <formula>"2GL"</formula>
    </cfRule>
    <cfRule type="cellIs" dxfId="5852" priority="228" operator="equal">
      <formula>"1AL"</formula>
    </cfRule>
    <cfRule type="cellIs" dxfId="5851" priority="229" operator="equal">
      <formula>"2EL"</formula>
    </cfRule>
    <cfRule type="cellIs" dxfId="5850" priority="230" operator="equal">
      <formula>"1EL"</formula>
    </cfRule>
    <cfRule type="cellIs" dxfId="5849" priority="231" operator="equal">
      <formula>"2DL"</formula>
    </cfRule>
    <cfRule type="cellIs" dxfId="5848" priority="232" operator="equal">
      <formula>"1DL"</formula>
    </cfRule>
    <cfRule type="cellIs" dxfId="5847" priority="233" operator="equal">
      <formula>"2CL"</formula>
    </cfRule>
    <cfRule type="cellIs" dxfId="5846" priority="234" operator="equal">
      <formula>"1CL"</formula>
    </cfRule>
    <cfRule type="cellIs" dxfId="5845" priority="235" operator="equal">
      <formula>"2EC"</formula>
    </cfRule>
    <cfRule type="cellIs" dxfId="5844" priority="236" operator="equal">
      <formula>"1EC"</formula>
    </cfRule>
    <cfRule type="cellIs" dxfId="5843" priority="237" operator="equal">
      <formula>"2BC"</formula>
    </cfRule>
    <cfRule type="cellIs" dxfId="5842" priority="238" operator="equal">
      <formula>"1BC"</formula>
    </cfRule>
  </conditionalFormatting>
  <conditionalFormatting sqref="Y90:AJ90 V90 G90:S90">
    <cfRule type="cellIs" dxfId="18925" priority="199" operator="equal">
      <formula>"D"</formula>
    </cfRule>
  </conditionalFormatting>
  <conditionalFormatting sqref="T90:U90 W90:X90">
    <cfRule type="cellIs" dxfId="18924" priority="184" operator="equal">
      <formula>"2AC"</formula>
    </cfRule>
    <cfRule type="cellIs" dxfId="18923" priority="185" operator="equal">
      <formula>"1AC"</formula>
    </cfRule>
    <cfRule type="cellIs" dxfId="18922" priority="186" operator="equal">
      <formula>"2AL"</formula>
    </cfRule>
    <cfRule type="cellIs" dxfId="5841" priority="187" operator="equal">
      <formula>"2GL"</formula>
    </cfRule>
    <cfRule type="cellIs" dxfId="5840" priority="188" operator="equal">
      <formula>"1AL"</formula>
    </cfRule>
    <cfRule type="cellIs" dxfId="5839" priority="189" operator="equal">
      <formula>"2EL"</formula>
    </cfRule>
    <cfRule type="cellIs" dxfId="5838" priority="190" operator="equal">
      <formula>"1EL"</formula>
    </cfRule>
    <cfRule type="cellIs" dxfId="5837" priority="191" operator="equal">
      <formula>"2DL"</formula>
    </cfRule>
    <cfRule type="cellIs" dxfId="5836" priority="192" operator="equal">
      <formula>"1DL"</formula>
    </cfRule>
    <cfRule type="cellIs" dxfId="5835" priority="193" operator="equal">
      <formula>"2CL"</formula>
    </cfRule>
    <cfRule type="cellIs" dxfId="5834" priority="194" operator="equal">
      <formula>"1CL"</formula>
    </cfRule>
    <cfRule type="cellIs" dxfId="5833" priority="195" operator="equal">
      <formula>"2EC"</formula>
    </cfRule>
    <cfRule type="cellIs" dxfId="5832" priority="196" operator="equal">
      <formula>"1EC"</formula>
    </cfRule>
    <cfRule type="cellIs" dxfId="5831" priority="197" operator="equal">
      <formula>"2BC"</formula>
    </cfRule>
    <cfRule type="cellIs" dxfId="5830" priority="198" operator="equal">
      <formula>"1BC"</formula>
    </cfRule>
  </conditionalFormatting>
  <conditionalFormatting sqref="T90:U90 W90:X90">
    <cfRule type="cellIs" dxfId="18921" priority="183" operator="equal">
      <formula>"D"</formula>
    </cfRule>
  </conditionalFormatting>
  <conditionalFormatting sqref="B90:F90">
    <cfRule type="cellIs" dxfId="18920" priority="168" operator="equal">
      <formula>"2AC"</formula>
    </cfRule>
    <cfRule type="cellIs" dxfId="18919" priority="169" operator="equal">
      <formula>"1AC"</formula>
    </cfRule>
    <cfRule type="cellIs" dxfId="18918" priority="170" operator="equal">
      <formula>"2AL"</formula>
    </cfRule>
    <cfRule type="cellIs" dxfId="5829" priority="171" operator="equal">
      <formula>"2GL"</formula>
    </cfRule>
    <cfRule type="cellIs" dxfId="5828" priority="172" operator="equal">
      <formula>"1AL"</formula>
    </cfRule>
    <cfRule type="cellIs" dxfId="5827" priority="173" operator="equal">
      <formula>"2EL"</formula>
    </cfRule>
    <cfRule type="cellIs" dxfId="5826" priority="174" operator="equal">
      <formula>"1EL"</formula>
    </cfRule>
    <cfRule type="cellIs" dxfId="5825" priority="175" operator="equal">
      <formula>"2DL"</formula>
    </cfRule>
    <cfRule type="cellIs" dxfId="5824" priority="176" operator="equal">
      <formula>"1DL"</formula>
    </cfRule>
    <cfRule type="cellIs" dxfId="5823" priority="177" operator="equal">
      <formula>"2CL"</formula>
    </cfRule>
    <cfRule type="cellIs" dxfId="5822" priority="178" operator="equal">
      <formula>"1CL"</formula>
    </cfRule>
    <cfRule type="cellIs" dxfId="5821" priority="179" operator="equal">
      <formula>"2EC"</formula>
    </cfRule>
    <cfRule type="cellIs" dxfId="5820" priority="180" operator="equal">
      <formula>"1EC"</formula>
    </cfRule>
    <cfRule type="cellIs" dxfId="5819" priority="181" operator="equal">
      <formula>"2BC"</formula>
    </cfRule>
    <cfRule type="cellIs" dxfId="5818" priority="182" operator="equal">
      <formula>"1BC"</formula>
    </cfRule>
  </conditionalFormatting>
  <conditionalFormatting sqref="F90">
    <cfRule type="cellIs" dxfId="18917" priority="156" operator="equal">
      <formula>"2GL"</formula>
    </cfRule>
    <cfRule type="cellIs" dxfId="18916" priority="157" operator="equal">
      <formula>"1GL"</formula>
    </cfRule>
    <cfRule type="cellIs" dxfId="18915" priority="158" operator="equal">
      <formula>"2EL"</formula>
    </cfRule>
    <cfRule type="cellIs" dxfId="5817" priority="159" operator="equal">
      <formula>"1EL"</formula>
    </cfRule>
    <cfRule type="cellIs" dxfId="5816" priority="160" operator="equal">
      <formula>"2DL"</formula>
    </cfRule>
    <cfRule type="cellIs" dxfId="5815" priority="161" operator="equal">
      <formula>"1DL"</formula>
    </cfRule>
    <cfRule type="cellIs" dxfId="5814" priority="162" operator="equal">
      <formula>"2CL"</formula>
    </cfRule>
    <cfRule type="cellIs" dxfId="5813" priority="163" operator="equal">
      <formula>"1CL"</formula>
    </cfRule>
    <cfRule type="cellIs" dxfId="5812" priority="164" operator="equal">
      <formula>"2EC"</formula>
    </cfRule>
    <cfRule type="cellIs" dxfId="5811" priority="165" operator="equal">
      <formula>"1EC"</formula>
    </cfRule>
    <cfRule type="cellIs" dxfId="5810" priority="166" operator="equal">
      <formula>"2BC"</formula>
    </cfRule>
    <cfRule type="cellIs" dxfId="5809" priority="167" operator="equal">
      <formula>"1BC"</formula>
    </cfRule>
  </conditionalFormatting>
  <conditionalFormatting sqref="B90:F90">
    <cfRule type="cellIs" dxfId="18914" priority="155" operator="equal">
      <formula>"D"</formula>
    </cfRule>
  </conditionalFormatting>
  <conditionalFormatting sqref="AF91:AJ91">
    <cfRule type="cellIs" dxfId="18913" priority="140" operator="equal">
      <formula>"2AC"</formula>
    </cfRule>
    <cfRule type="cellIs" dxfId="18912" priority="141" operator="equal">
      <formula>"1AC"</formula>
    </cfRule>
    <cfRule type="cellIs" dxfId="18911" priority="142" operator="equal">
      <formula>"2AL"</formula>
    </cfRule>
    <cfRule type="cellIs" dxfId="5808" priority="143" operator="equal">
      <formula>"2GL"</formula>
    </cfRule>
    <cfRule type="cellIs" dxfId="5807" priority="144" operator="equal">
      <formula>"1AL"</formula>
    </cfRule>
    <cfRule type="cellIs" dxfId="5806" priority="145" operator="equal">
      <formula>"2EL"</formula>
    </cfRule>
    <cfRule type="cellIs" dxfId="5805" priority="146" operator="equal">
      <formula>"1EL"</formula>
    </cfRule>
    <cfRule type="cellIs" dxfId="5804" priority="147" operator="equal">
      <formula>"2DL"</formula>
    </cfRule>
    <cfRule type="cellIs" dxfId="5803" priority="148" operator="equal">
      <formula>"1DL"</formula>
    </cfRule>
    <cfRule type="cellIs" dxfId="5802" priority="149" operator="equal">
      <formula>"2CL"</formula>
    </cfRule>
    <cfRule type="cellIs" dxfId="5801" priority="150" operator="equal">
      <formula>"1CL"</formula>
    </cfRule>
    <cfRule type="cellIs" dxfId="5800" priority="151" operator="equal">
      <formula>"2EC"</formula>
    </cfRule>
    <cfRule type="cellIs" dxfId="5799" priority="152" operator="equal">
      <formula>"1EC"</formula>
    </cfRule>
    <cfRule type="cellIs" dxfId="5798" priority="153" operator="equal">
      <formula>"2BC"</formula>
    </cfRule>
    <cfRule type="cellIs" dxfId="5797" priority="154" operator="equal">
      <formula>"1BC"</formula>
    </cfRule>
  </conditionalFormatting>
  <conditionalFormatting sqref="AF91:AJ91">
    <cfRule type="cellIs" dxfId="18910" priority="139" operator="equal">
      <formula>"D"</formula>
    </cfRule>
  </conditionalFormatting>
  <conditionalFormatting sqref="Q91:T91 B91:M91 Y91:AE91">
    <cfRule type="cellIs" dxfId="18909" priority="124" operator="equal">
      <formula>"2AC"</formula>
    </cfRule>
    <cfRule type="cellIs" dxfId="18908" priority="125" operator="equal">
      <formula>"1AC"</formula>
    </cfRule>
    <cfRule type="cellIs" dxfId="18907" priority="126" operator="equal">
      <formula>"2AL"</formula>
    </cfRule>
    <cfRule type="cellIs" dxfId="5796" priority="127" operator="equal">
      <formula>"2GL"</formula>
    </cfRule>
    <cfRule type="cellIs" dxfId="5795" priority="128" operator="equal">
      <formula>"1AL"</formula>
    </cfRule>
    <cfRule type="cellIs" dxfId="5794" priority="129" operator="equal">
      <formula>"2EL"</formula>
    </cfRule>
    <cfRule type="cellIs" dxfId="5793" priority="130" operator="equal">
      <formula>"1EL"</formula>
    </cfRule>
    <cfRule type="cellIs" dxfId="5792" priority="131" operator="equal">
      <formula>"2DL"</formula>
    </cfRule>
    <cfRule type="cellIs" dxfId="5791" priority="132" operator="equal">
      <formula>"1DL"</formula>
    </cfRule>
    <cfRule type="cellIs" dxfId="5790" priority="133" operator="equal">
      <formula>"2CL"</formula>
    </cfRule>
    <cfRule type="cellIs" dxfId="5789" priority="134" operator="equal">
      <formula>"1CL"</formula>
    </cfRule>
    <cfRule type="cellIs" dxfId="5788" priority="135" operator="equal">
      <formula>"2EC"</formula>
    </cfRule>
    <cfRule type="cellIs" dxfId="5787" priority="136" operator="equal">
      <formula>"1EC"</formula>
    </cfRule>
    <cfRule type="cellIs" dxfId="5786" priority="137" operator="equal">
      <formula>"2BC"</formula>
    </cfRule>
    <cfRule type="cellIs" dxfId="5785" priority="138" operator="equal">
      <formula>"1BC"</formula>
    </cfRule>
  </conditionalFormatting>
  <conditionalFormatting sqref="Q91:T91 B91:M91 Y91:AE91">
    <cfRule type="cellIs" dxfId="18906" priority="123" operator="equal">
      <formula>"D"</formula>
    </cfRule>
  </conditionalFormatting>
  <conditionalFormatting sqref="H91">
    <cfRule type="cellIs" dxfId="18905" priority="108" operator="equal">
      <formula>"2AC"</formula>
    </cfRule>
    <cfRule type="cellIs" dxfId="18904" priority="109" operator="equal">
      <formula>"1AC"</formula>
    </cfRule>
    <cfRule type="cellIs" dxfId="18903" priority="110" operator="equal">
      <formula>"2AL"</formula>
    </cfRule>
    <cfRule type="cellIs" dxfId="5784" priority="111" operator="equal">
      <formula>"2GL"</formula>
    </cfRule>
    <cfRule type="cellIs" dxfId="5783" priority="112" operator="equal">
      <formula>"1AL"</formula>
    </cfRule>
    <cfRule type="cellIs" dxfId="5782" priority="113" operator="equal">
      <formula>"2EL"</formula>
    </cfRule>
    <cfRule type="cellIs" dxfId="5781" priority="114" operator="equal">
      <formula>"1EL"</formula>
    </cfRule>
    <cfRule type="cellIs" dxfId="5780" priority="115" operator="equal">
      <formula>"2DL"</formula>
    </cfRule>
    <cfRule type="cellIs" dxfId="5779" priority="116" operator="equal">
      <formula>"1DL"</formula>
    </cfRule>
    <cfRule type="cellIs" dxfId="5778" priority="117" operator="equal">
      <formula>"2CL"</formula>
    </cfRule>
    <cfRule type="cellIs" dxfId="5777" priority="118" operator="equal">
      <formula>"1CL"</formula>
    </cfRule>
    <cfRule type="cellIs" dxfId="5776" priority="119" operator="equal">
      <formula>"2EC"</formula>
    </cfRule>
    <cfRule type="cellIs" dxfId="5775" priority="120" operator="equal">
      <formula>"1EC"</formula>
    </cfRule>
    <cfRule type="cellIs" dxfId="5774" priority="121" operator="equal">
      <formula>"2BC"</formula>
    </cfRule>
    <cfRule type="cellIs" dxfId="5773" priority="122" operator="equal">
      <formula>"1BC"</formula>
    </cfRule>
  </conditionalFormatting>
  <conditionalFormatting sqref="T91">
    <cfRule type="cellIs" dxfId="18902" priority="93" operator="equal">
      <formula>"2AC"</formula>
    </cfRule>
    <cfRule type="cellIs" dxfId="18901" priority="94" operator="equal">
      <formula>"1AC"</formula>
    </cfRule>
    <cfRule type="cellIs" dxfId="18900" priority="95" operator="equal">
      <formula>"2AL"</formula>
    </cfRule>
    <cfRule type="cellIs" dxfId="5772" priority="96" operator="equal">
      <formula>"2GL"</formula>
    </cfRule>
    <cfRule type="cellIs" dxfId="5771" priority="97" operator="equal">
      <formula>"1AL"</formula>
    </cfRule>
    <cfRule type="cellIs" dxfId="5770" priority="98" operator="equal">
      <formula>"2EL"</formula>
    </cfRule>
    <cfRule type="cellIs" dxfId="5769" priority="99" operator="equal">
      <formula>"1EL"</formula>
    </cfRule>
    <cfRule type="cellIs" dxfId="5768" priority="100" operator="equal">
      <formula>"2DL"</formula>
    </cfRule>
    <cfRule type="cellIs" dxfId="5767" priority="101" operator="equal">
      <formula>"1DL"</formula>
    </cfRule>
    <cfRule type="cellIs" dxfId="5766" priority="102" operator="equal">
      <formula>"2CL"</formula>
    </cfRule>
    <cfRule type="cellIs" dxfId="5765" priority="103" operator="equal">
      <formula>"1CL"</formula>
    </cfRule>
    <cfRule type="cellIs" dxfId="5764" priority="104" operator="equal">
      <formula>"2EC"</formula>
    </cfRule>
    <cfRule type="cellIs" dxfId="5763" priority="105" operator="equal">
      <formula>"1EC"</formula>
    </cfRule>
    <cfRule type="cellIs" dxfId="5762" priority="106" operator="equal">
      <formula>"2BC"</formula>
    </cfRule>
    <cfRule type="cellIs" dxfId="5761" priority="107" operator="equal">
      <formula>"1BC"</formula>
    </cfRule>
  </conditionalFormatting>
  <conditionalFormatting sqref="N91:P91">
    <cfRule type="cellIs" dxfId="18899" priority="78" operator="equal">
      <formula>"2AC"</formula>
    </cfRule>
    <cfRule type="cellIs" dxfId="18898" priority="79" operator="equal">
      <formula>"1AC"</formula>
    </cfRule>
    <cfRule type="cellIs" dxfId="18897" priority="80" operator="equal">
      <formula>"2AL"</formula>
    </cfRule>
    <cfRule type="cellIs" dxfId="5760" priority="81" operator="equal">
      <formula>"2GL"</formula>
    </cfRule>
    <cfRule type="cellIs" dxfId="5759" priority="82" operator="equal">
      <formula>"1AL"</formula>
    </cfRule>
    <cfRule type="cellIs" dxfId="5758" priority="83" operator="equal">
      <formula>"2EL"</formula>
    </cfRule>
    <cfRule type="cellIs" dxfId="5757" priority="84" operator="equal">
      <formula>"1EL"</formula>
    </cfRule>
    <cfRule type="cellIs" dxfId="5756" priority="85" operator="equal">
      <formula>"2DL"</formula>
    </cfRule>
    <cfRule type="cellIs" dxfId="5755" priority="86" operator="equal">
      <formula>"1DL"</formula>
    </cfRule>
    <cfRule type="cellIs" dxfId="5754" priority="87" operator="equal">
      <formula>"2CL"</formula>
    </cfRule>
    <cfRule type="cellIs" dxfId="5753" priority="88" operator="equal">
      <formula>"1CL"</formula>
    </cfRule>
    <cfRule type="cellIs" dxfId="5752" priority="89" operator="equal">
      <formula>"2EC"</formula>
    </cfRule>
    <cfRule type="cellIs" dxfId="5751" priority="90" operator="equal">
      <formula>"1EC"</formula>
    </cfRule>
    <cfRule type="cellIs" dxfId="5750" priority="91" operator="equal">
      <formula>"2BC"</formula>
    </cfRule>
    <cfRule type="cellIs" dxfId="5749" priority="92" operator="equal">
      <formula>"1BC"</formula>
    </cfRule>
  </conditionalFormatting>
  <conditionalFormatting sqref="N91:P91">
    <cfRule type="cellIs" dxfId="18896" priority="77" operator="equal">
      <formula>"D"</formula>
    </cfRule>
  </conditionalFormatting>
  <conditionalFormatting sqref="U91:X91">
    <cfRule type="cellIs" dxfId="18895" priority="62" operator="equal">
      <formula>"2AC"</formula>
    </cfRule>
    <cfRule type="cellIs" dxfId="18894" priority="63" operator="equal">
      <formula>"1AC"</formula>
    </cfRule>
    <cfRule type="cellIs" dxfId="18893" priority="64" operator="equal">
      <formula>"2AL"</formula>
    </cfRule>
    <cfRule type="cellIs" dxfId="5748" priority="65" operator="equal">
      <formula>"2GL"</formula>
    </cfRule>
    <cfRule type="cellIs" dxfId="5747" priority="66" operator="equal">
      <formula>"1AL"</formula>
    </cfRule>
    <cfRule type="cellIs" dxfId="5746" priority="67" operator="equal">
      <formula>"2EL"</formula>
    </cfRule>
    <cfRule type="cellIs" dxfId="5745" priority="68" operator="equal">
      <formula>"1EL"</formula>
    </cfRule>
    <cfRule type="cellIs" dxfId="5744" priority="69" operator="equal">
      <formula>"2DL"</formula>
    </cfRule>
    <cfRule type="cellIs" dxfId="5743" priority="70" operator="equal">
      <formula>"1DL"</formula>
    </cfRule>
    <cfRule type="cellIs" dxfId="5742" priority="71" operator="equal">
      <formula>"2CL"</formula>
    </cfRule>
    <cfRule type="cellIs" dxfId="5741" priority="72" operator="equal">
      <formula>"1CL"</formula>
    </cfRule>
    <cfRule type="cellIs" dxfId="5740" priority="73" operator="equal">
      <formula>"2EC"</formula>
    </cfRule>
    <cfRule type="cellIs" dxfId="5739" priority="74" operator="equal">
      <formula>"1EC"</formula>
    </cfRule>
    <cfRule type="cellIs" dxfId="5738" priority="75" operator="equal">
      <formula>"2BC"</formula>
    </cfRule>
    <cfRule type="cellIs" dxfId="5737" priority="76" operator="equal">
      <formula>"1BC"</formula>
    </cfRule>
  </conditionalFormatting>
  <conditionalFormatting sqref="U91:X91">
    <cfRule type="cellIs" dxfId="18892" priority="61" operator="equal">
      <formula>"D"</formula>
    </cfRule>
  </conditionalFormatting>
  <conditionalFormatting sqref="B92:M92 AE92:AJ92">
    <cfRule type="cellIs" dxfId="18891" priority="46" operator="equal">
      <formula>"2AC"</formula>
    </cfRule>
    <cfRule type="cellIs" dxfId="18890" priority="47" operator="equal">
      <formula>"1AC"</formula>
    </cfRule>
    <cfRule type="cellIs" dxfId="18889" priority="48" operator="equal">
      <formula>"2AL"</formula>
    </cfRule>
    <cfRule type="cellIs" dxfId="5736" priority="49" operator="equal">
      <formula>"2GL"</formula>
    </cfRule>
    <cfRule type="cellIs" dxfId="5735" priority="50" operator="equal">
      <formula>"1AL"</formula>
    </cfRule>
    <cfRule type="cellIs" dxfId="5734" priority="51" operator="equal">
      <formula>"2EL"</formula>
    </cfRule>
    <cfRule type="cellIs" dxfId="5733" priority="52" operator="equal">
      <formula>"1EL"</formula>
    </cfRule>
    <cfRule type="cellIs" dxfId="5732" priority="53" operator="equal">
      <formula>"2DL"</formula>
    </cfRule>
    <cfRule type="cellIs" dxfId="5731" priority="54" operator="equal">
      <formula>"1DL"</formula>
    </cfRule>
    <cfRule type="cellIs" dxfId="5730" priority="55" operator="equal">
      <formula>"2CL"</formula>
    </cfRule>
    <cfRule type="cellIs" dxfId="5729" priority="56" operator="equal">
      <formula>"1CL"</formula>
    </cfRule>
    <cfRule type="cellIs" dxfId="5728" priority="57" operator="equal">
      <formula>"2EC"</formula>
    </cfRule>
    <cfRule type="cellIs" dxfId="5727" priority="58" operator="equal">
      <formula>"1EC"</formula>
    </cfRule>
    <cfRule type="cellIs" dxfId="5726" priority="59" operator="equal">
      <formula>"2BC"</formula>
    </cfRule>
    <cfRule type="cellIs" dxfId="5725" priority="60" operator="equal">
      <formula>"1BC"</formula>
    </cfRule>
  </conditionalFormatting>
  <conditionalFormatting sqref="B92:M92 AE92:AJ92">
    <cfRule type="cellIs" dxfId="18888" priority="45" operator="equal">
      <formula>"D"</formula>
    </cfRule>
  </conditionalFormatting>
  <conditionalFormatting sqref="N92:AD92">
    <cfRule type="cellIs" dxfId="18887" priority="30" operator="equal">
      <formula>"2AC"</formula>
    </cfRule>
    <cfRule type="cellIs" dxfId="18886" priority="31" operator="equal">
      <formula>"1AC"</formula>
    </cfRule>
    <cfRule type="cellIs" dxfId="18885" priority="32" operator="equal">
      <formula>"2AL"</formula>
    </cfRule>
    <cfRule type="cellIs" dxfId="5724" priority="33" operator="equal">
      <formula>"2GL"</formula>
    </cfRule>
    <cfRule type="cellIs" dxfId="5723" priority="34" operator="equal">
      <formula>"1AL"</formula>
    </cfRule>
    <cfRule type="cellIs" dxfId="5722" priority="35" operator="equal">
      <formula>"2EL"</formula>
    </cfRule>
    <cfRule type="cellIs" dxfId="5721" priority="36" operator="equal">
      <formula>"1EL"</formula>
    </cfRule>
    <cfRule type="cellIs" dxfId="5720" priority="37" operator="equal">
      <formula>"2DL"</formula>
    </cfRule>
    <cfRule type="cellIs" dxfId="5719" priority="38" operator="equal">
      <formula>"1DL"</formula>
    </cfRule>
    <cfRule type="cellIs" dxfId="5718" priority="39" operator="equal">
      <formula>"2CL"</formula>
    </cfRule>
    <cfRule type="cellIs" dxfId="5717" priority="40" operator="equal">
      <formula>"1CL"</formula>
    </cfRule>
    <cfRule type="cellIs" dxfId="5716" priority="41" operator="equal">
      <formula>"2EC"</formula>
    </cfRule>
    <cfRule type="cellIs" dxfId="5715" priority="42" operator="equal">
      <formula>"1EC"</formula>
    </cfRule>
    <cfRule type="cellIs" dxfId="5714" priority="43" operator="equal">
      <formula>"2BC"</formula>
    </cfRule>
    <cfRule type="cellIs" dxfId="5713" priority="44" operator="equal">
      <formula>"1BC"</formula>
    </cfRule>
  </conditionalFormatting>
  <conditionalFormatting sqref="N92:AD92">
    <cfRule type="cellIs" dxfId="18884" priority="29" operator="equal">
      <formula>"D"</formula>
    </cfRule>
  </conditionalFormatting>
  <conditionalFormatting sqref="A94">
    <cfRule type="cellIs" dxfId="18883" priority="17" operator="equal">
      <formula>"2GL"</formula>
    </cfRule>
    <cfRule type="cellIs" dxfId="18882" priority="18" operator="equal">
      <formula>"1GL"</formula>
    </cfRule>
    <cfRule type="cellIs" dxfId="18881" priority="19" operator="equal">
      <formula>"2EL"</formula>
    </cfRule>
    <cfRule type="cellIs" dxfId="5712" priority="20" operator="equal">
      <formula>"1EL"</formula>
    </cfRule>
    <cfRule type="cellIs" dxfId="5711" priority="21" operator="equal">
      <formula>"2DL"</formula>
    </cfRule>
    <cfRule type="cellIs" dxfId="5710" priority="22" operator="equal">
      <formula>"1DL"</formula>
    </cfRule>
    <cfRule type="cellIs" dxfId="5709" priority="23" operator="equal">
      <formula>"2CL"</formula>
    </cfRule>
    <cfRule type="cellIs" dxfId="5708" priority="24" operator="equal">
      <formula>"1CL"</formula>
    </cfRule>
    <cfRule type="cellIs" dxfId="5707" priority="25" operator="equal">
      <formula>"2EC"</formula>
    </cfRule>
    <cfRule type="cellIs" dxfId="5706" priority="26" operator="equal">
      <formula>"1EC"</formula>
    </cfRule>
    <cfRule type="cellIs" dxfId="5705" priority="27" operator="equal">
      <formula>"2BC"</formula>
    </cfRule>
    <cfRule type="cellIs" dxfId="5704" priority="28" operator="equal">
      <formula>"1BC"</formula>
    </cfRule>
  </conditionalFormatting>
  <conditionalFormatting sqref="B94:AJ94">
    <cfRule type="cellIs" dxfId="18880" priority="2" operator="equal">
      <formula>"2AC"</formula>
    </cfRule>
    <cfRule type="cellIs" dxfId="18879" priority="3" operator="equal">
      <formula>"1AC"</formula>
    </cfRule>
    <cfRule type="cellIs" dxfId="18878" priority="4" operator="equal">
      <formula>"2AL"</formula>
    </cfRule>
    <cfRule type="cellIs" dxfId="5703" priority="5" operator="equal">
      <formula>"2GL"</formula>
    </cfRule>
    <cfRule type="cellIs" dxfId="5702" priority="6" operator="equal">
      <formula>"1AL"</formula>
    </cfRule>
    <cfRule type="cellIs" dxfId="5701" priority="7" operator="equal">
      <formula>"2EL"</formula>
    </cfRule>
    <cfRule type="cellIs" dxfId="5700" priority="8" operator="equal">
      <formula>"1EL"</formula>
    </cfRule>
    <cfRule type="cellIs" dxfId="5699" priority="9" operator="equal">
      <formula>"2DL"</formula>
    </cfRule>
    <cfRule type="cellIs" dxfId="5698" priority="10" operator="equal">
      <formula>"1DL"</formula>
    </cfRule>
    <cfRule type="cellIs" dxfId="5697" priority="11" operator="equal">
      <formula>"2CL"</formula>
    </cfRule>
    <cfRule type="cellIs" dxfId="5696" priority="12" operator="equal">
      <formula>"1CL"</formula>
    </cfRule>
    <cfRule type="cellIs" dxfId="5695" priority="13" operator="equal">
      <formula>"2EC"</formula>
    </cfRule>
    <cfRule type="cellIs" dxfId="5694" priority="14" operator="equal">
      <formula>"1EC"</formula>
    </cfRule>
    <cfRule type="cellIs" dxfId="5693" priority="15" operator="equal">
      <formula>"2BC"</formula>
    </cfRule>
    <cfRule type="cellIs" dxfId="5692" priority="16" operator="equal">
      <formula>"1BC"</formula>
    </cfRule>
  </conditionalFormatting>
  <conditionalFormatting sqref="B94:AJ94">
    <cfRule type="cellIs" dxfId="18877" priority="1" operator="equal">
      <formula>"D"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8"/>
  <sheetViews>
    <sheetView workbookViewId="0">
      <selection activeCell="B2" sqref="B2"/>
    </sheetView>
  </sheetViews>
  <sheetFormatPr defaultRowHeight="12.75"/>
  <cols>
    <col min="1" max="1" width="6.5703125" customWidth="1"/>
    <col min="2" max="2" width="21.7109375" customWidth="1"/>
    <col min="3" max="3" width="22.28515625" bestFit="1" customWidth="1"/>
    <col min="4" max="4" width="22.42578125" bestFit="1" customWidth="1"/>
    <col min="5" max="6" width="21.42578125" bestFit="1" customWidth="1"/>
    <col min="7" max="7" width="24.28515625" customWidth="1"/>
    <col min="8" max="8" width="5.5703125" customWidth="1"/>
    <col min="9" max="9" width="15.28515625" customWidth="1"/>
    <col min="10" max="10" width="3.7109375" customWidth="1"/>
    <col min="11" max="11" width="3.42578125" customWidth="1"/>
    <col min="12" max="12" width="8.140625" customWidth="1"/>
    <col min="13" max="13" width="4.42578125" customWidth="1"/>
  </cols>
  <sheetData>
    <row r="1" spans="1:12">
      <c r="A1" s="1" t="s">
        <v>43</v>
      </c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  <c r="G1" s="1" t="s">
        <v>69</v>
      </c>
      <c r="I1" s="5"/>
      <c r="J1" s="5"/>
    </row>
    <row r="2" spans="1:12">
      <c r="A2" s="3">
        <v>1</v>
      </c>
      <c r="B2" s="4" t="e">
        <f ca="1">IF(ISNA(VLOOKUP($A$1,dama1!B$2:$G$109,37,FALSE))=TRUE,"",VLOOKUP($A$1,dama1!B$2:$G$109,37,FALSE))</f>
        <v>#REF!</v>
      </c>
      <c r="C2" s="4" t="e">
        <f ca="1">IF(ISNA(VLOOKUP($A$1,dama1!B$2:$G$109,31,FALSE))=TRUE,"",VLOOKUP($A$1,dama1!B$2:$G$109,31,FALSE))</f>
        <v>#REF!</v>
      </c>
      <c r="D2" s="4" t="e">
        <f ca="1">IF(ISNA(VLOOKUP($A$1,dama1!B$2:$G$109,25,FALSE))=TRUE,"",VLOOKUP($A$1,dama1!B$2:$G$109,25,FALSE))</f>
        <v>#REF!</v>
      </c>
      <c r="E2" s="4" t="e">
        <f ca="1">IF(ISNA(VLOOKUP($A$1,dama1!#REF!,19,FALSE))=TRUE,"",VLOOKUP($A$1,dama1!#REF!,19,FALSE))</f>
        <v>#REF!</v>
      </c>
      <c r="F2" s="4" t="e">
        <f ca="1">IF(ISNA(VLOOKUP($A$1,dama1!#REF!,13,FALSE))=TRUE,"",VLOOKUP($A$1,dama1!#REF!,13,FALSE))</f>
        <v>#REF!</v>
      </c>
      <c r="G2" s="4" t="e">
        <f ca="1">IF(ISNA(VLOOKUP($A$1,dama1!#REF!,7,FALSE))=TRUE,"",VLOOKUP($A$1,dama1!#REF!,7,FALSE))</f>
        <v>#REF!</v>
      </c>
      <c r="I2" s="40" t="s">
        <v>144</v>
      </c>
      <c r="J2" s="10">
        <v>9</v>
      </c>
      <c r="K2" s="24">
        <f>COUNTIF($B$2:$G$7,I2)</f>
        <v>0</v>
      </c>
      <c r="L2">
        <f t="shared" ref="L2:L9" si="0">J2-K2</f>
        <v>9</v>
      </c>
    </row>
    <row r="3" spans="1:12">
      <c r="A3" s="3">
        <v>2</v>
      </c>
      <c r="B3" s="4" t="e">
        <f ca="1">IF(ISNA(VLOOKUP($A$1,dama1!B$2:$G$109,36,FALSE))=TRUE,"",VLOOKUP($A$1,dama1!B$2:$G$109,36,FALSE))</f>
        <v>#REF!</v>
      </c>
      <c r="C3" s="4" t="e">
        <f ca="1">IF(ISNA(VLOOKUP($A$1,dama1!B$2:$G$109,30,FALSE))=TRUE,"",VLOOKUP($A$1,dama1!B$2:$G$109,30,FALSE))</f>
        <v>#REF!</v>
      </c>
      <c r="D3" s="4" t="e">
        <f ca="1">IF(ISNA(VLOOKUP($A$1,dama1!C$2:$G$109,24,FALSE))=TRUE,"",VLOOKUP($A$1,dama1!C$2:$G$109,24,FALSE))</f>
        <v>#REF!</v>
      </c>
      <c r="E3" s="4" t="e">
        <f ca="1">IF(ISNA(VLOOKUP($A$1,dama1!#REF!,18,FALSE))=TRUE,"",VLOOKUP($A$1,dama1!#REF!,18,FALSE))</f>
        <v>#REF!</v>
      </c>
      <c r="F3" s="4" t="e">
        <f ca="1">IF(ISNA(VLOOKUP($A$1,dama1!#REF!,12,FALSE))=TRUE,"",VLOOKUP($A$1,dama1!#REF!,12,FALSE))</f>
        <v>#REF!</v>
      </c>
      <c r="G3" s="4" t="e">
        <f ca="1">IF(ISNA(VLOOKUP($A$1,dama1!#REF!,6,FALSE))=TRUE,"",VLOOKUP($A$1,dama1!#REF!,6,FALSE))</f>
        <v>#REF!</v>
      </c>
      <c r="I3" s="40" t="s">
        <v>97</v>
      </c>
      <c r="J3" s="10">
        <v>4</v>
      </c>
      <c r="K3" s="24">
        <f t="shared" ref="K3:K9" si="1">COUNTIF($B$2:$G$7,I3)</f>
        <v>0</v>
      </c>
      <c r="L3">
        <f t="shared" si="0"/>
        <v>4</v>
      </c>
    </row>
    <row r="4" spans="1:12">
      <c r="A4" s="3">
        <v>3</v>
      </c>
      <c r="B4" s="4" t="e">
        <f ca="1">IF(ISNA(VLOOKUP($A$1,dama1!B$2:$G$109,35,FALSE))=TRUE,"",VLOOKUP($A$1,dama1!B$2:$G$109,35,FALSE))</f>
        <v>#REF!</v>
      </c>
      <c r="C4" s="4" t="e">
        <f ca="1">IF(ISNA(VLOOKUP($A$1,dama1!B$2:$G$109,29,FALSE))=TRUE,"",VLOOKUP($A$1,dama1!B$2:$G$109,29,FALSE))</f>
        <v>#REF!</v>
      </c>
      <c r="D4" s="4" t="str">
        <f ca="1">IF(ISNA(VLOOKUP($A$1,dama1!D$2:$G$109,23,FALSE))=TRUE,"",VLOOKUP($A$1,dama1!D$2:$G$109,23,FALSE))</f>
        <v/>
      </c>
      <c r="E4" s="4" t="e">
        <f ca="1">IF(ISNA(VLOOKUP($A$1,dama1!#REF!,17,FALSE))=TRUE,"",VLOOKUP($A$1,dama1!#REF!,17,FALSE))</f>
        <v>#REF!</v>
      </c>
      <c r="F4" s="4" t="e">
        <f ca="1">IF(ISNA(VLOOKUP($A$1,dama1!#REF!,11,FALSE))=TRUE,"",VLOOKUP($A$1,dama1!#REF!,11,FALSE))</f>
        <v>#REF!</v>
      </c>
      <c r="G4" s="4" t="e">
        <f ca="1">IF(ISNA(VLOOKUP($A$1,dama1!#REF!,5,FALSE))=TRUE,"",VLOOKUP($A$1,dama1!#REF!,5,FALSE))</f>
        <v>#REF!</v>
      </c>
      <c r="I4" s="57" t="s">
        <v>106</v>
      </c>
      <c r="J4" s="10">
        <v>3</v>
      </c>
      <c r="K4" s="24">
        <f t="shared" si="1"/>
        <v>0</v>
      </c>
      <c r="L4">
        <f t="shared" si="0"/>
        <v>3</v>
      </c>
    </row>
    <row r="5" spans="1:12">
      <c r="A5" s="3">
        <v>4</v>
      </c>
      <c r="B5" s="4" t="e">
        <f ca="1">IF(ISNA(VLOOKUP($A$1,dama1!B$2:$G$109,34,FALSE))=TRUE,"",VLOOKUP($A$1,dama1!B$2:$G$109,34,FALSE))</f>
        <v>#REF!</v>
      </c>
      <c r="C5" s="4" t="e">
        <f ca="1">IF(ISNA(VLOOKUP($A$1,dama1!B$2:$G$109,28,FALSE))=TRUE,"",VLOOKUP($A$1,dama1!B$2:$G$109,28,FALSE))</f>
        <v>#REF!</v>
      </c>
      <c r="D5" s="4" t="str">
        <f ca="1">IF(ISNA(VLOOKUP($A$1,dama1!E$2:$G$109,22,FALSE))=TRUE,"",VLOOKUP($A$1,dama1!E$2:$G$109,22,FALSE))</f>
        <v/>
      </c>
      <c r="E5" s="4" t="e">
        <f ca="1">IF(ISNA(VLOOKUP($A$1,dama1!#REF!,16,FALSE))=TRUE,"",VLOOKUP($A$1,dama1!#REF!,16,FALSE))</f>
        <v>#REF!</v>
      </c>
      <c r="F5" s="4" t="e">
        <f ca="1">IF(ISNA(VLOOKUP($A$1,dama1!#REF!,10,FALSE))=TRUE,"",VLOOKUP($A$1,dama1!#REF!,10,FALSE))</f>
        <v>#REF!</v>
      </c>
      <c r="G5" s="4" t="e">
        <f ca="1">IF(ISNA(VLOOKUP($A$1,dama1!#REF!,4,FALSE))=TRUE,"",VLOOKUP($A$1,dama1!#REF!,4,FALSE))</f>
        <v>#REF!</v>
      </c>
      <c r="I5" s="40" t="s">
        <v>145</v>
      </c>
      <c r="J5" s="10">
        <v>3</v>
      </c>
      <c r="K5" s="24">
        <f t="shared" si="1"/>
        <v>0</v>
      </c>
      <c r="L5">
        <f t="shared" si="0"/>
        <v>3</v>
      </c>
    </row>
    <row r="6" spans="1:12">
      <c r="A6" s="3">
        <v>5</v>
      </c>
      <c r="B6" s="4" t="e">
        <f ca="1">IF(ISNA(VLOOKUP($A$1,dama1!B$2:$G$109,33,FALSE))=TRUE,"",VLOOKUP($A$1,dama1!B$2:$G$109,33,FALSE))</f>
        <v>#REF!</v>
      </c>
      <c r="C6" s="4" t="e">
        <f ca="1">IF(ISNA(VLOOKUP($A$1,dama1!B$2:$G$109,27,FALSE))=TRUE,"",VLOOKUP($A$1,dama1!B$2:$G$109,27,FALSE))</f>
        <v>#REF!</v>
      </c>
      <c r="D6" s="4" t="str">
        <f ca="1">IF(ISNA(VLOOKUP($A$1,dama1!F$2:$G$109,21,FALSE))=TRUE,"",VLOOKUP($A$1,dama1!F$2:$G$109,21,FALSE))</f>
        <v/>
      </c>
      <c r="E6" s="4" t="e">
        <f ca="1">IF(ISNA(VLOOKUP($A$1,dama1!#REF!,15,FALSE))=TRUE,"",VLOOKUP($A$1,dama1!#REF!,15,FALSE))</f>
        <v>#REF!</v>
      </c>
      <c r="F6" s="4" t="e">
        <f ca="1">IF(ISNA(VLOOKUP($A$1,dama1!#REF!,9,FALSE))=TRUE,"",VLOOKUP($A$1,dama1!#REF!,9,FALSE))</f>
        <v>#REF!</v>
      </c>
      <c r="G6" s="4" t="e">
        <f ca="1">IF(ISNA(VLOOKUP($A$1,dama1!#REF!,3,FALSE))=TRUE,"",VLOOKUP($A$1,dama1!#REF!,3,FALSE))</f>
        <v>#REF!</v>
      </c>
      <c r="I6" s="40" t="s">
        <v>93</v>
      </c>
      <c r="J6" s="10">
        <v>3</v>
      </c>
      <c r="K6" s="24">
        <f t="shared" si="1"/>
        <v>0</v>
      </c>
      <c r="L6">
        <f t="shared" si="0"/>
        <v>3</v>
      </c>
    </row>
    <row r="7" spans="1:12">
      <c r="A7" s="3">
        <v>6</v>
      </c>
      <c r="B7" s="4" t="e">
        <f ca="1">IF(ISNA(VLOOKUP($A$1,dama1!B$2:$G$109,32,FALSE))=TRUE,"",VLOOKUP($A$1,dama1!B$2:$G$109,32,FALSE))</f>
        <v>#REF!</v>
      </c>
      <c r="C7" s="4" t="e">
        <f ca="1">IF(ISNA(VLOOKUP($A$1,dama1!B$2:$G$109,26,FALSE))=TRUE,"",VLOOKUP($A$1,dama1!B$2:$G$109,26,FALSE))</f>
        <v>#REF!</v>
      </c>
      <c r="D7" s="4" t="str">
        <f ca="1">IF(ISNA(VLOOKUP($A$1,dama1!G$2:$G$109,20,FALSE))=TRUE,"",VLOOKUP($A$1,dama1!G$2:$G$109,20,FALSE))</f>
        <v/>
      </c>
      <c r="E7" s="4" t="e">
        <f ca="1">IF(ISNA(VLOOKUP($A$1,dama1!#REF!,14,FALSE))=TRUE,"",VLOOKUP($A$1,dama1!#REF!,14,FALSE))</f>
        <v>#REF!</v>
      </c>
      <c r="F7" s="4" t="e">
        <f ca="1">IF(ISNA(VLOOKUP($A$1,dama1!#REF!,8,FALSE))=TRUE,"",VLOOKUP($A$1,dama1!#REF!,8,FALSE))</f>
        <v>#REF!</v>
      </c>
      <c r="G7" s="4" t="e">
        <f ca="1">IF(ISNA(VLOOKUP($A$1,dama1!#REF!,2,FALSE))=TRUE,"",VLOOKUP($A$1,dama1!#REF!,2,FALSE))</f>
        <v>#REF!</v>
      </c>
      <c r="I7" s="40" t="s">
        <v>150</v>
      </c>
      <c r="J7" s="10">
        <v>2</v>
      </c>
      <c r="K7" s="24">
        <f t="shared" si="1"/>
        <v>0</v>
      </c>
      <c r="L7">
        <f t="shared" si="0"/>
        <v>2</v>
      </c>
    </row>
    <row r="8" spans="1:12" ht="13.5" customHeight="1">
      <c r="A8" s="2"/>
      <c r="B8" s="2"/>
      <c r="C8" s="2"/>
      <c r="D8" s="2"/>
      <c r="E8" s="2"/>
      <c r="F8" s="2"/>
      <c r="G8" s="2"/>
      <c r="I8" s="40" t="s">
        <v>83</v>
      </c>
      <c r="J8" s="10">
        <v>2</v>
      </c>
      <c r="K8" s="24">
        <f t="shared" si="1"/>
        <v>0</v>
      </c>
      <c r="L8">
        <f t="shared" si="0"/>
        <v>2</v>
      </c>
    </row>
    <row r="9" spans="1:12" ht="12.75" customHeight="1" thickBot="1">
      <c r="A9" s="2"/>
      <c r="B9" s="2"/>
      <c r="C9" s="2"/>
      <c r="D9" s="2"/>
      <c r="E9" s="2"/>
      <c r="F9" s="2"/>
      <c r="G9" s="2"/>
      <c r="I9" s="39" t="s">
        <v>78</v>
      </c>
      <c r="J9" s="19">
        <v>1</v>
      </c>
      <c r="K9" s="24">
        <f t="shared" si="1"/>
        <v>0</v>
      </c>
      <c r="L9">
        <f t="shared" si="0"/>
        <v>1</v>
      </c>
    </row>
    <row r="10" spans="1:12" ht="12.75" customHeight="1">
      <c r="A10" s="2"/>
      <c r="B10" s="2"/>
      <c r="C10" s="2"/>
      <c r="D10" s="2"/>
      <c r="E10" s="2"/>
      <c r="F10" s="2"/>
      <c r="G10" s="2"/>
      <c r="I10" s="5"/>
      <c r="J10" s="19">
        <f>SUM(J2:J9)</f>
        <v>27</v>
      </c>
      <c r="K10" s="25">
        <f>SUM(K2:K9)</f>
        <v>0</v>
      </c>
    </row>
    <row r="11" spans="1:12" ht="12.75" customHeight="1">
      <c r="A11" s="2"/>
      <c r="B11" s="2"/>
      <c r="C11" s="2"/>
      <c r="D11" s="2"/>
      <c r="E11" s="2"/>
      <c r="F11" s="2"/>
      <c r="G11" s="2"/>
      <c r="J11" s="19"/>
    </row>
    <row r="12" spans="1:12">
      <c r="A12" s="1" t="s">
        <v>58</v>
      </c>
      <c r="B12" s="1" t="s">
        <v>64</v>
      </c>
      <c r="C12" s="1" t="s">
        <v>65</v>
      </c>
      <c r="D12" s="1" t="s">
        <v>66</v>
      </c>
      <c r="E12" s="1" t="s">
        <v>67</v>
      </c>
      <c r="F12" s="1" t="s">
        <v>68</v>
      </c>
      <c r="G12" s="1" t="s">
        <v>69</v>
      </c>
      <c r="I12" t="s">
        <v>148</v>
      </c>
      <c r="J12" s="19">
        <v>4</v>
      </c>
      <c r="K12" s="7">
        <f>COUNTIF($B$13:$G$18,I12)</f>
        <v>0</v>
      </c>
      <c r="L12">
        <f t="shared" ref="L12:L19" si="2">J12-K12</f>
        <v>4</v>
      </c>
    </row>
    <row r="13" spans="1:12">
      <c r="A13" s="3">
        <v>1</v>
      </c>
      <c r="B13" s="4" t="str">
        <f ca="1">IF(ISNA(VLOOKUP($A$12,dama1!B$2:$G$109,37,FALSE))=TRUE,"",VLOOKUP($A$12,dama1!B$2:$G$109,37,FALSE))</f>
        <v/>
      </c>
      <c r="C13" s="4" t="str">
        <f ca="1">IF(ISNA(VLOOKUP($A$12,dama1!B$2:$G$109,31,FALSE))=TRUE,"",VLOOKUP($A$12,dama1!B$2:$G$109,31,FALSE))</f>
        <v/>
      </c>
      <c r="D13" s="4" t="str">
        <f ca="1">IF(ISNA(VLOOKUP($A$12,dama1!B$2:$G$109,25,FALSE))=TRUE,"",VLOOKUP($A$12,dama1!B$2:$G$109,25,FALSE))</f>
        <v/>
      </c>
      <c r="E13" s="4" t="e">
        <f ca="1">IF(ISNA(VLOOKUP($A$12,dama1!#REF!,19,FALSE))=TRUE,"",VLOOKUP($A$12,dama1!#REF!,19,FALSE))</f>
        <v>#REF!</v>
      </c>
      <c r="F13" s="4" t="e">
        <f ca="1">IF(ISNA(VLOOKUP($A$12,dama1!#REF!,13,FALSE))=TRUE,"",VLOOKUP($A$12,dama1!#REF!,13,FALSE))</f>
        <v>#REF!</v>
      </c>
      <c r="G13" s="4" t="e">
        <f ca="1">IF(ISNA(VLOOKUP($A$12,dama1!#REF!,7,FALSE))=TRUE,"",VLOOKUP($A$12,dama1!#REF!,7,FALSE))</f>
        <v>#REF!</v>
      </c>
      <c r="I13" t="s">
        <v>96</v>
      </c>
      <c r="J13" s="10">
        <v>5</v>
      </c>
      <c r="K13" s="7">
        <f>COUNTIF($B$13:$G$18,I13)</f>
        <v>0</v>
      </c>
      <c r="L13">
        <f t="shared" si="2"/>
        <v>5</v>
      </c>
    </row>
    <row r="14" spans="1:12">
      <c r="A14" s="3">
        <v>2</v>
      </c>
      <c r="B14" s="4" t="str">
        <f ca="1">IF(ISNA(VLOOKUP($A$12,dama1!B$2:$G$109,36,FALSE))=TRUE,"",VLOOKUP($A$12,dama1!B$2:$G$109,36,FALSE))</f>
        <v/>
      </c>
      <c r="C14" s="4" t="str">
        <f ca="1">IF(ISNA(VLOOKUP($A$12,dama1!B$2:$G$109,30,FALSE))=TRUE,"",VLOOKUP($A$12,dama1!B$2:$G$109,30,FALSE))</f>
        <v/>
      </c>
      <c r="D14" s="4" t="str">
        <f ca="1">IF(ISNA(VLOOKUP($A$12,dama1!C$2:$G$109,24,FALSE))=TRUE,"",VLOOKUP($A$12,dama1!C$2:$G$109,24,FALSE))</f>
        <v/>
      </c>
      <c r="E14" s="4" t="e">
        <f ca="1">IF(ISNA(VLOOKUP($A$12,dama1!#REF!,18,FALSE))=TRUE,"",VLOOKUP($A$12,dama1!#REF!,18,FALSE))</f>
        <v>#REF!</v>
      </c>
      <c r="F14" s="4" t="e">
        <f ca="1">IF(ISNA(VLOOKUP($A$12,dama1!#REF!,12,FALSE))=TRUE,"",VLOOKUP($A$12,dama1!#REF!,12,FALSE))</f>
        <v>#REF!</v>
      </c>
      <c r="G14" s="4" t="e">
        <f ca="1">IF(ISNA(VLOOKUP($A$12,dama1!#REF!,6,FALSE))=TRUE,"",VLOOKUP($A$12,dama1!#REF!,6,FALSE))</f>
        <v>#REF!</v>
      </c>
      <c r="I14" t="s">
        <v>106</v>
      </c>
      <c r="J14" s="10">
        <v>7</v>
      </c>
      <c r="K14" s="7">
        <f t="shared" ref="K14:K19" si="3">COUNTIF($B$13:$G$18,I14)</f>
        <v>0</v>
      </c>
      <c r="L14">
        <f t="shared" si="2"/>
        <v>7</v>
      </c>
    </row>
    <row r="15" spans="1:12">
      <c r="A15" s="3">
        <v>3</v>
      </c>
      <c r="B15" s="4" t="str">
        <f ca="1">IF(ISNA(VLOOKUP($A$12,dama1!B$2:$G$109,35,FALSE))=TRUE,"",VLOOKUP($A$12,dama1!B$2:$G$109,35,FALSE))</f>
        <v/>
      </c>
      <c r="C15" s="4" t="str">
        <f ca="1">IF(ISNA(VLOOKUP($A$12,dama1!B$2:$G$109,29,FALSE))=TRUE,"",VLOOKUP($A$12,dama1!B$2:$G$109,29,FALSE))</f>
        <v/>
      </c>
      <c r="D15" s="4" t="str">
        <f ca="1">IF(ISNA(VLOOKUP($A$12,dama1!D$2:$G$109,23,FALSE))=TRUE,"",VLOOKUP($A$12,dama1!D$2:$G$109,23,FALSE))</f>
        <v/>
      </c>
      <c r="E15" s="4" t="e">
        <f ca="1">IF(ISNA(VLOOKUP($A$12,dama1!#REF!,17,FALSE))=TRUE,"",VLOOKUP($A$12,dama1!#REF!,17,FALSE))</f>
        <v>#REF!</v>
      </c>
      <c r="F15" s="4" t="e">
        <f ca="1">IF(ISNA(VLOOKUP($A$12,dama1!#REF!,11,FALSE))=TRUE,"",VLOOKUP($A$12,dama1!#REF!,11,FALSE))</f>
        <v>#REF!</v>
      </c>
      <c r="G15" s="4" t="e">
        <f ca="1">IF(ISNA(VLOOKUP($A$12,dama1!#REF!,5,FALSE))=TRUE,"",VLOOKUP($A$12,dama1!#REF!,5,FALSE))</f>
        <v>#REF!</v>
      </c>
      <c r="I15" s="27" t="s">
        <v>145</v>
      </c>
      <c r="J15" s="10">
        <v>3</v>
      </c>
      <c r="K15" s="7">
        <f t="shared" si="3"/>
        <v>0</v>
      </c>
      <c r="L15">
        <f t="shared" si="2"/>
        <v>3</v>
      </c>
    </row>
    <row r="16" spans="1:12">
      <c r="A16" s="3">
        <v>4</v>
      </c>
      <c r="B16" s="4" t="str">
        <f ca="1">IF(ISNA(VLOOKUP($A$12,dama1!B$2:$G$109,34,FALSE))=TRUE,"",VLOOKUP($A$12,dama1!B$2:$G$109,34,FALSE))</f>
        <v/>
      </c>
      <c r="C16" s="4" t="str">
        <f ca="1">IF(ISNA(VLOOKUP($A$12,dama1!B$2:$G$109,28,FALSE))=TRUE,"",VLOOKUP($A$12,dama1!B$2:$G$109,28,FALSE))</f>
        <v/>
      </c>
      <c r="D16" s="4" t="e">
        <f ca="1">IF(ISNA(VLOOKUP($A$12,dama1!E$2:$G$109,22,FALSE))=TRUE,"",VLOOKUP($A$12,dama1!E$2:$G$109,22,FALSE))</f>
        <v>#REF!</v>
      </c>
      <c r="E16" s="4" t="e">
        <f ca="1">IF(ISNA(VLOOKUP($A$12,dama1!#REF!,16,FALSE))=TRUE,"",VLOOKUP($A$12,dama1!#REF!,16,FALSE))</f>
        <v>#REF!</v>
      </c>
      <c r="F16" s="4" t="e">
        <f ca="1">IF(ISNA(VLOOKUP($A$12,dama1!#REF!,10,FALSE))=TRUE,"",VLOOKUP($A$12,dama1!#REF!,10,FALSE))</f>
        <v>#REF!</v>
      </c>
      <c r="G16" s="4" t="e">
        <f ca="1">IF(ISNA(VLOOKUP($A$12,dama1!#REF!,4,FALSE))=TRUE,"",VLOOKUP($A$12,dama1!#REF!,4,FALSE))</f>
        <v>#REF!</v>
      </c>
      <c r="I16" s="9" t="s">
        <v>93</v>
      </c>
      <c r="J16" s="10">
        <v>3</v>
      </c>
      <c r="K16" s="7">
        <f t="shared" si="3"/>
        <v>0</v>
      </c>
      <c r="L16">
        <f t="shared" si="2"/>
        <v>3</v>
      </c>
    </row>
    <row r="17" spans="1:12">
      <c r="A17" s="3">
        <v>5</v>
      </c>
      <c r="B17" s="4" t="str">
        <f ca="1">IF(ISNA(VLOOKUP($A$12,dama1!B$2:$G$109,33,FALSE))=TRUE,"",VLOOKUP($A$12,dama1!B$2:$G$109,33,FALSE))</f>
        <v/>
      </c>
      <c r="C17" s="4" t="str">
        <f ca="1">IF(ISNA(VLOOKUP($A$12,dama1!B$2:$G$109,27,FALSE))=TRUE,"",VLOOKUP($A$12,dama1!B$2:$G$109,27,FALSE))</f>
        <v/>
      </c>
      <c r="D17" s="4" t="e">
        <f ca="1">IF(ISNA(VLOOKUP($A$12,dama1!F$2:$G$109,21,FALSE))=TRUE,"",VLOOKUP($A$12,dama1!F$2:$G$109,21,FALSE))</f>
        <v>#REF!</v>
      </c>
      <c r="E17" s="4" t="e">
        <f ca="1">IF(ISNA(VLOOKUP($A$12,dama1!#REF!,15,FALSE))=TRUE,"",VLOOKUP($A$12,dama1!#REF!,15,FALSE))</f>
        <v>#REF!</v>
      </c>
      <c r="F17" s="4" t="e">
        <f ca="1">IF(ISNA(VLOOKUP($A$12,dama1!#REF!,9,FALSE))=TRUE,"",VLOOKUP($A$12,dama1!#REF!,9,FALSE))</f>
        <v>#REF!</v>
      </c>
      <c r="G17" s="4" t="e">
        <f ca="1">IF(ISNA(VLOOKUP($A$12,dama1!#REF!,3,FALSE))=TRUE,"",VLOOKUP($A$12,dama1!#REF!,3,FALSE))</f>
        <v>#REF!</v>
      </c>
      <c r="I17" s="27" t="s">
        <v>150</v>
      </c>
      <c r="J17" s="10">
        <v>2</v>
      </c>
      <c r="K17" s="7">
        <f t="shared" si="3"/>
        <v>0</v>
      </c>
      <c r="L17">
        <f t="shared" si="2"/>
        <v>2</v>
      </c>
    </row>
    <row r="18" spans="1:12">
      <c r="A18" s="3">
        <v>6</v>
      </c>
      <c r="B18" s="4" t="str">
        <f ca="1">IF(ISNA(VLOOKUP($A$12,dama1!B$2:$G$109,32,FALSE))=TRUE,"",VLOOKUP($A$12,dama1!B$2:$G$109,32,FALSE))</f>
        <v/>
      </c>
      <c r="C18" s="4" t="str">
        <f ca="1">IF(ISNA(VLOOKUP($A$12,dama1!B$2:$G$109,26,FALSE))=TRUE,"",VLOOKUP($A$12,dama1!B$2:$G$109,26,FALSE))</f>
        <v/>
      </c>
      <c r="D18" s="4" t="str">
        <f ca="1">IF(ISNA(VLOOKUP($A$12,dama1!G$2:$G$109,20,FALSE))=TRUE,"",VLOOKUP($A$12,dama1!G$2:$G$109,20,FALSE))</f>
        <v/>
      </c>
      <c r="E18" s="4" t="e">
        <f ca="1">IF(ISNA(VLOOKUP($A$12,dama1!#REF!,14,FALSE))=TRUE,"",VLOOKUP($A$12,dama1!#REF!,14,FALSE))</f>
        <v>#REF!</v>
      </c>
      <c r="F18" s="4" t="e">
        <f ca="1">IF(ISNA(VLOOKUP($A$12,dama1!#REF!,8,FALSE))=TRUE,"",VLOOKUP($A$12,dama1!#REF!,8,FALSE))</f>
        <v>#REF!</v>
      </c>
      <c r="G18" s="4" t="e">
        <f ca="1">IF(ISNA(VLOOKUP($A$12,dama1!#REF!,2,FALSE))=TRUE,"",VLOOKUP($A$12,dama1!#REF!,2,FALSE))</f>
        <v>#REF!</v>
      </c>
      <c r="I18" s="9" t="s">
        <v>83</v>
      </c>
      <c r="J18" s="10">
        <v>2</v>
      </c>
      <c r="K18" s="7">
        <f t="shared" si="3"/>
        <v>0</v>
      </c>
      <c r="L18">
        <f t="shared" si="2"/>
        <v>2</v>
      </c>
    </row>
    <row r="19" spans="1:12" ht="13.5" thickBot="1">
      <c r="A19" s="26"/>
      <c r="B19" s="27"/>
      <c r="C19" s="27"/>
      <c r="D19" s="27"/>
      <c r="E19" s="27"/>
      <c r="F19" s="27"/>
      <c r="G19" s="27"/>
      <c r="I19" s="41" t="s">
        <v>78</v>
      </c>
      <c r="J19" s="19">
        <v>1</v>
      </c>
      <c r="K19" s="7">
        <f t="shared" si="3"/>
        <v>0</v>
      </c>
      <c r="L19">
        <f t="shared" si="2"/>
        <v>1</v>
      </c>
    </row>
    <row r="20" spans="1:12">
      <c r="A20" s="2"/>
      <c r="B20" s="2"/>
      <c r="C20" s="2"/>
      <c r="D20" s="2"/>
      <c r="E20" s="2"/>
      <c r="F20" s="2"/>
      <c r="G20" s="2"/>
      <c r="J20">
        <f>SUM(J12:J19)</f>
        <v>27</v>
      </c>
      <c r="K20" s="7">
        <f>SUM(K12:K19)</f>
        <v>0</v>
      </c>
    </row>
    <row r="21" spans="1:12" ht="13.5" customHeight="1">
      <c r="A21" s="2"/>
      <c r="B21" s="2"/>
      <c r="C21" s="2"/>
      <c r="D21" s="2"/>
      <c r="E21" s="2"/>
      <c r="F21" s="2"/>
      <c r="G21" s="2"/>
      <c r="I21" s="5"/>
      <c r="J21" s="5"/>
    </row>
    <row r="22" spans="1:12">
      <c r="A22" s="1" t="s">
        <v>53</v>
      </c>
      <c r="B22" s="1" t="s">
        <v>64</v>
      </c>
      <c r="C22" s="1" t="s">
        <v>65</v>
      </c>
      <c r="D22" s="1" t="s">
        <v>66</v>
      </c>
      <c r="E22" s="1" t="s">
        <v>67</v>
      </c>
      <c r="F22" s="1" t="s">
        <v>68</v>
      </c>
      <c r="G22" s="1" t="s">
        <v>69</v>
      </c>
    </row>
    <row r="23" spans="1:12">
      <c r="A23" s="3">
        <v>1</v>
      </c>
      <c r="B23" s="4" t="str">
        <f ca="1">IF(ISNA(VLOOKUP($A$22,dama1!B$2:$G$109,37,FALSE))=TRUE,"",VLOOKUP($A$22,dama1!B$2:$G$109,37,FALSE))</f>
        <v/>
      </c>
      <c r="C23" s="4" t="str">
        <f ca="1">IF(ISNA(VLOOKUP($A$22,dama1!B$2:$G$109,31,FALSE))=TRUE,"",VLOOKUP($A$22,dama1!B$2:$G$109,31,FALSE))</f>
        <v/>
      </c>
      <c r="D23" s="4" t="str">
        <f ca="1">IF(ISNA(VLOOKUP($A$22,dama1!B$2:$G$109,25,FALSE))=TRUE,"",VLOOKUP($A$22,dama1!B$2:$G$109,25,FALSE))</f>
        <v/>
      </c>
      <c r="E23" s="4" t="e">
        <f ca="1">IF(ISNA(VLOOKUP($A$22,dama1!#REF!,19,FALSE))=TRUE,"",VLOOKUP($A$22,dama1!#REF!,19,FALSE))</f>
        <v>#REF!</v>
      </c>
      <c r="F23" s="4" t="e">
        <f ca="1">IF(ISNA(VLOOKUP($A$22,dama1!#REF!,13,FALSE))=TRUE,"",VLOOKUP($A$22,dama1!#REF!,13,FALSE))</f>
        <v>#REF!</v>
      </c>
      <c r="G23" s="4" t="e">
        <f ca="1">IF(ISNA(VLOOKUP($A$22,dama1!#REF!,7,FALSE))=TRUE,"",VLOOKUP($A$22,dama1!#REF!,7,FALSE))</f>
        <v>#REF!</v>
      </c>
      <c r="I23" s="40" t="s">
        <v>123</v>
      </c>
      <c r="J23" s="5">
        <v>4</v>
      </c>
      <c r="K23" s="7">
        <f>COUNTIF($B$23:$G$28,I23)</f>
        <v>0</v>
      </c>
      <c r="L23">
        <f t="shared" ref="L23:L32" si="4">J23-K23</f>
        <v>4</v>
      </c>
    </row>
    <row r="24" spans="1:12">
      <c r="A24" s="3">
        <v>2</v>
      </c>
      <c r="B24" s="4" t="str">
        <f ca="1">IF(ISNA(VLOOKUP($A$22,dama1!B$2:$G$109,36,FALSE))=TRUE,"",VLOOKUP($A$22,dama1!B$2:$G$109,36,FALSE))</f>
        <v/>
      </c>
      <c r="C24" s="4" t="str">
        <f ca="1">IF(ISNA(VLOOKUP($A$22,dama1!B$2:$G$109,30,FALSE))=TRUE,"",VLOOKUP($A$22,dama1!B$2:$G$109,30,FALSE))</f>
        <v/>
      </c>
      <c r="D24" s="4" t="str">
        <f ca="1">IF(ISNA(VLOOKUP($A$22,dama1!C$2:$G$109,24,FALSE))=TRUE,"",VLOOKUP($A$22,dama1!C$2:$G$109,24,FALSE))</f>
        <v/>
      </c>
      <c r="E24" s="4" t="e">
        <f ca="1">IF(ISNA(VLOOKUP($A$22,dama1!#REF!,18,FALSE))=TRUE,"",VLOOKUP($A$22,dama1!#REF!,18,FALSE))</f>
        <v>#REF!</v>
      </c>
      <c r="F24" s="4" t="e">
        <f ca="1">IF(ISNA(VLOOKUP($A$22,dama1!#REF!,12,FALSE))=TRUE,"",VLOOKUP($A$22,dama1!#REF!,12,FALSE))</f>
        <v>#REF!</v>
      </c>
      <c r="G24" s="4" t="e">
        <f ca="1">IF(ISNA(VLOOKUP($A$22,dama1!#REF!,6,FALSE))=TRUE,"",VLOOKUP($A$22,dama1!#REF!,6,FALSE))</f>
        <v>#REF!</v>
      </c>
      <c r="I24" s="40" t="s">
        <v>148</v>
      </c>
      <c r="J24" s="5">
        <v>7</v>
      </c>
      <c r="K24" s="7">
        <f t="shared" ref="K24:K32" si="5">COUNTIF($B$23:$G$28,I24)</f>
        <v>0</v>
      </c>
      <c r="L24">
        <f t="shared" si="4"/>
        <v>7</v>
      </c>
    </row>
    <row r="25" spans="1:12">
      <c r="A25" s="3">
        <v>3</v>
      </c>
      <c r="B25" s="4" t="str">
        <f ca="1">IF(ISNA(VLOOKUP($A$22,dama1!B$2:$G$109,35,FALSE))=TRUE,"",VLOOKUP($A$22,dama1!B$2:$G$109,35,FALSE))</f>
        <v/>
      </c>
      <c r="C25" s="4" t="str">
        <f ca="1">IF(ISNA(VLOOKUP($A$22,dama1!B$2:$G$109,29,FALSE))=TRUE,"",VLOOKUP($A$22,dama1!B$2:$G$109,29,FALSE))</f>
        <v/>
      </c>
      <c r="D25" s="4" t="str">
        <f ca="1">IF(ISNA(VLOOKUP($A$22,dama1!D$2:$G$109,23,FALSE))=TRUE,"",VLOOKUP($A$22,dama1!D$2:$G$109,23,FALSE))</f>
        <v/>
      </c>
      <c r="E25" s="4" t="e">
        <f ca="1">IF(ISNA(VLOOKUP($A$22,dama1!#REF!,17,FALSE))=TRUE,"",VLOOKUP($A$22,dama1!#REF!,17,FALSE))</f>
        <v>#REF!</v>
      </c>
      <c r="F25" s="4" t="e">
        <f ca="1">IF(ISNA(VLOOKUP($A$22,dama1!#REF!,11,FALSE))=TRUE,"",VLOOKUP($A$22,dama1!#REF!,11,FALSE))</f>
        <v>#REF!</v>
      </c>
      <c r="G25" s="4" t="e">
        <f ca="1">IF(ISNA(VLOOKUP($A$22,dama1!#REF!,5,FALSE))=TRUE,"",VLOOKUP($A$22,dama1!#REF!,5,FALSE))</f>
        <v>#REF!</v>
      </c>
      <c r="I25" s="57" t="s">
        <v>149</v>
      </c>
      <c r="J25" s="5">
        <v>6</v>
      </c>
      <c r="K25" s="7">
        <f t="shared" si="5"/>
        <v>0</v>
      </c>
      <c r="L25">
        <f t="shared" si="4"/>
        <v>6</v>
      </c>
    </row>
    <row r="26" spans="1:12">
      <c r="A26" s="3">
        <v>4</v>
      </c>
      <c r="B26" s="4" t="str">
        <f ca="1">IF(ISNA(VLOOKUP($A$22,dama1!B$2:$G$109,34,FALSE))=TRUE,"",VLOOKUP($A$22,dama1!B$2:$G$109,34,FALSE))</f>
        <v/>
      </c>
      <c r="C26" s="4" t="str">
        <f ca="1">IF(ISNA(VLOOKUP($A$22,dama1!B$2:$G$109,28,FALSE))=TRUE,"",VLOOKUP($A$22,dama1!B$2:$G$109,28,FALSE))</f>
        <v/>
      </c>
      <c r="D26" s="4" t="e">
        <f ca="1">IF(ISNA(VLOOKUP($A$22,dama1!E$2:$G$109,22,FALSE))=TRUE,"",VLOOKUP($A$22,dama1!E$2:$G$109,22,FALSE))</f>
        <v>#REF!</v>
      </c>
      <c r="E26" s="4" t="e">
        <f ca="1">IF(ISNA(VLOOKUP($A$22,dama1!#REF!,16,FALSE))=TRUE,"",VLOOKUP($A$22,dama1!#REF!,16,FALSE))</f>
        <v>#REF!</v>
      </c>
      <c r="F26" s="4" t="e">
        <f ca="1">IF(ISNA(VLOOKUP($A$22,dama1!#REF!,10,FALSE))=TRUE,"",VLOOKUP($A$22,dama1!#REF!,10,FALSE))</f>
        <v>#REF!</v>
      </c>
      <c r="G26" s="4" t="e">
        <f ca="1">IF(ISNA(VLOOKUP($A$22,dama1!#REF!,4,FALSE))=TRUE,"",VLOOKUP($A$22,dama1!#REF!,4,FALSE))</f>
        <v>#REF!</v>
      </c>
      <c r="I26" s="40" t="s">
        <v>93</v>
      </c>
      <c r="J26" s="5">
        <v>3</v>
      </c>
      <c r="K26" s="7">
        <f t="shared" si="5"/>
        <v>0</v>
      </c>
      <c r="L26">
        <f t="shared" si="4"/>
        <v>3</v>
      </c>
    </row>
    <row r="27" spans="1:12">
      <c r="A27" s="3">
        <v>5</v>
      </c>
      <c r="B27" s="4" t="str">
        <f ca="1">IF(ISNA(VLOOKUP($A$22,dama1!B$2:$G$109,33,FALSE))=TRUE,"",VLOOKUP($A$22,dama1!B$2:$G$109,33,FALSE))</f>
        <v/>
      </c>
      <c r="C27" s="4" t="str">
        <f ca="1">IF(ISNA(VLOOKUP($A$22,dama1!B$2:$G$109,27,FALSE))=TRUE,"",VLOOKUP($A$22,dama1!B$2:$G$109,27,FALSE))</f>
        <v/>
      </c>
      <c r="D27" s="4" t="e">
        <f ca="1">IF(ISNA(VLOOKUP($A$22,dama1!F$2:$G$109,21,FALSE))=TRUE,"",VLOOKUP($A$22,dama1!F$2:$G$109,21,FALSE))</f>
        <v>#REF!</v>
      </c>
      <c r="E27" s="4" t="e">
        <f ca="1">IF(ISNA(VLOOKUP($A$22,dama1!#REF!,15,FALSE))=TRUE,"",VLOOKUP($A$22,dama1!#REF!,15,FALSE))</f>
        <v>#REF!</v>
      </c>
      <c r="F27" s="4" t="e">
        <f ca="1">IF(ISNA(VLOOKUP($A$22,dama1!#REF!,9,FALSE))=TRUE,"",VLOOKUP($A$22,dama1!#REF!,9,FALSE))</f>
        <v>#REF!</v>
      </c>
      <c r="G27" s="4" t="e">
        <f ca="1">IF(ISNA(VLOOKUP($A$22,dama1!#REF!,3,FALSE))=TRUE,"",VLOOKUP($A$22,dama1!#REF!,3,FALSE))</f>
        <v>#REF!</v>
      </c>
      <c r="I27" s="57" t="s">
        <v>150</v>
      </c>
      <c r="J27" s="5">
        <v>2</v>
      </c>
      <c r="K27" s="7">
        <f t="shared" si="5"/>
        <v>0</v>
      </c>
      <c r="L27">
        <f t="shared" si="4"/>
        <v>2</v>
      </c>
    </row>
    <row r="28" spans="1:12">
      <c r="A28" s="3">
        <v>6</v>
      </c>
      <c r="B28" s="4" t="str">
        <f ca="1">IF(ISNA(VLOOKUP($A$22,dama1!B$2:$G$109,32,FALSE))=TRUE,"",VLOOKUP($A$22,dama1!B$2:$G$109,32,FALSE))</f>
        <v/>
      </c>
      <c r="C28" s="4" t="str">
        <f ca="1">IF(ISNA(VLOOKUP($A$22,dama1!B$2:$G$109,26,FALSE))=TRUE,"",VLOOKUP($A$22,dama1!B$2:$G$109,26,FALSE))</f>
        <v/>
      </c>
      <c r="D28" s="4" t="str">
        <f ca="1">IF(ISNA(VLOOKUP($A$22,dama1!G$2:$G$109,20,FALSE))=TRUE,"",VLOOKUP($A$22,dama1!G$2:$G$109,20,FALSE))</f>
        <v/>
      </c>
      <c r="E28" s="4" t="e">
        <f ca="1">IF(ISNA(VLOOKUP($A$22,dama1!#REF!,14,FALSE))=TRUE,"",VLOOKUP($A$22,dama1!#REF!,14,FALSE))</f>
        <v>#REF!</v>
      </c>
      <c r="F28" s="4" t="e">
        <f ca="1">IF(ISNA(VLOOKUP($A$22,dama1!#REF!,8,FALSE))=TRUE,"",VLOOKUP($A$22,dama1!#REF!,8,FALSE))</f>
        <v>#REF!</v>
      </c>
      <c r="G28" s="4" t="e">
        <f ca="1">IF(ISNA(VLOOKUP($A$22,dama1!#REF!,2,FALSE))=TRUE,"",VLOOKUP($A$22,dama1!#REF!,2,FALSE))</f>
        <v>#REF!</v>
      </c>
      <c r="I28" s="57" t="s">
        <v>145</v>
      </c>
      <c r="J28" s="5">
        <v>2</v>
      </c>
      <c r="K28" s="7">
        <f t="shared" si="5"/>
        <v>0</v>
      </c>
      <c r="L28">
        <f t="shared" si="4"/>
        <v>2</v>
      </c>
    </row>
    <row r="29" spans="1:12">
      <c r="A29" s="26"/>
      <c r="B29" s="27"/>
      <c r="C29" s="27"/>
      <c r="D29" s="27"/>
      <c r="E29" s="27"/>
      <c r="F29" s="27"/>
      <c r="G29" s="27"/>
      <c r="I29" s="57" t="s">
        <v>117</v>
      </c>
      <c r="J29" s="5">
        <v>2</v>
      </c>
      <c r="K29" s="7">
        <f t="shared" si="5"/>
        <v>0</v>
      </c>
      <c r="L29">
        <f t="shared" si="4"/>
        <v>2</v>
      </c>
    </row>
    <row r="30" spans="1:12">
      <c r="A30" s="2"/>
      <c r="B30" s="2"/>
      <c r="C30" s="2"/>
      <c r="D30" s="2"/>
      <c r="E30" s="2"/>
      <c r="F30" s="2"/>
      <c r="G30" s="2"/>
      <c r="I30" s="40" t="s">
        <v>88</v>
      </c>
      <c r="J30" s="5">
        <v>2</v>
      </c>
      <c r="K30" s="7">
        <f t="shared" si="5"/>
        <v>0</v>
      </c>
      <c r="L30">
        <f t="shared" si="4"/>
        <v>2</v>
      </c>
    </row>
    <row r="31" spans="1:12">
      <c r="A31" s="2"/>
      <c r="B31" s="2"/>
      <c r="C31" s="2"/>
      <c r="D31" s="2"/>
      <c r="E31" s="2"/>
      <c r="F31" s="2"/>
      <c r="G31" s="2"/>
      <c r="I31" s="40" t="s">
        <v>118</v>
      </c>
      <c r="J31" s="5">
        <v>2</v>
      </c>
      <c r="K31" s="7">
        <f t="shared" si="5"/>
        <v>0</v>
      </c>
      <c r="L31">
        <f t="shared" si="4"/>
        <v>2</v>
      </c>
    </row>
    <row r="32" spans="1:12" ht="13.5" thickBot="1">
      <c r="A32" s="2"/>
      <c r="B32" s="2"/>
      <c r="C32" s="2"/>
      <c r="D32" s="2"/>
      <c r="E32" s="2"/>
      <c r="F32" s="2"/>
      <c r="G32" s="2"/>
      <c r="I32" s="39" t="s">
        <v>78</v>
      </c>
      <c r="J32" s="5">
        <v>1</v>
      </c>
      <c r="K32" s="7">
        <f t="shared" si="5"/>
        <v>0</v>
      </c>
      <c r="L32">
        <f t="shared" si="4"/>
        <v>1</v>
      </c>
    </row>
    <row r="33" spans="1:12">
      <c r="A33" s="2"/>
      <c r="B33" s="2"/>
      <c r="C33" s="2"/>
      <c r="D33" s="2"/>
      <c r="E33" s="2"/>
      <c r="F33" s="2"/>
      <c r="G33" s="2"/>
      <c r="I33" s="5"/>
      <c r="J33" s="5">
        <f>SUM(J23:J32)</f>
        <v>31</v>
      </c>
      <c r="K33" s="8">
        <f>SUM(K23:K32)</f>
        <v>0</v>
      </c>
    </row>
    <row r="34" spans="1:12" ht="12.75" customHeight="1">
      <c r="A34" s="2"/>
      <c r="B34" s="2"/>
      <c r="C34" s="2"/>
      <c r="D34" s="2"/>
      <c r="E34" s="2"/>
      <c r="F34" s="2"/>
      <c r="G34" s="2"/>
    </row>
    <row r="35" spans="1:12">
      <c r="A35" s="1" t="s">
        <v>37</v>
      </c>
      <c r="B35" s="1" t="s">
        <v>64</v>
      </c>
      <c r="C35" s="1" t="s">
        <v>65</v>
      </c>
      <c r="D35" s="1" t="s">
        <v>66</v>
      </c>
      <c r="E35" s="1" t="s">
        <v>67</v>
      </c>
      <c r="F35" s="1" t="s">
        <v>68</v>
      </c>
      <c r="G35" s="1" t="s">
        <v>69</v>
      </c>
    </row>
    <row r="36" spans="1:12">
      <c r="A36" s="3">
        <v>1</v>
      </c>
      <c r="B36" s="4" t="str">
        <f ca="1">IF(ISNA(VLOOKUP($A$35,dama1!B$2:$G$109,37,FALSE))=TRUE,"",VLOOKUP($A$35,dama1!B$2:$G$109,37,FALSE))</f>
        <v/>
      </c>
      <c r="C36" s="4" t="str">
        <f ca="1">IF(ISNA(VLOOKUP($A$35,dama1!B$2:$G$109,31,FALSE))=TRUE,"",VLOOKUP($A$35,dama1!B$2:$G$109,31,FALSE))</f>
        <v/>
      </c>
      <c r="D36" s="4" t="str">
        <f ca="1">IF(ISNA(VLOOKUP($A$35,dama1!B$2:$G$109,25,FALSE))=TRUE,"",VLOOKUP($A$35,dama1!B$2:$G$109,25,FALSE))</f>
        <v/>
      </c>
      <c r="E36" s="4" t="e">
        <f ca="1">IF(ISNA(VLOOKUP($A$35,dama1!#REF!,19,FALSE))=TRUE,"",VLOOKUP($A$35,dama1!#REF!,19,FALSE))</f>
        <v>#REF!</v>
      </c>
      <c r="F36" s="4" t="e">
        <f ca="1">IF(ISNA(VLOOKUP($A$35,dama1!#REF!,13,FALSE))=TRUE,"",VLOOKUP($A$35,dama1!#REF!,13,FALSE))</f>
        <v>#REF!</v>
      </c>
      <c r="G36" s="4" t="e">
        <f ca="1">IF(ISNA(VLOOKUP($A$35,dama1!#REF!,7,FALSE))=TRUE,"",VLOOKUP($A$35,dama1!#REF!,7,FALSE))</f>
        <v>#REF!</v>
      </c>
      <c r="I36" s="40" t="s">
        <v>123</v>
      </c>
      <c r="J36" s="5">
        <v>4</v>
      </c>
      <c r="K36" s="7">
        <f>COUNTIF($B$36:$G$42,I36)</f>
        <v>0</v>
      </c>
      <c r="L36">
        <f t="shared" ref="L36:L45" si="6">J36-K36</f>
        <v>4</v>
      </c>
    </row>
    <row r="37" spans="1:12">
      <c r="A37" s="3">
        <v>2</v>
      </c>
      <c r="B37" s="4" t="str">
        <f ca="1">IF(ISNA(VLOOKUP($A$35,dama1!B$2:$G$109,36,FALSE))=TRUE,"",VLOOKUP($A$35,dama1!B$2:$G$109,36,FALSE))</f>
        <v/>
      </c>
      <c r="C37" s="4" t="str">
        <f ca="1">IF(ISNA(VLOOKUP($A$35,dama1!B$2:$G$109,30,FALSE))=TRUE,"",VLOOKUP($A$35,dama1!B$2:$G$109,30,FALSE))</f>
        <v/>
      </c>
      <c r="D37" s="4" t="str">
        <f ca="1">IF(ISNA(VLOOKUP($A$35,dama1!C$2:$G$109,24,FALSE))=TRUE,"",VLOOKUP($A$35,dama1!C$2:$G$109,24,FALSE))</f>
        <v/>
      </c>
      <c r="E37" s="4" t="e">
        <f ca="1">IF(ISNA(VLOOKUP($A$35,dama1!#REF!,18,FALSE))=TRUE,"",VLOOKUP($A$35,dama1!#REF!,18,FALSE))</f>
        <v>#REF!</v>
      </c>
      <c r="F37" s="4" t="e">
        <f ca="1">IF(ISNA(VLOOKUP($A$35,dama1!#REF!,12,FALSE))=TRUE,"",VLOOKUP($A$35,dama1!#REF!,12,FALSE))</f>
        <v>#REF!</v>
      </c>
      <c r="G37" s="4" t="e">
        <f ca="1">IF(ISNA(VLOOKUP($A$35,dama1!#REF!,6,FALSE))=TRUE,"",VLOOKUP($A$35,dama1!#REF!,6,FALSE))</f>
        <v>#REF!</v>
      </c>
      <c r="I37" s="40" t="s">
        <v>148</v>
      </c>
      <c r="J37" s="5">
        <v>7</v>
      </c>
      <c r="K37" s="7">
        <f t="shared" ref="K37:K45" si="7">COUNTIF($B$36:$G$42,I37)</f>
        <v>0</v>
      </c>
      <c r="L37">
        <f t="shared" si="6"/>
        <v>7</v>
      </c>
    </row>
    <row r="38" spans="1:12">
      <c r="A38" s="3">
        <v>3</v>
      </c>
      <c r="B38" s="4" t="str">
        <f ca="1">IF(ISNA(VLOOKUP($A$35,dama1!B$2:$G$109,35,FALSE))=TRUE,"",VLOOKUP($A$35,dama1!B$2:$G$109,35,FALSE))</f>
        <v/>
      </c>
      <c r="C38" s="4" t="str">
        <f ca="1">IF(ISNA(VLOOKUP($A$35,dama1!B$2:$G$109,29,FALSE))=TRUE,"",VLOOKUP($A$35,dama1!B$2:$G$109,29,FALSE))</f>
        <v/>
      </c>
      <c r="D38" s="4" t="str">
        <f ca="1">IF(ISNA(VLOOKUP($A$35,dama1!D$2:$G$109,23,FALSE))=TRUE,"",VLOOKUP($A$35,dama1!D$2:$G$109,23,FALSE))</f>
        <v/>
      </c>
      <c r="E38" s="4" t="e">
        <f ca="1">IF(ISNA(VLOOKUP($A$35,dama1!#REF!,17,FALSE))=TRUE,"",VLOOKUP($A$35,dama1!#REF!,17,FALSE))</f>
        <v>#REF!</v>
      </c>
      <c r="F38" s="4" t="e">
        <f ca="1">IF(ISNA(VLOOKUP($A$35,dama1!#REF!,11,FALSE))=TRUE,"",VLOOKUP($A$35,dama1!#REF!,11,FALSE))</f>
        <v>#REF!</v>
      </c>
      <c r="G38" s="4" t="e">
        <f ca="1">IF(ISNA(VLOOKUP($A$35,dama1!#REF!,5,FALSE))=TRUE,"",VLOOKUP($A$35,dama1!#REF!,5,FALSE))</f>
        <v>#REF!</v>
      </c>
      <c r="I38" s="57" t="s">
        <v>149</v>
      </c>
      <c r="J38" s="5">
        <v>6</v>
      </c>
      <c r="K38" s="7">
        <f t="shared" si="7"/>
        <v>0</v>
      </c>
      <c r="L38">
        <f t="shared" si="6"/>
        <v>6</v>
      </c>
    </row>
    <row r="39" spans="1:12">
      <c r="A39" s="3">
        <v>4</v>
      </c>
      <c r="B39" s="4" t="str">
        <f ca="1">IF(ISNA(VLOOKUP($A$35,dama1!B$2:$G$109,34,FALSE))=TRUE,"",VLOOKUP($A$35,dama1!B$2:$G$109,34,FALSE))</f>
        <v/>
      </c>
      <c r="C39" s="4" t="str">
        <f ca="1">IF(ISNA(VLOOKUP($A$35,dama1!B$2:$G$109,28,FALSE))=TRUE,"",VLOOKUP($A$35,dama1!B$2:$G$109,28,FALSE))</f>
        <v/>
      </c>
      <c r="D39" s="4" t="e">
        <f ca="1">IF(ISNA(VLOOKUP($A$35,dama1!E$2:$G$109,22,FALSE))=TRUE,"",VLOOKUP($A$35,dama1!E$2:$G$109,22,FALSE))</f>
        <v>#REF!</v>
      </c>
      <c r="E39" s="4" t="e">
        <f ca="1">IF(ISNA(VLOOKUP($A$35,dama1!#REF!,16,FALSE))=TRUE,"",VLOOKUP($A$35,dama1!#REF!,16,FALSE))</f>
        <v>#REF!</v>
      </c>
      <c r="F39" s="4" t="e">
        <f ca="1">IF(ISNA(VLOOKUP($A$35,dama1!#REF!,10,FALSE))=TRUE,"",VLOOKUP($A$35,dama1!#REF!,10,FALSE))</f>
        <v>#REF!</v>
      </c>
      <c r="G39" s="4" t="e">
        <f ca="1">IF(ISNA(VLOOKUP($A$35,dama1!#REF!,4,FALSE))=TRUE,"",VLOOKUP($A$35,dama1!#REF!,4,FALSE))</f>
        <v>#REF!</v>
      </c>
      <c r="I39" s="40" t="s">
        <v>205</v>
      </c>
      <c r="J39" s="5">
        <v>3</v>
      </c>
      <c r="K39" s="7">
        <f t="shared" si="7"/>
        <v>0</v>
      </c>
      <c r="L39">
        <f t="shared" si="6"/>
        <v>3</v>
      </c>
    </row>
    <row r="40" spans="1:12">
      <c r="A40" s="3">
        <v>5</v>
      </c>
      <c r="B40" s="4" t="str">
        <f ca="1">IF(ISNA(VLOOKUP($A$35,dama1!B$2:$G$109,33,FALSE))=TRUE,"",VLOOKUP($A$35,dama1!B$2:$G$109,33,FALSE))</f>
        <v/>
      </c>
      <c r="C40" s="4" t="str">
        <f ca="1">IF(ISNA(VLOOKUP($A$35,dama1!B$2:$G$109,27,FALSE))=TRUE,"",VLOOKUP($A$35,dama1!B$2:$G$109,27,FALSE))</f>
        <v/>
      </c>
      <c r="D40" s="4" t="e">
        <f ca="1">IF(ISNA(VLOOKUP($A$35,dama1!F$2:$G$109,21,FALSE))=TRUE,"",VLOOKUP($A$35,dama1!F$2:$G$109,21,FALSE))</f>
        <v>#REF!</v>
      </c>
      <c r="E40" s="4" t="e">
        <f ca="1">IF(ISNA(VLOOKUP($A$35,dama1!#REF!,15,FALSE))=TRUE,"",VLOOKUP($A$35,dama1!#REF!,15,FALSE))</f>
        <v>#REF!</v>
      </c>
      <c r="F40" s="4" t="e">
        <f ca="1">IF(ISNA(VLOOKUP($A$35,dama1!#REF!,9,FALSE))=TRUE,"",VLOOKUP($A$35,dama1!#REF!,9,FALSE))</f>
        <v>#REF!</v>
      </c>
      <c r="G40" s="4" t="e">
        <f ca="1">IF(ISNA(VLOOKUP($A$35,dama1!#REF!,3,FALSE))=TRUE,"",VLOOKUP($A$35,dama1!#REF!,3,FALSE))</f>
        <v>#REF!</v>
      </c>
      <c r="I40" s="57" t="s">
        <v>150</v>
      </c>
      <c r="J40" s="5">
        <v>2</v>
      </c>
      <c r="K40" s="7">
        <f t="shared" si="7"/>
        <v>0</v>
      </c>
      <c r="L40">
        <f t="shared" si="6"/>
        <v>2</v>
      </c>
    </row>
    <row r="41" spans="1:12">
      <c r="A41" s="3"/>
      <c r="B41" s="4"/>
      <c r="C41" s="4"/>
      <c r="D41" s="4"/>
      <c r="E41" s="4"/>
      <c r="F41" s="4"/>
      <c r="G41" s="4"/>
      <c r="I41" s="57" t="s">
        <v>117</v>
      </c>
      <c r="J41" s="5">
        <v>2</v>
      </c>
      <c r="K41" s="7">
        <f t="shared" si="7"/>
        <v>0</v>
      </c>
      <c r="L41">
        <f t="shared" si="6"/>
        <v>2</v>
      </c>
    </row>
    <row r="42" spans="1:12">
      <c r="A42" s="3">
        <v>6</v>
      </c>
      <c r="B42" s="4" t="str">
        <f ca="1">IF(ISNA(VLOOKUP($A$35,dama1!B$2:$G$109,32,FALSE))=TRUE,"",VLOOKUP($A$35,dama1!B$2:$G$109,32,FALSE))</f>
        <v/>
      </c>
      <c r="C42" s="4" t="str">
        <f ca="1">IF(ISNA(VLOOKUP($A$35,dama1!B$2:$G$109,26,FALSE))=TRUE,"",VLOOKUP($A$35,dama1!B$2:$G$109,26,FALSE))</f>
        <v/>
      </c>
      <c r="D42" s="4" t="str">
        <f ca="1">IF(ISNA(VLOOKUP($A$35,dama1!G$2:$G$109,20,FALSE))=TRUE,"",VLOOKUP($A$35,dama1!G$2:$G$109,20,FALSE))</f>
        <v/>
      </c>
      <c r="E42" s="4" t="e">
        <f ca="1">IF(ISNA(VLOOKUP($A$35,dama1!#REF!,14,FALSE))=TRUE,"",VLOOKUP($A$35,dama1!#REF!,14,FALSE))</f>
        <v>#REF!</v>
      </c>
      <c r="F42" s="4" t="e">
        <f ca="1">IF(ISNA(VLOOKUP($A$35,dama1!#REF!,8,FALSE))=TRUE,"",VLOOKUP($A$35,dama1!#REF!,8,FALSE))</f>
        <v>#REF!</v>
      </c>
      <c r="G42" s="4" t="e">
        <f ca="1">IF(ISNA(VLOOKUP($A$22,dama1!#REF!,2,FALSE))=TRUE,"",VLOOKUP($A$22,dama1!#REF!,2,FALSE))</f>
        <v>#REF!</v>
      </c>
      <c r="I42" s="40" t="s">
        <v>145</v>
      </c>
      <c r="J42" s="5">
        <v>2</v>
      </c>
      <c r="K42" s="7">
        <f t="shared" si="7"/>
        <v>0</v>
      </c>
      <c r="L42">
        <f t="shared" si="6"/>
        <v>2</v>
      </c>
    </row>
    <row r="43" spans="1:12">
      <c r="A43" s="2"/>
      <c r="B43" s="2"/>
      <c r="C43" s="2"/>
      <c r="D43" s="2"/>
      <c r="E43" s="2"/>
      <c r="F43" s="2"/>
      <c r="G43" s="2"/>
      <c r="I43" s="40" t="s">
        <v>88</v>
      </c>
      <c r="J43" s="5">
        <v>2</v>
      </c>
      <c r="K43" s="24">
        <f t="shared" si="7"/>
        <v>0</v>
      </c>
      <c r="L43">
        <f t="shared" si="6"/>
        <v>2</v>
      </c>
    </row>
    <row r="44" spans="1:12">
      <c r="A44" s="2"/>
      <c r="B44" s="2"/>
      <c r="C44" s="2"/>
      <c r="D44" s="2"/>
      <c r="E44" s="2"/>
      <c r="F44" s="2"/>
      <c r="G44" s="2"/>
      <c r="I44" s="40" t="s">
        <v>118</v>
      </c>
      <c r="J44" s="5">
        <v>2</v>
      </c>
      <c r="K44" s="7">
        <f t="shared" si="7"/>
        <v>0</v>
      </c>
      <c r="L44">
        <f t="shared" si="6"/>
        <v>2</v>
      </c>
    </row>
    <row r="45" spans="1:12" ht="13.5" thickBot="1">
      <c r="A45" s="2"/>
      <c r="B45" s="2"/>
      <c r="C45" s="2"/>
      <c r="D45" s="2"/>
      <c r="E45" s="2"/>
      <c r="F45" s="2"/>
      <c r="G45" s="2"/>
      <c r="I45" s="39" t="s">
        <v>78</v>
      </c>
      <c r="J45" s="5">
        <v>1</v>
      </c>
      <c r="K45" s="7">
        <f t="shared" si="7"/>
        <v>0</v>
      </c>
      <c r="L45">
        <f t="shared" si="6"/>
        <v>1</v>
      </c>
    </row>
    <row r="46" spans="1:12">
      <c r="A46" s="2"/>
      <c r="B46" s="2"/>
      <c r="C46" s="2"/>
      <c r="D46" s="2"/>
      <c r="E46" s="2"/>
      <c r="F46" s="2"/>
      <c r="G46" s="2"/>
      <c r="I46" s="5"/>
      <c r="J46" s="5">
        <f>SUM(J36:J45)</f>
        <v>31</v>
      </c>
      <c r="K46" s="8">
        <f>SUM(K36:K45)</f>
        <v>0</v>
      </c>
    </row>
    <row r="47" spans="1:12" ht="15" customHeight="1">
      <c r="A47" s="2"/>
      <c r="B47" s="2"/>
      <c r="C47" s="2"/>
      <c r="D47" s="2"/>
      <c r="E47" s="2"/>
      <c r="F47" s="2"/>
      <c r="G47" s="2"/>
    </row>
    <row r="48" spans="1:12">
      <c r="A48" s="1" t="s">
        <v>38</v>
      </c>
      <c r="B48" s="1" t="s">
        <v>64</v>
      </c>
      <c r="C48" s="1" t="s">
        <v>65</v>
      </c>
      <c r="D48" s="1" t="s">
        <v>66</v>
      </c>
      <c r="E48" s="1" t="s">
        <v>67</v>
      </c>
      <c r="F48" s="1" t="s">
        <v>68</v>
      </c>
      <c r="G48" s="1" t="s">
        <v>69</v>
      </c>
    </row>
    <row r="49" spans="1:12">
      <c r="A49" s="3">
        <v>1</v>
      </c>
      <c r="B49" s="4" t="str">
        <f ca="1">IF(ISNA(VLOOKUP($A$48,dama1!B$2:$G$109,37,FALSE))=TRUE,"",VLOOKUP($A$48,dama1!B$2:$G$109,37,FALSE))</f>
        <v/>
      </c>
      <c r="C49" s="4" t="str">
        <f ca="1">IF(ISNA(VLOOKUP($A$48,dama1!B$2:$G$109,31,FALSE))=TRUE,"",VLOOKUP($A$48,dama1!B$2:$G$109,31,FALSE))</f>
        <v/>
      </c>
      <c r="D49" s="4" t="str">
        <f ca="1">IF(ISNA(VLOOKUP($A$48,dama1!B$2:$G$109,25,FALSE))=TRUE,"",VLOOKUP($A$48,dama1!B$2:$G$109,25,FALSE))</f>
        <v/>
      </c>
      <c r="E49" s="4" t="e">
        <f ca="1">IF(ISNA(VLOOKUP($A$48,dama1!#REF!,19,FALSE))=TRUE,"",VLOOKUP($A$48,dama1!#REF!,19,FALSE))</f>
        <v>#REF!</v>
      </c>
      <c r="F49" s="4" t="e">
        <f ca="1">IF(ISNA(VLOOKUP($A$48,dama1!#REF!,13,FALSE))=TRUE,"",VLOOKUP($A$48,dama1!#REF!,13,FALSE))</f>
        <v>#REF!</v>
      </c>
      <c r="G49" s="4" t="e">
        <f ca="1">IF(ISNA(VLOOKUP($A$48,dama1!#REF!,7,FALSE))=TRUE,"",VLOOKUP($A$48,dama1!#REF!,7,FALSE))</f>
        <v>#REF!</v>
      </c>
      <c r="I49" s="40" t="s">
        <v>123</v>
      </c>
      <c r="J49" s="5">
        <v>4</v>
      </c>
      <c r="K49" s="7">
        <f>COUNTIF($B$49:$G$54,I49)</f>
        <v>0</v>
      </c>
      <c r="L49">
        <f t="shared" ref="L49:L57" si="8">J49-K49</f>
        <v>4</v>
      </c>
    </row>
    <row r="50" spans="1:12">
      <c r="A50" s="3">
        <v>2</v>
      </c>
      <c r="B50" s="4" t="str">
        <f ca="1">IF(ISNA(VLOOKUP($A$48,dama1!B$2:$G$109,36,FALSE))=TRUE,"",VLOOKUP($A$48,dama1!B$2:$G$109,36,FALSE))</f>
        <v/>
      </c>
      <c r="C50" s="4" t="str">
        <f ca="1">IF(ISNA(VLOOKUP($A$48,dama1!B$2:$G$109,30,FALSE))=TRUE,"",VLOOKUP($A$48,dama1!B$2:$G$109,30,FALSE))</f>
        <v/>
      </c>
      <c r="D50" s="4" t="str">
        <f ca="1">IF(ISNA(VLOOKUP($A$48,dama1!C$2:$G$109,24,FALSE))=TRUE,"",VLOOKUP($A$48,dama1!C$2:$G$109,24,FALSE))</f>
        <v/>
      </c>
      <c r="E50" s="4" t="e">
        <f ca="1">IF(ISNA(VLOOKUP($A$48,dama1!#REF!,18,FALSE))=TRUE,"",VLOOKUP($A$48,dama1!#REF!,18,FALSE))</f>
        <v>#REF!</v>
      </c>
      <c r="F50" s="4" t="e">
        <f ca="1">IF(ISNA(VLOOKUP($A$48,dama1!#REF!,12,FALSE))=TRUE,"",VLOOKUP($A$48,dama1!#REF!,12,FALSE))</f>
        <v>#REF!</v>
      </c>
      <c r="G50" s="4" t="e">
        <f ca="1">IF(ISNA(VLOOKUP($A$48,dama1!#REF!,6,FALSE))=TRUE,"",VLOOKUP($A$48,dama1!#REF!,6,FALSE))</f>
        <v>#REF!</v>
      </c>
      <c r="I50" s="40" t="s">
        <v>96</v>
      </c>
      <c r="J50" s="5">
        <v>7</v>
      </c>
      <c r="K50" s="7">
        <f t="shared" ref="K50:K57" si="9">COUNTIF($B$49:$G$54,I50)</f>
        <v>0</v>
      </c>
      <c r="L50">
        <f t="shared" si="8"/>
        <v>7</v>
      </c>
    </row>
    <row r="51" spans="1:12">
      <c r="A51" s="3">
        <v>3</v>
      </c>
      <c r="B51" s="4" t="str">
        <f ca="1">IF(ISNA(VLOOKUP($A$48,dama1!B$2:$G$109,35,FALSE))=TRUE,"",VLOOKUP($A$48,dama1!B$2:$G$109,35,FALSE))</f>
        <v/>
      </c>
      <c r="C51" s="4" t="str">
        <f ca="1">IF(ISNA(VLOOKUP($A$48,dama1!B$2:$G$109,29,FALSE))=TRUE,"",VLOOKUP($A$48,dama1!B$2:$G$109,29,FALSE))</f>
        <v/>
      </c>
      <c r="D51" s="4" t="str">
        <f ca="1">IF(ISNA(VLOOKUP($A$48,dama1!D$2:$G$109,23,FALSE))=TRUE,"",VLOOKUP($A$48,dama1!D$2:$G$109,23,FALSE))</f>
        <v/>
      </c>
      <c r="E51" s="4" t="e">
        <f ca="1">IF(ISNA(VLOOKUP($A$48,dama1!#REF!,17,FALSE))=TRUE,"",VLOOKUP($A$48,dama1!#REF!,17,FALSE))</f>
        <v>#REF!</v>
      </c>
      <c r="F51" s="4" t="e">
        <f ca="1">IF(ISNA(VLOOKUP($A$48,dama1!#REF!,11,FALSE))=TRUE,"",VLOOKUP($A$48,dama1!#REF!,11,FALSE))</f>
        <v>#REF!</v>
      </c>
      <c r="G51" s="4" t="e">
        <f ca="1">IF(ISNA(VLOOKUP($A$48,dama1!#REF!,5,FALSE))=TRUE,"",VLOOKUP($A$48,dama1!#REF!,5,FALSE))</f>
        <v>#REF!</v>
      </c>
      <c r="I51" s="57" t="s">
        <v>149</v>
      </c>
      <c r="J51" s="5">
        <v>6</v>
      </c>
      <c r="K51" s="7">
        <f t="shared" si="9"/>
        <v>0</v>
      </c>
      <c r="L51">
        <f t="shared" si="8"/>
        <v>6</v>
      </c>
    </row>
    <row r="52" spans="1:12">
      <c r="A52" s="3">
        <v>4</v>
      </c>
      <c r="B52" s="4" t="str">
        <f ca="1">IF(ISNA(VLOOKUP($A$48,dama1!B$2:$G$109,34,FALSE))=TRUE,"",VLOOKUP($A$48,dama1!B$2:$G$109,34,FALSE))</f>
        <v/>
      </c>
      <c r="C52" s="4" t="str">
        <f ca="1">IF(ISNA(VLOOKUP($A$48,dama1!B$2:$G$109,28,FALSE))=TRUE,"",VLOOKUP($A$48,dama1!B$2:$G$109,28,FALSE))</f>
        <v/>
      </c>
      <c r="D52" s="4" t="e">
        <f ca="1">IF(ISNA(VLOOKUP($A$48,dama1!E$2:$G$109,22,FALSE))=TRUE,"",VLOOKUP($A$48,dama1!E$2:$G$109,22,FALSE))</f>
        <v>#REF!</v>
      </c>
      <c r="E52" s="4" t="e">
        <f ca="1">IF(ISNA(VLOOKUP($A$48,dama1!#REF!,16,FALSE))=TRUE,"",VLOOKUP($A$48,dama1!#REF!,16,FALSE))</f>
        <v>#REF!</v>
      </c>
      <c r="F52" s="4" t="e">
        <f ca="1">IF(ISNA(VLOOKUP($A$48,dama1!#REF!,10,FALSE))=TRUE,"",VLOOKUP($A$48,dama1!#REF!,10,FALSE))</f>
        <v>#REF!</v>
      </c>
      <c r="G52" s="4" t="e">
        <f ca="1">IF(ISNA(VLOOKUP($A$48,dama1!#REF!,4,FALSE))=TRUE,"",VLOOKUP($A$48,dama1!#REF!,4,FALSE))</f>
        <v>#REF!</v>
      </c>
      <c r="I52" s="40" t="s">
        <v>205</v>
      </c>
      <c r="J52" s="5">
        <v>3</v>
      </c>
      <c r="K52" s="7">
        <f t="shared" si="9"/>
        <v>0</v>
      </c>
      <c r="L52">
        <f t="shared" si="8"/>
        <v>3</v>
      </c>
    </row>
    <row r="53" spans="1:12">
      <c r="A53" s="3">
        <v>5</v>
      </c>
      <c r="B53" s="4" t="str">
        <f ca="1">IF(ISNA(VLOOKUP($A$48,dama1!B$2:$G$109,33,FALSE))=TRUE,"",VLOOKUP($A$48,dama1!B$2:$G$109,33,FALSE))</f>
        <v/>
      </c>
      <c r="C53" s="4" t="str">
        <f ca="1">IF(ISNA(VLOOKUP($A$48,dama1!B$2:$G$109,27,FALSE))=TRUE,"",VLOOKUP($A$48,dama1!B$2:$G$109,27,FALSE))</f>
        <v/>
      </c>
      <c r="D53" s="4" t="e">
        <f ca="1">IF(ISNA(VLOOKUP($A$48,dama1!F$2:$G$109,21,FALSE))=TRUE,"",VLOOKUP($A$48,dama1!F$2:$G$109,21,FALSE))</f>
        <v>#REF!</v>
      </c>
      <c r="E53" s="4" t="e">
        <f ca="1">IF(ISNA(VLOOKUP($A$48,dama1!#REF!,15,FALSE))=TRUE,"",VLOOKUP($A$48,dama1!#REF!,15,FALSE))</f>
        <v>#REF!</v>
      </c>
      <c r="F53" s="4" t="e">
        <f ca="1">IF(ISNA(VLOOKUP($A$48,dama1!#REF!,9,FALSE))=TRUE,"",VLOOKUP($A$48,dama1!#REF!,9,FALSE))</f>
        <v>#REF!</v>
      </c>
      <c r="G53" s="4" t="e">
        <f ca="1">IF(ISNA(VLOOKUP($A$48,dama1!#REF!,3,FALSE))=TRUE,"",VLOOKUP($A$48,dama1!#REF!,3,FALSE))</f>
        <v>#REF!</v>
      </c>
      <c r="I53" s="57" t="s">
        <v>75</v>
      </c>
      <c r="J53" s="5">
        <v>2</v>
      </c>
      <c r="K53" s="7">
        <f t="shared" si="9"/>
        <v>0</v>
      </c>
      <c r="L53">
        <f t="shared" si="8"/>
        <v>2</v>
      </c>
    </row>
    <row r="54" spans="1:12">
      <c r="A54" s="3">
        <v>6</v>
      </c>
      <c r="B54" s="4" t="str">
        <f ca="1">IF(ISNA(VLOOKUP($A$48,dama1!B$2:$G$109,32,FALSE))=TRUE,"",VLOOKUP($A$48,dama1!B$2:$G$109,32,FALSE))</f>
        <v/>
      </c>
      <c r="C54" s="4" t="str">
        <f ca="1">IF(ISNA(VLOOKUP($A$48,dama1!B$2:$G$109,26,FALSE))=TRUE,"",VLOOKUP($A$48,dama1!B$2:$G$109,26,FALSE))</f>
        <v/>
      </c>
      <c r="D54" s="4" t="str">
        <f ca="1">IF(ISNA(VLOOKUP($A$48,dama1!G$2:$G$109,20,FALSE))=TRUE,"",VLOOKUP($A$48,dama1!G$2:$G$109,20,FALSE))</f>
        <v/>
      </c>
      <c r="E54" s="4" t="e">
        <f ca="1">IF(ISNA(VLOOKUP($A$48,dama1!#REF!,14,FALSE))=TRUE,"",VLOOKUP($A$48,dama1!#REF!,14,FALSE))</f>
        <v>#REF!</v>
      </c>
      <c r="F54" s="4" t="e">
        <f ca="1">IF(ISNA(VLOOKUP($A$48,dama1!#REF!,8,FALSE))=TRUE,"",VLOOKUP($A$48,dama1!#REF!,8,FALSE))</f>
        <v>#REF!</v>
      </c>
      <c r="G54" s="4" t="e">
        <f ca="1">IF(ISNA(VLOOKUP($A$22,dama1!#REF!,2,FALSE))=TRUE,"",VLOOKUP($A$22,dama1!#REF!,2,FALSE))</f>
        <v>#REF!</v>
      </c>
      <c r="I54" s="40" t="s">
        <v>145</v>
      </c>
      <c r="J54" s="5">
        <v>4</v>
      </c>
      <c r="K54" s="7">
        <f t="shared" si="9"/>
        <v>0</v>
      </c>
      <c r="L54">
        <f t="shared" si="8"/>
        <v>4</v>
      </c>
    </row>
    <row r="55" spans="1:12">
      <c r="I55" s="40" t="s">
        <v>88</v>
      </c>
      <c r="J55" s="5">
        <v>2</v>
      </c>
      <c r="K55" s="7">
        <f t="shared" si="9"/>
        <v>0</v>
      </c>
      <c r="L55">
        <f t="shared" si="8"/>
        <v>2</v>
      </c>
    </row>
    <row r="56" spans="1:12">
      <c r="I56" s="40" t="s">
        <v>118</v>
      </c>
      <c r="J56" s="5">
        <v>2</v>
      </c>
      <c r="K56" s="7">
        <f t="shared" si="9"/>
        <v>0</v>
      </c>
      <c r="L56">
        <f t="shared" si="8"/>
        <v>2</v>
      </c>
    </row>
    <row r="57" spans="1:12" ht="13.5" thickBot="1">
      <c r="I57" s="39" t="s">
        <v>78</v>
      </c>
      <c r="J57" s="5">
        <v>1</v>
      </c>
      <c r="K57" s="7">
        <f t="shared" si="9"/>
        <v>0</v>
      </c>
      <c r="L57">
        <f t="shared" si="8"/>
        <v>1</v>
      </c>
    </row>
    <row r="58" spans="1:12">
      <c r="J58">
        <f>SUM(J49:J57)</f>
        <v>31</v>
      </c>
      <c r="K58" s="7">
        <f>SUM(K49:K57)</f>
        <v>0</v>
      </c>
    </row>
  </sheetData>
  <phoneticPr fontId="0" type="noConversion"/>
  <conditionalFormatting sqref="L49:L57 L36:L45 L12:L19 L2:L9 L23:L32">
    <cfRule type="cellIs" dxfId="5691" priority="2" operator="notEqual">
      <formula>0</formula>
    </cfRule>
  </conditionalFormatting>
  <conditionalFormatting sqref="L49:L57 L36:L45 L12:L19 L2:L9 L23:L32">
    <cfRule type="cellIs" dxfId="5690" priority="1" operator="lessThan">
      <formula>0</formula>
    </cfRule>
  </conditionalFormatting>
  <pageMargins left="0.31496062992125984" right="0.31496062992125984" top="0.35433070866141736" bottom="0.55118110236220474" header="0.31496062992125984" footer="0.31496062992125984"/>
  <pageSetup paperSize="9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M58"/>
  <sheetViews>
    <sheetView topLeftCell="A33" workbookViewId="0">
      <selection activeCell="A54" sqref="A54"/>
    </sheetView>
  </sheetViews>
  <sheetFormatPr defaultRowHeight="12.75"/>
  <cols>
    <col min="1" max="1" width="6.7109375" customWidth="1"/>
    <col min="2" max="2" width="21.7109375" customWidth="1"/>
    <col min="3" max="3" width="22.28515625" bestFit="1" customWidth="1"/>
    <col min="4" max="4" width="22.42578125" bestFit="1" customWidth="1"/>
    <col min="5" max="6" width="21.42578125" bestFit="1" customWidth="1"/>
    <col min="7" max="7" width="23.28515625" customWidth="1"/>
    <col min="8" max="8" width="5.7109375" customWidth="1"/>
    <col min="9" max="9" width="11.7109375" customWidth="1"/>
    <col min="10" max="11" width="3.42578125" customWidth="1"/>
    <col min="12" max="12" width="8.28515625" customWidth="1"/>
    <col min="13" max="13" width="11.7109375" customWidth="1"/>
    <col min="14" max="14" width="3" customWidth="1"/>
    <col min="15" max="15" width="4.42578125" customWidth="1"/>
  </cols>
  <sheetData>
    <row r="1" spans="1:12">
      <c r="A1" s="1" t="s">
        <v>55</v>
      </c>
      <c r="B1" s="1" t="s">
        <v>64</v>
      </c>
      <c r="C1" s="1" t="s">
        <v>65</v>
      </c>
      <c r="D1" s="1" t="s">
        <v>66</v>
      </c>
      <c r="E1" s="1" t="s">
        <v>67</v>
      </c>
      <c r="F1" s="1" t="s">
        <v>68</v>
      </c>
      <c r="G1" s="1" t="s">
        <v>69</v>
      </c>
    </row>
    <row r="2" spans="1:12">
      <c r="A2" s="3">
        <v>1</v>
      </c>
      <c r="B2" s="17" t="e">
        <f ca="1">IF(ISNA(VLOOKUP($A$1,dama1!B$2:$G$109,37,FALSE))=TRUE,"",VLOOKUP($A$1,dama1!B$2:$G$109,37,FALSE))</f>
        <v>#REF!</v>
      </c>
      <c r="C2" s="4" t="e">
        <f ca="1">IF(ISNA(VLOOKUP($A$1,dama1!B$2:$G$109,31,FALSE))=TRUE,"",VLOOKUP($A$1,dama1!B$2:$G$109,31,FALSE))</f>
        <v>#REF!</v>
      </c>
      <c r="D2" s="17" t="e">
        <f ca="1">IF(ISNA(VLOOKUP($A$1,dama1!B$2:$G$109,25,FALSE))=TRUE,"",VLOOKUP($A$1,dama1!B$2:$G$109,25,FALSE))</f>
        <v>#REF!</v>
      </c>
      <c r="E2" s="4" t="e">
        <f ca="1">IF(ISNA(VLOOKUP($A$1,dama1!#REF!,19,FALSE))=TRUE,"",VLOOKUP($A$1,dama1!#REF!,19,FALSE))</f>
        <v>#REF!</v>
      </c>
      <c r="F2" s="4" t="e">
        <f ca="1">IF(ISNA(VLOOKUP($A$1,dama1!#REF!,13,FALSE))=TRUE,"",VLOOKUP($A$1,dama1!#REF!,13,FALSE))</f>
        <v>#REF!</v>
      </c>
      <c r="G2" s="4" t="e">
        <f ca="1">IF(ISNA(VLOOKUP($A$1,dama1!#REF!,7,FALSE))=TRUE,"",VLOOKUP($A$1,dama1!#REF!,7,FALSE))</f>
        <v>#REF!</v>
      </c>
      <c r="I2" s="5" t="s">
        <v>121</v>
      </c>
      <c r="J2" s="5">
        <v>4</v>
      </c>
      <c r="K2" s="24">
        <f>COUNTIF($B$2:$G$7,I2)</f>
        <v>0</v>
      </c>
      <c r="L2">
        <f t="shared" ref="L2:L9" si="0">J2-K2</f>
        <v>4</v>
      </c>
    </row>
    <row r="3" spans="1:12">
      <c r="A3" s="3">
        <v>2</v>
      </c>
      <c r="B3" s="4" t="e">
        <f ca="1">IF(ISNA(VLOOKUP($A$1,dama1!B$2:$G$109,36,FALSE))=TRUE,"",VLOOKUP($A$1,dama1!B$2:$G$109,36,FALSE))</f>
        <v>#REF!</v>
      </c>
      <c r="C3" s="4" t="e">
        <f ca="1">IF(ISNA(VLOOKUP($A$1,dama1!B$2:$G$109,30,FALSE))=TRUE,"",VLOOKUP($A$1,dama1!B$2:$G$109,30,FALSE))</f>
        <v>#REF!</v>
      </c>
      <c r="D3" s="4" t="e">
        <f ca="1">IF(ISNA(VLOOKUP($A$1,dama1!C$2:$G$109,24,FALSE))=TRUE,"",VLOOKUP($A$1,dama1!C$2:$G$109,24,FALSE))</f>
        <v>#REF!</v>
      </c>
      <c r="E3" s="17" t="e">
        <f ca="1">IF(ISNA(VLOOKUP($A$1,dama1!#REF!,18,FALSE))=TRUE,"",VLOOKUP($A$1,dama1!#REF!,18,FALSE))</f>
        <v>#REF!</v>
      </c>
      <c r="F3" s="17" t="e">
        <f ca="1">IF(ISNA(VLOOKUP($A$1,dama1!#REF!,12,FALSE))=TRUE,"",VLOOKUP($A$1,dama1!#REF!,12,FALSE))</f>
        <v>#REF!</v>
      </c>
      <c r="G3" s="4" t="e">
        <f ca="1">IF(ISNA(VLOOKUP($A$1,dama1!#REF!,6,FALSE))=TRUE,"",VLOOKUP($A$1,dama1!#REF!,6,FALSE))</f>
        <v>#REF!</v>
      </c>
      <c r="I3" s="5" t="s">
        <v>101</v>
      </c>
      <c r="J3" s="5">
        <v>5</v>
      </c>
      <c r="K3" s="24">
        <f t="shared" ref="K3:K9" si="1">COUNTIF($B$2:$G$7,I3)</f>
        <v>0</v>
      </c>
      <c r="L3">
        <f t="shared" si="0"/>
        <v>5</v>
      </c>
    </row>
    <row r="4" spans="1:12">
      <c r="A4" s="3">
        <v>3</v>
      </c>
      <c r="B4" s="17" t="e">
        <f ca="1">IF(ISNA(VLOOKUP($A$1,dama1!B$2:$G$109,35,FALSE))=TRUE,"",VLOOKUP($A$1,dama1!B$2:$G$109,35,FALSE))</f>
        <v>#REF!</v>
      </c>
      <c r="C4" s="4" t="e">
        <f ca="1">IF(ISNA(VLOOKUP($A$1,dama1!B$2:$G$109,29,FALSE))=TRUE,"",VLOOKUP($A$1,dama1!B$2:$G$109,29,FALSE))</f>
        <v>#REF!</v>
      </c>
      <c r="D4" s="17" t="str">
        <f ca="1">IF(ISNA(VLOOKUP($A$1,dama1!D$2:$G$109,23,FALSE))=TRUE,"",VLOOKUP($A$1,dama1!D$2:$G$109,23,FALSE))</f>
        <v/>
      </c>
      <c r="E4" s="17" t="e">
        <f ca="1">IF(ISNA(VLOOKUP($A$1,dama1!#REF!,17,FALSE))=TRUE,"",VLOOKUP($A$1,dama1!#REF!,17,FALSE))</f>
        <v>#REF!</v>
      </c>
      <c r="F4" s="4" t="e">
        <f ca="1">IF(ISNA(VLOOKUP($A$1,dama1!#REF!,11,FALSE))=TRUE,"",VLOOKUP($A$1,dama1!#REF!,11,FALSE))</f>
        <v>#REF!</v>
      </c>
      <c r="G4" s="4" t="e">
        <f ca="1">IF(ISNA(VLOOKUP($A$1,dama1!#REF!,5,FALSE))=TRUE,"",VLOOKUP($A$1,dama1!#REF!,5,FALSE))</f>
        <v>#REF!</v>
      </c>
      <c r="I4" s="5" t="s">
        <v>71</v>
      </c>
      <c r="J4" s="5">
        <v>7</v>
      </c>
      <c r="K4" s="24">
        <f t="shared" si="1"/>
        <v>0</v>
      </c>
      <c r="L4">
        <f t="shared" si="0"/>
        <v>7</v>
      </c>
    </row>
    <row r="5" spans="1:12">
      <c r="A5" s="3">
        <v>4</v>
      </c>
      <c r="B5" s="4" t="e">
        <f ca="1">IF(ISNA(VLOOKUP($A$1,dama1!B$2:$G$109,34,FALSE))=TRUE,"",VLOOKUP($A$1,dama1!B$2:$G$109,34,FALSE))</f>
        <v>#REF!</v>
      </c>
      <c r="C5" s="4" t="e">
        <f ca="1">IF(ISNA(VLOOKUP($A$1,dama1!B$2:$G$109,28,FALSE))=TRUE,"",VLOOKUP($A$1,dama1!B$2:$G$109,28,FALSE))</f>
        <v>#REF!</v>
      </c>
      <c r="D5" s="17" t="str">
        <f ca="1">IF(ISNA(VLOOKUP($A$1,dama1!E$2:$G$109,22,FALSE))=TRUE,"",VLOOKUP($A$1,dama1!E$2:$G$109,22,FALSE))</f>
        <v/>
      </c>
      <c r="E5" s="4" t="e">
        <f ca="1">IF(ISNA(VLOOKUP($A$1,dama1!#REF!,16,FALSE))=TRUE,"",VLOOKUP($A$1,dama1!#REF!,16,FALSE))</f>
        <v>#REF!</v>
      </c>
      <c r="F5" s="4" t="e">
        <f ca="1">IF(ISNA(VLOOKUP($A$1,dama1!#REF!,10,FALSE))=TRUE,"",VLOOKUP($A$1,dama1!#REF!,10,FALSE))</f>
        <v>#REF!</v>
      </c>
      <c r="G5" s="4" t="e">
        <f ca="1">IF(ISNA(VLOOKUP($A$1,dama1!#REF!,4,FALSE))=TRUE,"",VLOOKUP($A$1,dama1!#REF!,4,FALSE))</f>
        <v>#REF!</v>
      </c>
      <c r="I5" s="42" t="s">
        <v>111</v>
      </c>
      <c r="J5" s="5">
        <v>2</v>
      </c>
      <c r="K5" s="24">
        <f t="shared" si="1"/>
        <v>0</v>
      </c>
      <c r="L5">
        <f t="shared" si="0"/>
        <v>2</v>
      </c>
    </row>
    <row r="6" spans="1:12">
      <c r="A6" s="3">
        <v>5</v>
      </c>
      <c r="B6" s="4" t="e">
        <f ca="1">IF(ISNA(VLOOKUP($A$1,dama1!B$2:$G$109,33,FALSE))=TRUE,"",VLOOKUP($A$1,dama1!B$2:$G$109,33,FALSE))</f>
        <v>#REF!</v>
      </c>
      <c r="C6" s="4" t="e">
        <f ca="1">IF(ISNA(VLOOKUP($A$1,dama1!B$2:$G$109,27,FALSE))=TRUE,"",VLOOKUP($A$1,dama1!B$2:$G$109,27,FALSE))</f>
        <v>#REF!</v>
      </c>
      <c r="D6" s="4" t="str">
        <f ca="1">IF(ISNA(VLOOKUP($A$1,dama1!F$2:$G$109,21,FALSE))=TRUE,"",VLOOKUP($A$1,dama1!F$2:$G$109,21,FALSE))</f>
        <v/>
      </c>
      <c r="E6" s="4" t="e">
        <f ca="1">IF(ISNA(VLOOKUP($A$1,dama1!#REF!,15,FALSE))=TRUE,"",VLOOKUP($A$1,dama1!#REF!,15,FALSE))</f>
        <v>#REF!</v>
      </c>
      <c r="F6" s="4" t="e">
        <f ca="1">IF(ISNA(VLOOKUP($A$1,dama1!#REF!,9,FALSE))=TRUE,"",VLOOKUP($A$1,dama1!#REF!,9,FALSE))</f>
        <v>#REF!</v>
      </c>
      <c r="G6" s="4" t="e">
        <f ca="1">IF(ISNA(VLOOKUP($A$1,dama1!#REF!,3,FALSE))=TRUE,"",VLOOKUP($A$1,dama1!#REF!,3,FALSE))</f>
        <v>#REF!</v>
      </c>
      <c r="I6" s="42" t="s">
        <v>104</v>
      </c>
      <c r="J6" s="5">
        <v>3</v>
      </c>
      <c r="K6" s="24">
        <f t="shared" si="1"/>
        <v>0</v>
      </c>
      <c r="L6">
        <f t="shared" si="0"/>
        <v>3</v>
      </c>
    </row>
    <row r="7" spans="1:12">
      <c r="A7" s="3">
        <v>6</v>
      </c>
      <c r="B7" s="4" t="e">
        <f ca="1">IF(ISNA(VLOOKUP($A$1,dama1!B$2:$G$109,32,FALSE))=TRUE,"",VLOOKUP($A$1,dama1!B$2:$G$109,32,FALSE))</f>
        <v>#REF!</v>
      </c>
      <c r="C7" s="4" t="e">
        <f ca="1">IF(ISNA(VLOOKUP($A$1,dama1!B$2:$G$109,26,FALSE))=TRUE,"",VLOOKUP($A$1,dama1!B$2:$G$109,26,FALSE))</f>
        <v>#REF!</v>
      </c>
      <c r="D7" s="4" t="str">
        <f ca="1">IF(ISNA(VLOOKUP($A$1,dama1!G$2:$G$109,20,FALSE))=TRUE,"",VLOOKUP($A$1,dama1!G$2:$G$109,20,FALSE))</f>
        <v/>
      </c>
      <c r="E7" s="4" t="e">
        <f ca="1">IF(ISNA(VLOOKUP($A$1,dama1!#REF!,14,FALSE))=TRUE,"",VLOOKUP($A$1,dama1!#REF!,14,FALSE))</f>
        <v>#REF!</v>
      </c>
      <c r="F7" s="4" t="e">
        <f ca="1">IF(ISNA(VLOOKUP($A$1,dama1!#REF!,8,FALSE))=TRUE,"",VLOOKUP($A$1,dama1!#REF!,8,FALSE))</f>
        <v>#REF!</v>
      </c>
      <c r="G7" s="4" t="e">
        <f ca="1">IF(ISNA(VLOOKUP($A$1,dama1!#REF!,2,FALSE))=TRUE,"",VLOOKUP($A$1,dama1!#REF!,2,FALSE))</f>
        <v>#REF!</v>
      </c>
      <c r="I7" s="42" t="s">
        <v>78</v>
      </c>
      <c r="J7" s="5">
        <v>1</v>
      </c>
      <c r="K7" s="24">
        <f t="shared" si="1"/>
        <v>0</v>
      </c>
      <c r="L7">
        <f t="shared" si="0"/>
        <v>1</v>
      </c>
    </row>
    <row r="8" spans="1:12">
      <c r="A8" s="2"/>
      <c r="B8" s="2"/>
      <c r="C8" s="2"/>
      <c r="D8" s="2"/>
      <c r="E8" s="2"/>
      <c r="F8" s="2"/>
      <c r="G8" s="2"/>
      <c r="I8" s="5" t="s">
        <v>137</v>
      </c>
      <c r="J8" s="5">
        <v>3</v>
      </c>
      <c r="K8" s="24">
        <f t="shared" si="1"/>
        <v>0</v>
      </c>
      <c r="L8">
        <f t="shared" si="0"/>
        <v>3</v>
      </c>
    </row>
    <row r="9" spans="1:12" ht="13.5" thickBot="1">
      <c r="A9" s="2"/>
      <c r="B9" s="2"/>
      <c r="C9" s="2"/>
      <c r="D9" s="2"/>
      <c r="E9" s="2"/>
      <c r="F9" s="2"/>
      <c r="G9" s="2"/>
      <c r="I9" s="43" t="s">
        <v>77</v>
      </c>
      <c r="J9">
        <v>2</v>
      </c>
      <c r="K9" s="24">
        <f t="shared" si="1"/>
        <v>0</v>
      </c>
      <c r="L9">
        <f t="shared" si="0"/>
        <v>2</v>
      </c>
    </row>
    <row r="10" spans="1:12">
      <c r="A10" s="2"/>
      <c r="B10" s="2"/>
      <c r="C10" s="2"/>
      <c r="D10" s="2"/>
      <c r="E10" s="2"/>
      <c r="F10" s="2"/>
      <c r="G10" s="2"/>
      <c r="J10">
        <f>SUM(J2:J9)</f>
        <v>27</v>
      </c>
      <c r="K10">
        <f>SUM(K2:K9)</f>
        <v>0</v>
      </c>
    </row>
    <row r="11" spans="1:12">
      <c r="A11" s="2"/>
      <c r="B11" s="2"/>
      <c r="C11" s="2"/>
      <c r="D11" s="2"/>
      <c r="E11" s="2"/>
      <c r="F11" s="2"/>
      <c r="G11" s="2"/>
      <c r="K11" s="5"/>
    </row>
    <row r="12" spans="1:12">
      <c r="A12" s="1" t="s">
        <v>41</v>
      </c>
      <c r="B12" s="1" t="s">
        <v>64</v>
      </c>
      <c r="C12" s="1" t="s">
        <v>65</v>
      </c>
      <c r="D12" s="1" t="s">
        <v>66</v>
      </c>
      <c r="E12" s="1" t="s">
        <v>67</v>
      </c>
      <c r="F12" s="1" t="s">
        <v>68</v>
      </c>
      <c r="G12" s="1" t="s">
        <v>69</v>
      </c>
      <c r="I12" s="5" t="s">
        <v>101</v>
      </c>
      <c r="J12" s="5">
        <v>4</v>
      </c>
      <c r="K12" s="7">
        <f>COUNTIF($B$13:$G$18,I12)</f>
        <v>0</v>
      </c>
      <c r="L12">
        <f t="shared" ref="L12:L19" si="2">J12-K12</f>
        <v>4</v>
      </c>
    </row>
    <row r="13" spans="1:12">
      <c r="A13" s="3">
        <v>1</v>
      </c>
      <c r="B13" s="4" t="str">
        <f ca="1">IF(ISNA(VLOOKUP($A$12,dama1!B$2:$G$109,37,FALSE))=TRUE,"",VLOOKUP($A$12,dama1!B$2:$G$109,37,FALSE))</f>
        <v/>
      </c>
      <c r="C13" s="4" t="str">
        <f ca="1">IF(ISNA(VLOOKUP($A$12,dama1!B$2:$G$109,31,FALSE))=TRUE,"",VLOOKUP($A$12,dama1!B$2:$G$109,31,FALSE))</f>
        <v/>
      </c>
      <c r="D13" s="4" t="str">
        <f ca="1">IF(ISNA(VLOOKUP($A$12,dama1!B$2:$G$109,25,FALSE))=TRUE,"",VLOOKUP($A$12,dama1!B$2:$G$109,25,FALSE))</f>
        <v/>
      </c>
      <c r="E13" s="4" t="e">
        <f ca="1">IF(ISNA(VLOOKUP($A$12,dama1!#REF!,19,FALSE))=TRUE,"",VLOOKUP($A$12,dama1!#REF!,19,FALSE))</f>
        <v>#REF!</v>
      </c>
      <c r="F13" s="4" t="e">
        <f ca="1">IF(ISNA(VLOOKUP($A$12,dama1!#REF!,13,FALSE))=TRUE,"",VLOOKUP($A$12,dama1!#REF!,13,FALSE))</f>
        <v>#REF!</v>
      </c>
      <c r="G13" s="4" t="e">
        <f ca="1">IF(ISNA(VLOOKUP($A$12,dama1!#REF!,7,FALSE))=TRUE,"",VLOOKUP($A$12,dama1!#REF!,7,FALSE))</f>
        <v>#REF!</v>
      </c>
      <c r="I13" s="5" t="s">
        <v>72</v>
      </c>
      <c r="J13" s="5">
        <v>8</v>
      </c>
      <c r="K13" s="7">
        <f>COUNTIF($B$13:$G$18,I13)</f>
        <v>0</v>
      </c>
      <c r="L13">
        <f t="shared" si="2"/>
        <v>8</v>
      </c>
    </row>
    <row r="14" spans="1:12">
      <c r="A14" s="3">
        <v>2</v>
      </c>
      <c r="B14" s="4" t="str">
        <f ca="1">IF(ISNA(VLOOKUP($A$12,dama1!B$2:$G$109,36,FALSE))=TRUE,"",VLOOKUP($A$12,dama1!B$2:$G$109,36,FALSE))</f>
        <v/>
      </c>
      <c r="C14" s="4" t="str">
        <f ca="1">IF(ISNA(VLOOKUP($A$12,dama1!B$2:$G$109,30,FALSE))=TRUE,"",VLOOKUP($A$12,dama1!B$2:$G$109,30,FALSE))</f>
        <v/>
      </c>
      <c r="D14" s="4" t="str">
        <f ca="1">IF(ISNA(VLOOKUP($A$12,dama1!C$2:$G$109,24,FALSE))=TRUE,"",VLOOKUP($A$12,dama1!C$2:$G$109,24,FALSE))</f>
        <v/>
      </c>
      <c r="E14" s="4" t="e">
        <f ca="1">IF(ISNA(VLOOKUP($A$12,dama1!#REF!,18,FALSE))=TRUE,"",VLOOKUP($A$12,dama1!#REF!,18,FALSE))</f>
        <v>#REF!</v>
      </c>
      <c r="F14" s="4" t="e">
        <f ca="1">IF(ISNA(VLOOKUP($A$12,dama1!#REF!,12,FALSE))=TRUE,"",VLOOKUP($A$12,dama1!#REF!,12,FALSE))</f>
        <v>#REF!</v>
      </c>
      <c r="G14" s="4" t="e">
        <f ca="1">IF(ISNA(VLOOKUP($A$12,dama1!#REF!,6,FALSE))=TRUE,"",VLOOKUP($A$12,dama1!#REF!,6,FALSE))</f>
        <v>#REF!</v>
      </c>
      <c r="I14" s="5" t="s">
        <v>71</v>
      </c>
      <c r="J14" s="5">
        <v>4</v>
      </c>
      <c r="K14" s="24">
        <f t="shared" ref="K14:K19" si="3">COUNTIF($B$13:$G$18,I14)</f>
        <v>0</v>
      </c>
      <c r="L14">
        <f t="shared" si="2"/>
        <v>4</v>
      </c>
    </row>
    <row r="15" spans="1:12">
      <c r="A15" s="3">
        <v>3</v>
      </c>
      <c r="B15" s="4" t="str">
        <f ca="1">IF(ISNA(VLOOKUP($A$12,dama1!B$2:$G$109,35,FALSE))=TRUE,"",VLOOKUP($A$12,dama1!B$2:$G$109,35,FALSE))</f>
        <v/>
      </c>
      <c r="C15" s="4" t="str">
        <f ca="1">IF(ISNA(VLOOKUP($A$12,dama1!B$2:$G$109,29,FALSE))=TRUE,"",VLOOKUP($A$12,dama1!B$2:$G$109,29,FALSE))</f>
        <v/>
      </c>
      <c r="D15" s="4" t="str">
        <f ca="1">IF(ISNA(VLOOKUP($A$12,dama1!D$2:$G$109,23,FALSE))=TRUE,"",VLOOKUP($A$12,dama1!D$2:$G$109,23,FALSE))</f>
        <v/>
      </c>
      <c r="E15" s="4" t="e">
        <f ca="1">IF(ISNA(VLOOKUP($A$12,dama1!#REF!,17,FALSE))=TRUE,"",VLOOKUP($A$12,dama1!#REF!,17,FALSE))</f>
        <v>#REF!</v>
      </c>
      <c r="F15" s="4" t="e">
        <f ca="1">IF(ISNA(VLOOKUP($A$12,dama1!#REF!,11,FALSE))=TRUE,"",VLOOKUP($A$12,dama1!#REF!,11,FALSE))</f>
        <v>#REF!</v>
      </c>
      <c r="G15" s="4" t="e">
        <f ca="1">IF(ISNA(VLOOKUP($A$12,dama1!#REF!,5,FALSE))=TRUE,"",VLOOKUP($A$12,dama1!#REF!,5,FALSE))</f>
        <v>#REF!</v>
      </c>
      <c r="I15" s="42" t="s">
        <v>137</v>
      </c>
      <c r="J15" s="5">
        <v>3</v>
      </c>
      <c r="K15" s="7">
        <f t="shared" si="3"/>
        <v>0</v>
      </c>
      <c r="L15">
        <f t="shared" si="2"/>
        <v>3</v>
      </c>
    </row>
    <row r="16" spans="1:12">
      <c r="A16" s="3">
        <v>4</v>
      </c>
      <c r="B16" s="4" t="str">
        <f ca="1">IF(ISNA(VLOOKUP($A$12,dama1!B$2:$G$109,34,FALSE))=TRUE,"",VLOOKUP($A$12,dama1!B$2:$G$109,34,FALSE))</f>
        <v/>
      </c>
      <c r="C16" s="4" t="str">
        <f ca="1">IF(ISNA(VLOOKUP($A$12,dama1!B$2:$G$109,28,FALSE))=TRUE,"",VLOOKUP($A$12,dama1!B$2:$G$109,28,FALSE))</f>
        <v/>
      </c>
      <c r="D16" s="4" t="e">
        <f ca="1">IF(ISNA(VLOOKUP($A$12,dama1!E$2:$G$109,22,FALSE))=TRUE,"",VLOOKUP($A$12,dama1!E$2:$G$109,22,FALSE))</f>
        <v>#REF!</v>
      </c>
      <c r="E16" s="4" t="e">
        <f ca="1">IF(ISNA(VLOOKUP($A$12,dama1!#REF!,16,FALSE))=TRUE,"",VLOOKUP($A$12,dama1!#REF!,16,FALSE))</f>
        <v>#REF!</v>
      </c>
      <c r="F16" s="4" t="e">
        <f ca="1">IF(ISNA(VLOOKUP($A$12,dama1!#REF!,10,FALSE))=TRUE,"",VLOOKUP($A$12,dama1!#REF!,10,FALSE))</f>
        <v>#REF!</v>
      </c>
      <c r="G16" s="4" t="e">
        <f ca="1">IF(ISNA(VLOOKUP($A$12,dama1!#REF!,4,FALSE))=TRUE,"",VLOOKUP($A$12,dama1!#REF!,4,FALSE))</f>
        <v>#REF!</v>
      </c>
      <c r="I16" s="42" t="s">
        <v>111</v>
      </c>
      <c r="J16" s="5">
        <v>2</v>
      </c>
      <c r="K16" s="7">
        <f t="shared" si="3"/>
        <v>0</v>
      </c>
      <c r="L16">
        <f t="shared" si="2"/>
        <v>2</v>
      </c>
    </row>
    <row r="17" spans="1:12">
      <c r="A17" s="3">
        <v>5</v>
      </c>
      <c r="B17" s="4" t="str">
        <f ca="1">IF(ISNA(VLOOKUP($A$12,dama1!B$2:$G$109,33,FALSE))=TRUE,"",VLOOKUP($A$12,dama1!B$2:$G$109,33,FALSE))</f>
        <v/>
      </c>
      <c r="C17" s="4" t="str">
        <f ca="1">IF(ISNA(VLOOKUP($A$12,dama1!B$2:$G$109,27,FALSE))=TRUE,"",VLOOKUP($A$12,dama1!B$2:$G$109,27,FALSE))</f>
        <v/>
      </c>
      <c r="D17" s="4" t="e">
        <f ca="1">IF(ISNA(VLOOKUP($A$12,dama1!F$2:$G$109,21,FALSE))=TRUE,"",VLOOKUP($A$12,dama1!F$2:$G$109,21,FALSE))</f>
        <v>#REF!</v>
      </c>
      <c r="E17" s="4" t="e">
        <f ca="1">IF(ISNA(VLOOKUP($A$12,dama1!#REF!,15,FALSE))=TRUE,"",VLOOKUP($A$12,dama1!#REF!,15,FALSE))</f>
        <v>#REF!</v>
      </c>
      <c r="F17" s="4" t="e">
        <f ca="1">IF(ISNA(VLOOKUP($A$12,dama1!#REF!,9,FALSE))=TRUE,"",VLOOKUP($A$12,dama1!#REF!,9,FALSE))</f>
        <v>#REF!</v>
      </c>
      <c r="G17" s="4" t="e">
        <f ca="1">IF(ISNA(VLOOKUP($A$12,dama1!#REF!,3,FALSE))=TRUE,"",VLOOKUP($A$12,dama1!#REF!,3,FALSE))</f>
        <v>#REF!</v>
      </c>
      <c r="I17" s="42" t="s">
        <v>104</v>
      </c>
      <c r="J17" s="5">
        <v>3</v>
      </c>
      <c r="K17" s="7">
        <f t="shared" si="3"/>
        <v>0</v>
      </c>
      <c r="L17">
        <f t="shared" si="2"/>
        <v>3</v>
      </c>
    </row>
    <row r="18" spans="1:12">
      <c r="A18" s="3">
        <v>6</v>
      </c>
      <c r="B18" s="4" t="str">
        <f ca="1">IF(ISNA(VLOOKUP($A$12,dama1!B$2:$G$109,32,FALSE))=TRUE,"",VLOOKUP($A$12,dama1!B$2:$G$109,32,FALSE))</f>
        <v/>
      </c>
      <c r="C18" s="4" t="str">
        <f ca="1">IF(ISNA(VLOOKUP($A$12,dama1!B$2:$G$109,26,FALSE))=TRUE,"",VLOOKUP($A$12,dama1!B$2:$G$109,26,FALSE))</f>
        <v/>
      </c>
      <c r="D18" s="4" t="str">
        <f ca="1">IF(ISNA(VLOOKUP($A$12,dama1!G$2:$G$109,20,FALSE))=TRUE,"",VLOOKUP($A$12,dama1!G$2:$G$109,20,FALSE))</f>
        <v/>
      </c>
      <c r="E18" s="4" t="e">
        <f ca="1">IF(ISNA(VLOOKUP($A$12,dama1!#REF!,14,FALSE))=TRUE,"",VLOOKUP($A$12,dama1!#REF!,14,FALSE))</f>
        <v>#REF!</v>
      </c>
      <c r="F18" s="4" t="e">
        <f ca="1">IF(ISNA(VLOOKUP($A$12,dama1!#REF!,8,FALSE))=TRUE,"",VLOOKUP($A$12,dama1!#REF!,8,FALSE))</f>
        <v>#REF!</v>
      </c>
      <c r="G18" s="4" t="e">
        <f ca="1">IF(ISNA(VLOOKUP($A$12,dama1!#REF!,2,FALSE))=TRUE,"",VLOOKUP($A$12,dama1!#REF!,2,FALSE))</f>
        <v>#REF!</v>
      </c>
      <c r="I18" s="5" t="s">
        <v>181</v>
      </c>
      <c r="J18" s="5">
        <v>2</v>
      </c>
      <c r="K18" s="7">
        <f t="shared" si="3"/>
        <v>0</v>
      </c>
      <c r="L18">
        <f t="shared" si="2"/>
        <v>2</v>
      </c>
    </row>
    <row r="19" spans="1:12" ht="13.5" thickBot="1">
      <c r="A19" s="2"/>
      <c r="B19" s="2"/>
      <c r="C19" s="2"/>
      <c r="D19" s="2"/>
      <c r="E19" s="2"/>
      <c r="F19" s="2"/>
      <c r="G19" s="2"/>
      <c r="I19" s="43" t="s">
        <v>78</v>
      </c>
      <c r="J19" s="5">
        <v>1</v>
      </c>
      <c r="K19" s="7">
        <f t="shared" si="3"/>
        <v>0</v>
      </c>
      <c r="L19">
        <f t="shared" si="2"/>
        <v>1</v>
      </c>
    </row>
    <row r="20" spans="1:12">
      <c r="A20" s="2"/>
      <c r="B20" s="2"/>
      <c r="C20" s="2"/>
      <c r="D20" s="2"/>
      <c r="E20" s="2"/>
      <c r="F20" s="2"/>
      <c r="G20" s="2"/>
      <c r="I20" s="5"/>
      <c r="J20" s="5">
        <f>SUM(J12:J19)</f>
        <v>27</v>
      </c>
      <c r="K20" s="8">
        <f>SUM(K12:K19)</f>
        <v>0</v>
      </c>
    </row>
    <row r="21" spans="1:12" ht="16.5" customHeight="1">
      <c r="A21" s="2"/>
      <c r="B21" s="2"/>
      <c r="C21" s="2"/>
      <c r="D21" s="2"/>
      <c r="E21" s="2"/>
      <c r="F21" s="2"/>
      <c r="G21" s="2"/>
      <c r="I21" s="5"/>
      <c r="J21" s="5"/>
      <c r="K21" s="5"/>
    </row>
    <row r="22" spans="1:12">
      <c r="A22" s="1" t="s">
        <v>42</v>
      </c>
      <c r="B22" s="1" t="s">
        <v>64</v>
      </c>
      <c r="C22" s="1" t="s">
        <v>65</v>
      </c>
      <c r="D22" s="1" t="s">
        <v>66</v>
      </c>
      <c r="E22" s="1" t="s">
        <v>67</v>
      </c>
      <c r="F22" s="1" t="s">
        <v>68</v>
      </c>
      <c r="G22" s="1" t="s">
        <v>69</v>
      </c>
      <c r="I22" s="5"/>
      <c r="J22" s="5"/>
      <c r="K22" s="5"/>
    </row>
    <row r="23" spans="1:12">
      <c r="A23" s="3">
        <v>1</v>
      </c>
      <c r="B23" s="4" t="str">
        <f ca="1">IF(ISNA(VLOOKUP($A$22,dama1!B$2:$G$109,37,FALSE))=TRUE,"",VLOOKUP($A$22,dama1!B$2:$G$109,37,FALSE))</f>
        <v/>
      </c>
      <c r="C23" s="4" t="str">
        <f ca="1">IF(ISNA(VLOOKUP($A$22,dama1!B$2:$G$109,31,FALSE))=TRUE,"",VLOOKUP($A$22,dama1!B$2:$G$109,31,FALSE))</f>
        <v/>
      </c>
      <c r="D23" s="4" t="str">
        <f ca="1">IF(ISNA(VLOOKUP($A$22,dama1!B$2:$G$109,25,FALSE))=TRUE,"",VLOOKUP($A$22,dama1!B$2:$G$109,25,FALSE))</f>
        <v/>
      </c>
      <c r="E23" s="4" t="e">
        <f ca="1">IF(ISNA(VLOOKUP($A$22,dama1!#REF!,19,FALSE))=TRUE,"",VLOOKUP($A$22,dama1!#REF!,19,FALSE))</f>
        <v>#REF!</v>
      </c>
      <c r="F23" s="4" t="e">
        <f ca="1">IF(ISNA(VLOOKUP($A$22,dama1!#REF!,13,FALSE))=TRUE,"",VLOOKUP($A$22,dama1!#REF!,13,FALSE))</f>
        <v>#REF!</v>
      </c>
      <c r="G23" s="4" t="e">
        <f ca="1">IF(ISNA(VLOOKUP($A$22,dama1!#REF!,7,FALSE))=TRUE,"",VLOOKUP($A$22,dama1!#REF!,7,FALSE))</f>
        <v>#REF!</v>
      </c>
      <c r="I23" s="42" t="s">
        <v>70</v>
      </c>
      <c r="J23" s="5">
        <v>4</v>
      </c>
      <c r="K23" s="7">
        <f>COUNTIF($B$23:$G$28,I23)</f>
        <v>0</v>
      </c>
      <c r="L23">
        <f t="shared" ref="L23:L32" si="4">J23-K23</f>
        <v>4</v>
      </c>
    </row>
    <row r="24" spans="1:12">
      <c r="A24" s="3">
        <v>2</v>
      </c>
      <c r="B24" s="4" t="str">
        <f ca="1">IF(ISNA(VLOOKUP($A$22,dama1!B$2:$G$109,36,FALSE))=TRUE,"",VLOOKUP($A$22,dama1!B$2:$G$109,36,FALSE))</f>
        <v/>
      </c>
      <c r="C24" s="4" t="str">
        <f ca="1">IF(ISNA(VLOOKUP($A$22,dama1!B$2:$G$109,30,FALSE))=TRUE,"",VLOOKUP($A$22,dama1!B$2:$G$109,30,FALSE))</f>
        <v/>
      </c>
      <c r="D24" s="4" t="str">
        <f ca="1">IF(ISNA(VLOOKUP($A$22,dama1!C$2:$G$109,24,FALSE))=TRUE,"",VLOOKUP($A$22,dama1!C$2:$G$109,24,FALSE))</f>
        <v/>
      </c>
      <c r="E24" s="4" t="e">
        <f ca="1">IF(ISNA(VLOOKUP($A$22,dama1!#REF!,18,FALSE))=TRUE,"",VLOOKUP($A$22,dama1!#REF!,18,FALSE))</f>
        <v>#REF!</v>
      </c>
      <c r="F24" s="4" t="e">
        <f ca="1">IF(ISNA(VLOOKUP($A$22,dama1!#REF!,12,FALSE))=TRUE,"",VLOOKUP($A$22,dama1!#REF!,12,FALSE))</f>
        <v>#REF!</v>
      </c>
      <c r="G24" s="4" t="e">
        <f ca="1">IF(ISNA(VLOOKUP($A$22,dama1!#REF!,6,FALSE))=TRUE,"",VLOOKUP($A$22,dama1!#REF!,6,FALSE))</f>
        <v>#REF!</v>
      </c>
      <c r="I24" s="42" t="s">
        <v>97</v>
      </c>
      <c r="J24" s="5">
        <v>7</v>
      </c>
      <c r="K24" s="7">
        <f t="shared" ref="K24:K32" si="5">COUNTIF($B$23:$G$28,I24)</f>
        <v>0</v>
      </c>
      <c r="L24">
        <f t="shared" si="4"/>
        <v>7</v>
      </c>
    </row>
    <row r="25" spans="1:12">
      <c r="A25" s="3">
        <v>3</v>
      </c>
      <c r="B25" s="4" t="str">
        <f ca="1">IF(ISNA(VLOOKUP($A$22,dama1!B$2:$G$109,35,FALSE))=TRUE,"",VLOOKUP($A$22,dama1!B$2:$G$109,35,FALSE))</f>
        <v/>
      </c>
      <c r="C25" s="4" t="str">
        <f ca="1">IF(ISNA(VLOOKUP($A$22,dama1!B$2:$G$109,29,FALSE))=TRUE,"",VLOOKUP($A$22,dama1!B$2:$G$109,29,FALSE))</f>
        <v/>
      </c>
      <c r="D25" s="4" t="str">
        <f ca="1">IF(ISNA(VLOOKUP($A$22,dama1!D$2:$G$109,23,FALSE))=TRUE,"",VLOOKUP($A$22,dama1!D$2:$G$109,23,FALSE))</f>
        <v/>
      </c>
      <c r="E25" s="4" t="e">
        <f ca="1">IF(ISNA(VLOOKUP($A$22,dama1!#REF!,17,FALSE))=TRUE,"",VLOOKUP($A$22,dama1!#REF!,17,FALSE))</f>
        <v>#REF!</v>
      </c>
      <c r="F25" s="4" t="e">
        <f ca="1">IF(ISNA(VLOOKUP($A$22,dama1!#REF!,11,FALSE))=TRUE,"",VLOOKUP($A$22,dama1!#REF!,11,FALSE))</f>
        <v>#REF!</v>
      </c>
      <c r="G25" s="4" t="e">
        <f ca="1">IF(ISNA(VLOOKUP($A$22,dama1!#REF!,5,FALSE))=TRUE,"",VLOOKUP($A$22,dama1!#REF!,5,FALSE))</f>
        <v>#REF!</v>
      </c>
      <c r="I25" s="42"/>
      <c r="J25" s="5"/>
      <c r="K25" s="7"/>
      <c r="L25">
        <f t="shared" si="4"/>
        <v>0</v>
      </c>
    </row>
    <row r="26" spans="1:12">
      <c r="A26" s="3">
        <v>4</v>
      </c>
      <c r="B26" s="4" t="str">
        <f ca="1">IF(ISNA(VLOOKUP($A$22,dama1!B$2:$G$109,34,FALSE))=TRUE,"",VLOOKUP($A$22,dama1!B$2:$G$109,34,FALSE))</f>
        <v/>
      </c>
      <c r="C26" s="4" t="str">
        <f ca="1">IF(ISNA(VLOOKUP($A$22,dama1!B$2:$G$109,28,FALSE))=TRUE,"",VLOOKUP($A$22,dama1!B$2:$G$109,28,FALSE))</f>
        <v/>
      </c>
      <c r="D26" s="4" t="e">
        <f ca="1">IF(ISNA(VLOOKUP($A$22,dama1!E$2:$G$109,22,FALSE))=TRUE,"",VLOOKUP($A$22,dama1!E$2:$G$109,22,FALSE))</f>
        <v>#REF!</v>
      </c>
      <c r="E26" s="4" t="e">
        <f ca="1">IF(ISNA(VLOOKUP($A$22,dama1!#REF!,16,FALSE))=TRUE,"",VLOOKUP($A$22,dama1!#REF!,16,FALSE))</f>
        <v>#REF!</v>
      </c>
      <c r="F26" s="4" t="e">
        <f ca="1">IF(ISNA(VLOOKUP($A$22,dama1!#REF!,10,FALSE))=TRUE,"",VLOOKUP($A$22,dama1!#REF!,10,FALSE))</f>
        <v>#REF!</v>
      </c>
      <c r="G26" s="4" t="e">
        <f ca="1">IF(ISNA(VLOOKUP($A$22,dama1!#REF!,4,FALSE))=TRUE,"",VLOOKUP($A$22,dama1!#REF!,4,FALSE))</f>
        <v>#REF!</v>
      </c>
      <c r="I26" s="42" t="s">
        <v>206</v>
      </c>
      <c r="J26" s="5">
        <v>6</v>
      </c>
      <c r="K26" s="7">
        <f t="shared" si="5"/>
        <v>0</v>
      </c>
      <c r="L26">
        <f t="shared" si="4"/>
        <v>6</v>
      </c>
    </row>
    <row r="27" spans="1:12">
      <c r="A27" s="3">
        <v>5</v>
      </c>
      <c r="B27" s="4" t="str">
        <f ca="1">IF(ISNA(VLOOKUP($A$22,dama1!B$2:$G$109,33,FALSE))=TRUE,"",VLOOKUP($A$22,dama1!B$2:$G$109,33,FALSE))</f>
        <v/>
      </c>
      <c r="C27" s="4" t="str">
        <f ca="1">IF(ISNA(VLOOKUP($A$22,dama1!B$2:$G$109,27,FALSE))=TRUE,"",VLOOKUP($A$22,dama1!B$2:$G$109,27,FALSE))</f>
        <v/>
      </c>
      <c r="D27" s="4" t="e">
        <f ca="1">IF(ISNA(VLOOKUP($A$22,dama1!F$2:$G$109,21,FALSE))=TRUE,"",VLOOKUP($A$22,dama1!F$2:$G$109,21,FALSE))</f>
        <v>#REF!</v>
      </c>
      <c r="E27" s="4" t="e">
        <f ca="1">IF(ISNA(VLOOKUP($A$22,dama1!#REF!,15,FALSE))=TRUE,"",VLOOKUP($A$22,dama1!#REF!,15,FALSE))</f>
        <v>#REF!</v>
      </c>
      <c r="F27" s="4" t="e">
        <f ca="1">IF(ISNA(VLOOKUP($A$22,dama1!#REF!,9,FALSE))=TRUE,"",VLOOKUP($A$22,dama1!#REF!,9,FALSE))</f>
        <v>#REF!</v>
      </c>
      <c r="G27" s="4" t="e">
        <f ca="1">IF(ISNA(VLOOKUP($A$22,dama1!#REF!,3,FALSE))=TRUE,"",VLOOKUP($A$22,dama1!#REF!,3,FALSE))</f>
        <v>#REF!</v>
      </c>
      <c r="I27" s="42" t="s">
        <v>74</v>
      </c>
      <c r="J27" s="5">
        <v>3</v>
      </c>
      <c r="K27" s="24">
        <f t="shared" si="5"/>
        <v>0</v>
      </c>
      <c r="L27">
        <f t="shared" si="4"/>
        <v>3</v>
      </c>
    </row>
    <row r="28" spans="1:12">
      <c r="A28" s="3">
        <v>6</v>
      </c>
      <c r="B28" s="4" t="str">
        <f ca="1">IF(ISNA(VLOOKUP($A$22,dama1!B$2:$G$109,32,FALSE))=TRUE,"",VLOOKUP($A$22,dama1!B$2:$G$109,32,FALSE))</f>
        <v/>
      </c>
      <c r="C28" s="4" t="str">
        <f ca="1">IF(ISNA(VLOOKUP($A$22,dama1!B$2:$G$109,26,FALSE))=TRUE,"",VLOOKUP($A$22,dama1!B$2:$G$109,26,FALSE))</f>
        <v/>
      </c>
      <c r="D28" s="4" t="str">
        <f ca="1">IF(ISNA(VLOOKUP($A$22,dama1!G$2:$G$109,20,FALSE))=TRUE,"",VLOOKUP($A$22,dama1!G$2:$G$109,20,FALSE))</f>
        <v/>
      </c>
      <c r="E28" s="4" t="e">
        <f ca="1">IF(ISNA(VLOOKUP($A$22,dama1!#REF!,14,FALSE))=TRUE,"",VLOOKUP($A$22,dama1!#REF!,14,FALSE))</f>
        <v>#REF!</v>
      </c>
      <c r="F28" s="4" t="e">
        <f ca="1">IF(ISNA(VLOOKUP($A$22,dama1!#REF!,8,FALSE))=TRUE,"",VLOOKUP($A$22,dama1!#REF!,8,FALSE))</f>
        <v>#REF!</v>
      </c>
      <c r="G28" s="4" t="e">
        <f ca="1">IF(ISNA(VLOOKUP($A$22,dama1!#REF!,2,FALSE))=TRUE,"",VLOOKUP($A$22,dama1!#REF!,2,FALSE))</f>
        <v>#REF!</v>
      </c>
      <c r="I28" s="42" t="s">
        <v>75</v>
      </c>
      <c r="J28" s="5">
        <v>2</v>
      </c>
      <c r="K28" s="7">
        <f t="shared" si="5"/>
        <v>0</v>
      </c>
      <c r="L28">
        <f t="shared" si="4"/>
        <v>2</v>
      </c>
    </row>
    <row r="29" spans="1:12">
      <c r="A29" s="2"/>
      <c r="B29" s="2"/>
      <c r="C29" s="2"/>
      <c r="D29" s="2"/>
      <c r="E29" s="2"/>
      <c r="F29" s="2"/>
      <c r="G29" s="2"/>
      <c r="I29" s="42" t="s">
        <v>104</v>
      </c>
      <c r="J29" s="5">
        <v>4</v>
      </c>
      <c r="K29" s="7">
        <f t="shared" si="5"/>
        <v>0</v>
      </c>
      <c r="L29">
        <f t="shared" si="4"/>
        <v>4</v>
      </c>
    </row>
    <row r="30" spans="1:12">
      <c r="A30" s="2"/>
      <c r="B30" s="2"/>
      <c r="C30" s="2"/>
      <c r="D30" s="2"/>
      <c r="E30" s="2"/>
      <c r="F30" s="2"/>
      <c r="G30" s="2"/>
      <c r="I30" s="42" t="s">
        <v>76</v>
      </c>
      <c r="J30">
        <v>2</v>
      </c>
      <c r="K30" s="7">
        <f t="shared" si="5"/>
        <v>0</v>
      </c>
      <c r="L30">
        <f t="shared" si="4"/>
        <v>2</v>
      </c>
    </row>
    <row r="31" spans="1:12">
      <c r="A31" s="2"/>
      <c r="B31" s="2"/>
      <c r="C31" s="2"/>
      <c r="D31" s="2"/>
      <c r="E31" s="2"/>
      <c r="F31" s="2"/>
      <c r="G31" s="2"/>
      <c r="I31" s="42" t="s">
        <v>77</v>
      </c>
      <c r="J31">
        <v>2</v>
      </c>
      <c r="K31" s="7">
        <f t="shared" si="5"/>
        <v>0</v>
      </c>
      <c r="L31">
        <f t="shared" si="4"/>
        <v>2</v>
      </c>
    </row>
    <row r="32" spans="1:12" ht="13.5" thickBot="1">
      <c r="A32" s="2"/>
      <c r="B32" s="2"/>
      <c r="C32" s="2"/>
      <c r="D32" s="2"/>
      <c r="E32" s="2"/>
      <c r="F32" s="2"/>
      <c r="G32" s="2"/>
      <c r="I32" s="44" t="s">
        <v>78</v>
      </c>
      <c r="J32">
        <v>1</v>
      </c>
      <c r="K32" s="7">
        <f t="shared" si="5"/>
        <v>0</v>
      </c>
      <c r="L32">
        <f t="shared" si="4"/>
        <v>1</v>
      </c>
    </row>
    <row r="33" spans="1:13">
      <c r="A33" s="2"/>
      <c r="B33" s="2"/>
      <c r="C33" s="2"/>
      <c r="D33" s="2"/>
      <c r="E33" s="2"/>
      <c r="F33" s="2"/>
      <c r="G33" s="2"/>
      <c r="I33" s="10"/>
      <c r="J33">
        <f>SUM(J23:J32)</f>
        <v>31</v>
      </c>
      <c r="K33" s="7">
        <f>SUM(K23:K32)</f>
        <v>0</v>
      </c>
    </row>
    <row r="34" spans="1:13" ht="14.25" customHeight="1">
      <c r="A34" s="2"/>
      <c r="B34" s="2"/>
      <c r="C34" s="2"/>
      <c r="D34" s="2"/>
      <c r="E34" s="2"/>
      <c r="F34" s="2"/>
      <c r="G34" s="2"/>
      <c r="J34" s="5"/>
      <c r="K34" s="5"/>
    </row>
    <row r="35" spans="1:13">
      <c r="A35" s="1" t="s">
        <v>57</v>
      </c>
      <c r="B35" s="1" t="s">
        <v>64</v>
      </c>
      <c r="C35" s="1" t="s">
        <v>65</v>
      </c>
      <c r="D35" s="1" t="s">
        <v>66</v>
      </c>
      <c r="E35" s="1" t="s">
        <v>67</v>
      </c>
      <c r="F35" s="1" t="s">
        <v>68</v>
      </c>
      <c r="G35" s="1" t="s">
        <v>69</v>
      </c>
    </row>
    <row r="36" spans="1:13">
      <c r="A36" s="3">
        <v>1</v>
      </c>
      <c r="B36" s="4" t="str">
        <f ca="1">IF(ISNA(VLOOKUP($A$35,dama1!B$2:$G$109,37,FALSE))=TRUE,"",VLOOKUP($A$35,dama1!B$2:$G$109,37,FALSE))</f>
        <v/>
      </c>
      <c r="C36" s="4" t="str">
        <f ca="1">IF(ISNA(VLOOKUP($A$35,dama1!B$2:$G$109,31,FALSE))=TRUE,"",VLOOKUP($A$35,dama1!B$2:$G$109,31,FALSE))</f>
        <v/>
      </c>
      <c r="D36" s="4" t="str">
        <f ca="1">IF(ISNA(VLOOKUP($A$35,dama1!B$2:$G$109,25,FALSE))=TRUE,"",VLOOKUP($A$35,dama1!B$2:$G$109,25,FALSE))</f>
        <v/>
      </c>
      <c r="E36" s="4" t="e">
        <f ca="1">IF(ISNA(VLOOKUP($A$35,dama1!#REF!,19,FALSE))=TRUE,"",VLOOKUP($A$35,dama1!#REF!,19,FALSE))</f>
        <v>#REF!</v>
      </c>
      <c r="F36" s="4" t="e">
        <f ca="1">IF(ISNA(VLOOKUP($A$35,dama1!#REF!,13,FALSE))=TRUE,"",VLOOKUP($A$35,dama1!#REF!,13,FALSE))</f>
        <v>#REF!</v>
      </c>
      <c r="G36" s="4" t="e">
        <f ca="1">IF(ISNA(VLOOKUP($A$35,dama1!#REF!,7,FALSE))=TRUE,"",VLOOKUP($A$35,dama1!#REF!,7,FALSE))</f>
        <v>#REF!</v>
      </c>
      <c r="I36" s="42" t="s">
        <v>70</v>
      </c>
      <c r="J36" s="9">
        <v>4</v>
      </c>
      <c r="K36" s="7">
        <f>COUNTIF($B$36:$G$41,I36)</f>
        <v>0</v>
      </c>
      <c r="L36">
        <f t="shared" ref="L36:L57" si="6">J36-K36</f>
        <v>4</v>
      </c>
    </row>
    <row r="37" spans="1:13">
      <c r="A37" s="3">
        <v>2</v>
      </c>
      <c r="B37" s="4" t="str">
        <f ca="1">IF(ISNA(VLOOKUP($A$35,dama1!B$2:$G$109,36,FALSE))=TRUE,"",VLOOKUP($A$35,dama1!B$2:$G$109,36,FALSE))</f>
        <v/>
      </c>
      <c r="C37" s="4" t="str">
        <f ca="1">IF(ISNA(VLOOKUP($A$35,dama1!B$2:$G$109,30,FALSE))=TRUE,"",VLOOKUP($A$35,dama1!B$2:$G$109,30,FALSE))</f>
        <v/>
      </c>
      <c r="D37" s="4" t="str">
        <f ca="1">IF(ISNA(VLOOKUP($A$35,dama1!C$2:$G$109,24,FALSE))=TRUE,"",VLOOKUP($A$35,dama1!C$2:$G$109,24,FALSE))</f>
        <v/>
      </c>
      <c r="E37" s="4" t="e">
        <f ca="1">IF(ISNA(VLOOKUP($A$35,dama1!#REF!,18,FALSE))=TRUE,"",VLOOKUP($A$35,dama1!#REF!,18,FALSE))</f>
        <v>#REF!</v>
      </c>
      <c r="F37" s="4" t="e">
        <f ca="1">IF(ISNA(VLOOKUP($A$35,dama1!#REF!,12,FALSE))=TRUE,"",VLOOKUP($A$35,dama1!#REF!,12,FALSE))</f>
        <v>#REF!</v>
      </c>
      <c r="G37" s="4" t="e">
        <f ca="1">IF(ISNA(VLOOKUP($A$35,dama1!#REF!,6,FALSE))=TRUE,"",VLOOKUP($A$35,dama1!#REF!,6,FALSE))</f>
        <v>#REF!</v>
      </c>
      <c r="I37" s="42" t="s">
        <v>71</v>
      </c>
      <c r="J37" s="9">
        <v>3</v>
      </c>
      <c r="K37" s="7">
        <f t="shared" ref="K37:K45" si="7">COUNTIF($B$36:$G$41,I37)</f>
        <v>0</v>
      </c>
      <c r="L37">
        <f t="shared" si="6"/>
        <v>3</v>
      </c>
    </row>
    <row r="38" spans="1:13">
      <c r="A38" s="3">
        <v>3</v>
      </c>
      <c r="B38" s="4" t="str">
        <f ca="1">IF(ISNA(VLOOKUP($A$35,dama1!B$2:$G$109,35,FALSE))=TRUE,"",VLOOKUP($A$35,dama1!B$2:$G$109,35,FALSE))</f>
        <v/>
      </c>
      <c r="C38" s="4" t="str">
        <f ca="1">IF(ISNA(VLOOKUP($A$35,dama1!B$2:$G$109,29,FALSE))=TRUE,"",VLOOKUP($A$35,dama1!B$2:$G$109,29,FALSE))</f>
        <v/>
      </c>
      <c r="D38" s="4" t="str">
        <f ca="1">IF(ISNA(VLOOKUP($A$35,dama1!D$2:$G$109,23,FALSE))=TRUE,"",VLOOKUP($A$35,dama1!D$2:$G$109,23,FALSE))</f>
        <v/>
      </c>
      <c r="E38" s="4" t="e">
        <f ca="1">IF(ISNA(VLOOKUP($A$35,dama1!#REF!,17,FALSE))=TRUE,"",VLOOKUP($A$35,dama1!#REF!,17,FALSE))</f>
        <v>#REF!</v>
      </c>
      <c r="F38" s="4" t="e">
        <f ca="1">IF(ISNA(VLOOKUP($A$35,dama1!#REF!,11,FALSE))=TRUE,"",VLOOKUP($A$35,dama1!#REF!,11,FALSE))</f>
        <v>#REF!</v>
      </c>
      <c r="G38" s="4" t="e">
        <f ca="1">IF(ISNA(VLOOKUP($A$35,dama1!#REF!,5,FALSE))=TRUE,"",VLOOKUP($A$35,dama1!#REF!,5,FALSE))</f>
        <v>#REF!</v>
      </c>
      <c r="I38" s="19" t="s">
        <v>72</v>
      </c>
      <c r="J38" s="9">
        <v>4</v>
      </c>
      <c r="K38" s="7">
        <f t="shared" si="7"/>
        <v>0</v>
      </c>
      <c r="L38">
        <f t="shared" si="6"/>
        <v>4</v>
      </c>
      <c r="M38" s="9"/>
    </row>
    <row r="39" spans="1:13">
      <c r="A39" s="3">
        <v>4</v>
      </c>
      <c r="B39" s="4" t="str">
        <f ca="1">IF(ISNA(VLOOKUP($A$35,dama1!B$2:$G$109,34,FALSE))=TRUE,"",VLOOKUP($A$35,dama1!B$2:$G$109,34,FALSE))</f>
        <v/>
      </c>
      <c r="C39" s="4" t="str">
        <f ca="1">IF(ISNA(VLOOKUP($A$35,dama1!B$2:$G$109,28,FALSE))=TRUE,"",VLOOKUP($A$35,dama1!B$2:$G$109,28,FALSE))</f>
        <v/>
      </c>
      <c r="D39" s="4" t="e">
        <f ca="1">IF(ISNA(VLOOKUP($A$35,dama1!E$2:$G$109,22,FALSE))=TRUE,"",VLOOKUP($A$35,dama1!E$2:$G$109,22,FALSE))</f>
        <v>#REF!</v>
      </c>
      <c r="E39" s="4" t="e">
        <f ca="1">IF(ISNA(VLOOKUP($A$35,dama1!#REF!,16,FALSE))=TRUE,"",VLOOKUP($A$35,dama1!#REF!,16,FALSE))</f>
        <v>#REF!</v>
      </c>
      <c r="F39" s="4" t="e">
        <f ca="1">IF(ISNA(VLOOKUP($A$35,dama1!#REF!,10,FALSE))=TRUE,"",VLOOKUP($A$35,dama1!#REF!,10,FALSE))</f>
        <v>#REF!</v>
      </c>
      <c r="G39" s="4" t="e">
        <f ca="1">IF(ISNA(VLOOKUP($A$35,dama1!#REF!,4,FALSE))=TRUE,"",VLOOKUP($A$35,dama1!#REF!,4,FALSE))</f>
        <v>#REF!</v>
      </c>
      <c r="I39" s="42" t="s">
        <v>206</v>
      </c>
      <c r="J39" s="23">
        <v>6</v>
      </c>
      <c r="K39" s="7">
        <f t="shared" si="7"/>
        <v>0</v>
      </c>
      <c r="L39">
        <f t="shared" si="6"/>
        <v>6</v>
      </c>
      <c r="M39" s="9"/>
    </row>
    <row r="40" spans="1:13">
      <c r="A40" s="3">
        <v>5</v>
      </c>
      <c r="B40" s="4" t="str">
        <f ca="1">IF(ISNA(VLOOKUP($A$35,dama1!B$2:$G$109,33,FALSE))=TRUE,"",VLOOKUP($A$35,dama1!B$2:$G$109,33,FALSE))</f>
        <v/>
      </c>
      <c r="C40" s="4" t="str">
        <f ca="1">IF(ISNA(VLOOKUP($A$35,dama1!B$2:$G$109,27,FALSE))=TRUE,"",VLOOKUP($A$35,dama1!B$2:$G$109,27,FALSE))</f>
        <v/>
      </c>
      <c r="D40" s="4" t="e">
        <f ca="1">IF(ISNA(VLOOKUP($A$35,dama1!F$2:$G$109,21,FALSE))=TRUE,"",VLOOKUP($A$35,dama1!F$2:$G$109,21,FALSE))</f>
        <v>#REF!</v>
      </c>
      <c r="E40" s="4" t="e">
        <f ca="1">IF(ISNA(VLOOKUP($A$35,dama1!#REF!,15,FALSE))=TRUE,"",VLOOKUP($A$35,dama1!#REF!,15,FALSE))</f>
        <v>#REF!</v>
      </c>
      <c r="F40" s="4" t="e">
        <f ca="1">IF(ISNA(VLOOKUP($A$35,dama1!#REF!,9,FALSE))=TRUE,"",VLOOKUP($A$35,dama1!#REF!,9,FALSE))</f>
        <v>#REF!</v>
      </c>
      <c r="G40" s="4" t="e">
        <f ca="1">IF(ISNA(VLOOKUP($A$35,dama1!#REF!,3,FALSE))=TRUE,"",VLOOKUP($A$35,dama1!#REF!,3,FALSE))</f>
        <v>#REF!</v>
      </c>
      <c r="I40" s="42" t="s">
        <v>147</v>
      </c>
      <c r="J40" s="23">
        <v>3</v>
      </c>
      <c r="K40" s="7">
        <f t="shared" si="7"/>
        <v>0</v>
      </c>
      <c r="L40">
        <f t="shared" si="6"/>
        <v>3</v>
      </c>
      <c r="M40" s="9"/>
    </row>
    <row r="41" spans="1:13">
      <c r="A41" s="3">
        <v>6</v>
      </c>
      <c r="B41" s="4" t="str">
        <f ca="1">IF(ISNA(VLOOKUP($A$35,dama1!B$2:$G$109,32,FALSE))=TRUE,"",VLOOKUP($A$35,dama1!B$2:$G$109,32,FALSE))</f>
        <v/>
      </c>
      <c r="C41" s="4" t="str">
        <f ca="1">IF(ISNA(VLOOKUP($A$35,dama1!B$2:$G$109,26,FALSE))=TRUE,"",VLOOKUP($A$35,dama1!B$2:$G$109,26,FALSE))</f>
        <v/>
      </c>
      <c r="D41" s="4" t="str">
        <f ca="1">IF(ISNA(VLOOKUP($A$35,dama1!G$2:$G$109,20,FALSE))=TRUE,"",VLOOKUP($A$35,dama1!G$2:$G$109,20,FALSE))</f>
        <v/>
      </c>
      <c r="E41" s="4" t="e">
        <f ca="1">IF(ISNA(VLOOKUP($A$35,dama1!#REF!,14,FALSE))=TRUE,"",VLOOKUP($A$35,dama1!#REF!,14,FALSE))</f>
        <v>#REF!</v>
      </c>
      <c r="F41" s="4" t="e">
        <f ca="1">IF(ISNA(VLOOKUP($A$35,dama1!#REF!,8,FALSE))=TRUE,"",VLOOKUP($A$35,dama1!#REF!,8,FALSE))</f>
        <v>#REF!</v>
      </c>
      <c r="G41" s="4" t="e">
        <f ca="1">IF(ISNA(VLOOKUP($A$22,dama1!#REF!,2,FALSE))=TRUE,"",VLOOKUP($A$22,dama1!#REF!,2,FALSE))</f>
        <v>#REF!</v>
      </c>
      <c r="I41" s="42" t="s">
        <v>75</v>
      </c>
      <c r="J41" s="23">
        <v>2</v>
      </c>
      <c r="K41" s="7">
        <f t="shared" si="7"/>
        <v>0</v>
      </c>
      <c r="L41">
        <f t="shared" si="6"/>
        <v>2</v>
      </c>
      <c r="M41" s="9"/>
    </row>
    <row r="42" spans="1:13">
      <c r="A42" s="2"/>
      <c r="B42" s="2"/>
      <c r="C42" s="2"/>
      <c r="D42" s="2"/>
      <c r="E42" s="2"/>
      <c r="F42" s="2"/>
      <c r="G42" s="2"/>
      <c r="I42" s="42" t="s">
        <v>104</v>
      </c>
      <c r="J42" s="23">
        <v>4</v>
      </c>
      <c r="K42" s="24">
        <f t="shared" si="7"/>
        <v>0</v>
      </c>
      <c r="L42">
        <f t="shared" si="6"/>
        <v>4</v>
      </c>
      <c r="M42" s="9"/>
    </row>
    <row r="43" spans="1:13">
      <c r="A43" s="2"/>
      <c r="B43" s="2"/>
      <c r="C43" s="2"/>
      <c r="D43" s="2"/>
      <c r="E43" s="2"/>
      <c r="F43" s="2"/>
      <c r="G43" s="2"/>
      <c r="I43" s="42" t="s">
        <v>76</v>
      </c>
      <c r="J43">
        <v>2</v>
      </c>
      <c r="K43" s="7">
        <f t="shared" si="7"/>
        <v>0</v>
      </c>
      <c r="L43">
        <f t="shared" si="6"/>
        <v>2</v>
      </c>
      <c r="M43" s="9"/>
    </row>
    <row r="44" spans="1:13">
      <c r="A44" s="2"/>
      <c r="B44" s="2"/>
      <c r="C44" s="2"/>
      <c r="D44" s="2"/>
      <c r="E44" s="2"/>
      <c r="F44" s="2"/>
      <c r="G44" s="2"/>
      <c r="I44" s="42" t="s">
        <v>77</v>
      </c>
      <c r="J44">
        <v>2</v>
      </c>
      <c r="K44" s="7">
        <f t="shared" si="7"/>
        <v>0</v>
      </c>
      <c r="L44">
        <f t="shared" si="6"/>
        <v>2</v>
      </c>
      <c r="M44" s="9"/>
    </row>
    <row r="45" spans="1:13" ht="13.5" thickBot="1">
      <c r="A45" s="2"/>
      <c r="B45" s="2"/>
      <c r="C45" s="2"/>
      <c r="D45" s="2"/>
      <c r="E45" s="2"/>
      <c r="F45" s="2"/>
      <c r="G45" s="2"/>
      <c r="I45" s="44" t="s">
        <v>78</v>
      </c>
      <c r="J45">
        <v>1</v>
      </c>
      <c r="K45" s="7">
        <f t="shared" si="7"/>
        <v>0</v>
      </c>
      <c r="L45">
        <f t="shared" si="6"/>
        <v>1</v>
      </c>
    </row>
    <row r="46" spans="1:13" ht="21.75" customHeight="1">
      <c r="A46" s="2"/>
      <c r="B46" s="2"/>
      <c r="C46" s="2"/>
      <c r="D46" s="2"/>
      <c r="E46" s="2"/>
      <c r="F46" s="2"/>
      <c r="G46" s="2"/>
      <c r="J46">
        <f>SUM(J36:J45)</f>
        <v>31</v>
      </c>
      <c r="K46" s="7">
        <f>SUM(K35:K45)</f>
        <v>0</v>
      </c>
    </row>
    <row r="47" spans="1:13">
      <c r="A47" s="1" t="s">
        <v>18</v>
      </c>
      <c r="B47" s="1" t="s">
        <v>64</v>
      </c>
      <c r="C47" s="1" t="s">
        <v>65</v>
      </c>
      <c r="D47" s="1" t="s">
        <v>66</v>
      </c>
      <c r="E47" s="1" t="s">
        <v>67</v>
      </c>
      <c r="F47" s="1" t="s">
        <v>68</v>
      </c>
      <c r="G47" s="1" t="s">
        <v>69</v>
      </c>
    </row>
    <row r="48" spans="1:13">
      <c r="A48" s="3">
        <v>1</v>
      </c>
      <c r="B48" s="4" t="str">
        <f ca="1">IF(ISNA(VLOOKUP($A$47,dama1!B$2:$G$109,37,FALSE))=TRUE,"",VLOOKUP($A$47,dama1!B$2:$G$109,37,FALSE))</f>
        <v/>
      </c>
      <c r="C48" s="4" t="str">
        <f ca="1">IF(ISNA(VLOOKUP($A$47,dama1!B$2:$G$109,31,FALSE))=TRUE,"",VLOOKUP($A$47,dama1!B$2:$G$109,31,FALSE))</f>
        <v/>
      </c>
      <c r="D48" s="4" t="str">
        <f ca="1">IF(ISNA(VLOOKUP($A$47,dama1!B$2:$G$109,25,FALSE))=TRUE,"",VLOOKUP($A$47,dama1!B$2:$G$109,25,FALSE))</f>
        <v/>
      </c>
      <c r="E48" s="4" t="e">
        <f ca="1">IF(ISNA(VLOOKUP($A$47,dama1!#REF!,19,FALSE))=TRUE,"",VLOOKUP($A$47,dama1!#REF!,19,FALSE))</f>
        <v>#REF!</v>
      </c>
      <c r="F48" s="4" t="e">
        <f ca="1">IF(ISNA(VLOOKUP($A$47,dama1!#REF!,13,FALSE))=TRUE,"",VLOOKUP($A$47,dama1!#REF!,13,FALSE))</f>
        <v>#REF!</v>
      </c>
      <c r="G48" s="4" t="e">
        <f ca="1">IF(ISNA(VLOOKUP($A$47,dama1!#REF!,7,FALSE))=TRUE,"",VLOOKUP($A$47,dama1!#REF!,7,FALSE))</f>
        <v>#REF!</v>
      </c>
      <c r="I48" s="42" t="s">
        <v>70</v>
      </c>
      <c r="J48">
        <v>4</v>
      </c>
      <c r="K48" s="7">
        <f>COUNTIF($B$48:$G$54,I48)</f>
        <v>0</v>
      </c>
      <c r="L48">
        <f t="shared" si="6"/>
        <v>4</v>
      </c>
    </row>
    <row r="49" spans="1:12">
      <c r="A49" s="3">
        <v>2</v>
      </c>
      <c r="B49" s="4"/>
      <c r="C49" s="4"/>
      <c r="D49" s="4"/>
      <c r="E49" s="4"/>
      <c r="F49" s="4"/>
      <c r="G49" s="4"/>
      <c r="I49" s="42" t="s">
        <v>72</v>
      </c>
      <c r="J49">
        <v>3</v>
      </c>
      <c r="K49" s="7">
        <f>COUNTIF($B$48:$G$54,I49)</f>
        <v>0</v>
      </c>
      <c r="L49">
        <f t="shared" si="6"/>
        <v>3</v>
      </c>
    </row>
    <row r="50" spans="1:12">
      <c r="A50" s="3">
        <v>3</v>
      </c>
      <c r="B50" s="4" t="str">
        <f ca="1">IF(ISNA(VLOOKUP($A$47,dama1!B$2:$G$109,36,FALSE))=TRUE,"",VLOOKUP($A$47,dama1!B$2:$G$109,36,FALSE))</f>
        <v/>
      </c>
      <c r="C50" s="4" t="str">
        <f ca="1">IF(ISNA(VLOOKUP($A$47,dama1!B$2:$G$109,30,FALSE))=TRUE,"",VLOOKUP($A$47,dama1!B$2:$G$109,30,FALSE))</f>
        <v/>
      </c>
      <c r="D50" s="4" t="str">
        <f ca="1">IF(ISNA(VLOOKUP($A$47,dama1!C$2:$G$109,24,FALSE))=TRUE,"",VLOOKUP($A$47,dama1!C$2:$G$109,24,FALSE))</f>
        <v/>
      </c>
      <c r="E50" s="4" t="e">
        <f ca="1">IF(ISNA(VLOOKUP($A$47,dama1!#REF!,18,FALSE))=TRUE,"",VLOOKUP($A$47,dama1!#REF!,18,FALSE))</f>
        <v>#REF!</v>
      </c>
      <c r="F50" s="4" t="e">
        <f ca="1">IF(ISNA(VLOOKUP($A$47,dama1!#REF!,12,FALSE))=TRUE,"",VLOOKUP($A$47,dama1!#REF!,12,FALSE))</f>
        <v>#REF!</v>
      </c>
      <c r="G50" s="4" t="e">
        <f ca="1">IF(ISNA(VLOOKUP($A$47,dama1!#REF!,6,FALSE))=TRUE,"",VLOOKUP($A$47,dama1!#REF!,6,FALSE))</f>
        <v>#REF!</v>
      </c>
      <c r="I50" s="42" t="s">
        <v>71</v>
      </c>
      <c r="J50">
        <v>4</v>
      </c>
      <c r="K50" s="7">
        <f t="shared" ref="K50:K57" si="8">COUNTIF($B$48:$G$54,I50)</f>
        <v>0</v>
      </c>
      <c r="L50">
        <f t="shared" si="6"/>
        <v>4</v>
      </c>
    </row>
    <row r="51" spans="1:12">
      <c r="A51" s="3">
        <v>4</v>
      </c>
      <c r="B51" s="4" t="str">
        <f ca="1">IF(ISNA(VLOOKUP($A$47,dama1!B$2:$G$109,35,FALSE))=TRUE,"",VLOOKUP($A$47,dama1!B$2:$G$109,35,FALSE))</f>
        <v/>
      </c>
      <c r="C51" s="4" t="str">
        <f ca="1">IF(ISNA(VLOOKUP($A$47,dama1!B$2:$G$109,29,FALSE))=TRUE,"",VLOOKUP($A$47,dama1!B$2:$G$109,29,FALSE))</f>
        <v/>
      </c>
      <c r="D51" s="4" t="str">
        <f ca="1">IF(ISNA(VLOOKUP($A$47,dama1!D$2:$G$109,23,FALSE))=TRUE,"",VLOOKUP($A$47,dama1!D$2:$G$109,23,FALSE))</f>
        <v/>
      </c>
      <c r="E51" s="4" t="e">
        <f ca="1">IF(ISNA(VLOOKUP($A$47,dama1!#REF!,17,FALSE))=TRUE,"",VLOOKUP($A$47,dama1!#REF!,17,FALSE))</f>
        <v>#REF!</v>
      </c>
      <c r="F51" s="4" t="e">
        <f ca="1">IF(ISNA(VLOOKUP($A$47,dama1!#REF!,11,FALSE))=TRUE,"",VLOOKUP($A$47,dama1!#REF!,11,FALSE))</f>
        <v>#REF!</v>
      </c>
      <c r="G51" s="4" t="e">
        <f ca="1">IF(ISNA(VLOOKUP($A$47,dama1!#REF!,5,FALSE))=TRUE,"",VLOOKUP($A$47,dama1!#REF!,5,FALSE))</f>
        <v>#REF!</v>
      </c>
      <c r="I51" s="42" t="s">
        <v>206</v>
      </c>
      <c r="J51">
        <v>6</v>
      </c>
      <c r="K51" s="7">
        <f t="shared" si="8"/>
        <v>0</v>
      </c>
      <c r="L51">
        <f t="shared" si="6"/>
        <v>6</v>
      </c>
    </row>
    <row r="52" spans="1:12">
      <c r="A52" s="3">
        <v>5</v>
      </c>
      <c r="B52" s="4" t="str">
        <f ca="1">IF(ISNA(VLOOKUP($A$47,dama1!B$2:$G$109,34,FALSE))=TRUE,"",VLOOKUP($A$47,dama1!B$2:$G$109,34,FALSE))</f>
        <v/>
      </c>
      <c r="C52" s="4" t="str">
        <f ca="1">IF(ISNA(VLOOKUP($A$47,dama1!B$2:$G$109,28,FALSE))=TRUE,"",VLOOKUP($A$47,dama1!B$2:$G$109,28,FALSE))</f>
        <v/>
      </c>
      <c r="D52" s="4" t="e">
        <f ca="1">IF(ISNA(VLOOKUP($A$47,dama1!E$2:$G$109,22,FALSE))=TRUE,"",VLOOKUP($A$47,dama1!E$2:$G$109,22,FALSE))</f>
        <v>#REF!</v>
      </c>
      <c r="E52" s="4" t="e">
        <f ca="1">IF(ISNA(VLOOKUP($A$47,dama1!#REF!,16,FALSE))=TRUE,"",VLOOKUP($A$47,dama1!#REF!,16,FALSE))</f>
        <v>#REF!</v>
      </c>
      <c r="F52" s="4" t="e">
        <f ca="1">IF(ISNA(VLOOKUP($A$47,dama1!#REF!,10,FALSE))=TRUE,"",VLOOKUP($A$47,dama1!#REF!,10,FALSE))</f>
        <v>#REF!</v>
      </c>
      <c r="G52" s="4" t="e">
        <f ca="1">IF(ISNA(VLOOKUP($A$47,dama1!#REF!,4,FALSE))=TRUE,"",VLOOKUP($A$47,dama1!#REF!,4,FALSE))</f>
        <v>#REF!</v>
      </c>
      <c r="I52" s="42" t="s">
        <v>74</v>
      </c>
      <c r="J52">
        <v>3</v>
      </c>
      <c r="K52" s="7">
        <f t="shared" si="8"/>
        <v>0</v>
      </c>
      <c r="L52">
        <f t="shared" si="6"/>
        <v>3</v>
      </c>
    </row>
    <row r="53" spans="1:12">
      <c r="A53" s="3">
        <v>6</v>
      </c>
      <c r="B53" s="4" t="str">
        <f ca="1">IF(ISNA(VLOOKUP($A$47,dama1!B$2:$G$109,33,FALSE))=TRUE,"",VLOOKUP($A$47,dama1!B$2:$G$109,33,FALSE))</f>
        <v/>
      </c>
      <c r="C53" s="4" t="str">
        <f ca="1">IF(ISNA(VLOOKUP($A$47,dama1!B$2:$G$109,27,FALSE))=TRUE,"",VLOOKUP($A$47,dama1!B$2:$G$109,27,FALSE))</f>
        <v/>
      </c>
      <c r="D53" s="4" t="e">
        <f ca="1">IF(ISNA(VLOOKUP($A$47,dama1!F$2:$G$109,21,FALSE))=TRUE,"",VLOOKUP($A$47,dama1!F$2:$G$109,21,FALSE))</f>
        <v>#REF!</v>
      </c>
      <c r="E53" s="4" t="e">
        <f ca="1">IF(ISNA(VLOOKUP($A$47,dama1!#REF!,15,FALSE))=TRUE,"",VLOOKUP($A$47,dama1!#REF!,15,FALSE))</f>
        <v>#REF!</v>
      </c>
      <c r="F53" s="4" t="e">
        <f ca="1">IF(ISNA(VLOOKUP($A$47,dama1!#REF!,9,FALSE))=TRUE,"",VLOOKUP($A$47,dama1!#REF!,9,FALSE))</f>
        <v>#REF!</v>
      </c>
      <c r="G53" s="4" t="e">
        <f ca="1">IF(ISNA(VLOOKUP($A$47,dama1!#REF!,3,FALSE))=TRUE,"",VLOOKUP($A$47,dama1!#REF!,3,FALSE))</f>
        <v>#REF!</v>
      </c>
      <c r="I53" s="42" t="s">
        <v>75</v>
      </c>
      <c r="J53">
        <v>2</v>
      </c>
      <c r="K53" s="7">
        <f t="shared" si="8"/>
        <v>0</v>
      </c>
      <c r="L53">
        <f t="shared" si="6"/>
        <v>2</v>
      </c>
    </row>
    <row r="54" spans="1:12">
      <c r="A54" s="3">
        <v>7</v>
      </c>
      <c r="B54" s="4" t="str">
        <f ca="1">IF(ISNA(VLOOKUP($A$47,dama1!B$2:$G$109,32,FALSE))=TRUE,"",VLOOKUP($A$47,dama1!B$2:$G$109,32,FALSE))</f>
        <v/>
      </c>
      <c r="C54" s="4" t="str">
        <f ca="1">IF(ISNA(VLOOKUP($A$47,dama1!B$2:$G$109,26,FALSE))=TRUE,"",VLOOKUP($A$47,dama1!B$2:$G$109,26,FALSE))</f>
        <v/>
      </c>
      <c r="D54" s="4" t="str">
        <f ca="1">IF(ISNA(VLOOKUP($A$47,dama1!G$2:$G$109,20,FALSE))=TRUE,"",VLOOKUP($A$47,dama1!G$2:$G$109,20,FALSE))</f>
        <v/>
      </c>
      <c r="E54" s="4" t="e">
        <f ca="1">IF(ISNA(VLOOKUP($A$47,dama1!#REF!,14,FALSE))=TRUE,"",VLOOKUP($A$47,dama1!#REF!,14,FALSE))</f>
        <v>#REF!</v>
      </c>
      <c r="F54" s="4" t="e">
        <f ca="1">IF(ISNA(VLOOKUP($A$47,dama1!#REF!,8,FALSE))=TRUE,"",VLOOKUP($A$47,dama1!#REF!,8,FALSE))</f>
        <v>#REF!</v>
      </c>
      <c r="G54" s="4" t="e">
        <f ca="1">IF(ISNA(VLOOKUP($A$22,dama1!#REF!,2,FALSE))=TRUE,"",VLOOKUP($A$22,dama1!#REF!,2,FALSE))</f>
        <v>#REF!</v>
      </c>
      <c r="I54" s="42" t="s">
        <v>104</v>
      </c>
      <c r="J54">
        <v>4</v>
      </c>
      <c r="K54" s="7">
        <f t="shared" si="8"/>
        <v>0</v>
      </c>
      <c r="L54">
        <f t="shared" si="6"/>
        <v>4</v>
      </c>
    </row>
    <row r="55" spans="1:12">
      <c r="I55" s="42" t="s">
        <v>76</v>
      </c>
      <c r="J55">
        <v>2</v>
      </c>
      <c r="K55" s="7">
        <f t="shared" si="8"/>
        <v>0</v>
      </c>
      <c r="L55">
        <f t="shared" si="6"/>
        <v>2</v>
      </c>
    </row>
    <row r="56" spans="1:12">
      <c r="I56" s="42" t="s">
        <v>77</v>
      </c>
      <c r="J56">
        <v>2</v>
      </c>
      <c r="K56" s="7">
        <f t="shared" si="8"/>
        <v>0</v>
      </c>
      <c r="L56">
        <f t="shared" si="6"/>
        <v>2</v>
      </c>
    </row>
    <row r="57" spans="1:12" ht="13.5" thickBot="1">
      <c r="I57" s="44" t="s">
        <v>78</v>
      </c>
      <c r="J57">
        <v>1</v>
      </c>
      <c r="K57" s="7">
        <f t="shared" si="8"/>
        <v>0</v>
      </c>
      <c r="L57">
        <f t="shared" si="6"/>
        <v>1</v>
      </c>
    </row>
    <row r="58" spans="1:12">
      <c r="J58">
        <f>SUM(J48:J57)</f>
        <v>31</v>
      </c>
      <c r="K58" s="7">
        <f>SUM(K48:K57)</f>
        <v>0</v>
      </c>
    </row>
  </sheetData>
  <phoneticPr fontId="0" type="noConversion"/>
  <conditionalFormatting sqref="L36:L37">
    <cfRule type="cellIs" dxfId="5689" priority="10" operator="notEqual">
      <formula>0</formula>
    </cfRule>
  </conditionalFormatting>
  <conditionalFormatting sqref="L36:L37">
    <cfRule type="cellIs" dxfId="5688" priority="9" operator="lessThan">
      <formula>0</formula>
    </cfRule>
  </conditionalFormatting>
  <conditionalFormatting sqref="L20">
    <cfRule type="cellIs" dxfId="5687" priority="8" operator="notEqual">
      <formula>0</formula>
    </cfRule>
  </conditionalFormatting>
  <conditionalFormatting sqref="L20">
    <cfRule type="cellIs" dxfId="5686" priority="7" operator="lessThan">
      <formula>0</formula>
    </cfRule>
  </conditionalFormatting>
  <conditionalFormatting sqref="L23:L32 L12:L19 L2:L9">
    <cfRule type="cellIs" dxfId="5685" priority="6" operator="notEqual">
      <formula>0</formula>
    </cfRule>
  </conditionalFormatting>
  <conditionalFormatting sqref="L23:L32 L12:L19 L2:L9">
    <cfRule type="cellIs" dxfId="5684" priority="5" operator="lessThan">
      <formula>0</formula>
    </cfRule>
  </conditionalFormatting>
  <conditionalFormatting sqref="L38:L46">
    <cfRule type="cellIs" dxfId="5683" priority="4" operator="notEqual">
      <formula>0</formula>
    </cfRule>
  </conditionalFormatting>
  <conditionalFormatting sqref="L38:L46">
    <cfRule type="cellIs" dxfId="5682" priority="3" operator="lessThan">
      <formula>0</formula>
    </cfRule>
  </conditionalFormatting>
  <conditionalFormatting sqref="L48:L57">
    <cfRule type="cellIs" dxfId="5681" priority="2" operator="notEqual">
      <formula>0</formula>
    </cfRule>
  </conditionalFormatting>
  <conditionalFormatting sqref="L48:L57">
    <cfRule type="cellIs" dxfId="5680" priority="1" operator="lessThan">
      <formula>0</formula>
    </cfRule>
  </conditionalFormatting>
  <pageMargins left="0.31496062992125984" right="0.31496062992125984" top="0.35433070866141736" bottom="0.55118110236220474" header="0.31496062992125984" footer="0.31496062992125984"/>
  <pageSetup paperSize="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N57"/>
  <sheetViews>
    <sheetView topLeftCell="A32" workbookViewId="0">
      <selection activeCell="K36" sqref="K36"/>
    </sheetView>
  </sheetViews>
  <sheetFormatPr defaultRowHeight="12.75"/>
  <cols>
    <col min="1" max="1" width="6.42578125" customWidth="1"/>
    <col min="2" max="2" width="21.7109375" customWidth="1"/>
    <col min="3" max="3" width="22.28515625" bestFit="1" customWidth="1"/>
    <col min="4" max="4" width="22.42578125" bestFit="1" customWidth="1"/>
    <col min="5" max="6" width="21.42578125" bestFit="1" customWidth="1"/>
    <col min="7" max="7" width="22.28515625" bestFit="1" customWidth="1"/>
    <col min="8" max="8" width="6.140625" customWidth="1"/>
    <col min="9" max="9" width="13.5703125" customWidth="1"/>
    <col min="10" max="10" width="3.7109375" customWidth="1"/>
    <col min="11" max="11" width="3.85546875" customWidth="1"/>
    <col min="12" max="12" width="11.28515625" customWidth="1"/>
    <col min="13" max="13" width="3.140625" customWidth="1"/>
    <col min="14" max="14" width="4" customWidth="1"/>
  </cols>
  <sheetData>
    <row r="1" spans="1:14">
      <c r="A1" s="11" t="s">
        <v>60</v>
      </c>
      <c r="B1" s="11" t="s">
        <v>64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</row>
    <row r="2" spans="1:14">
      <c r="A2" s="12">
        <v>1</v>
      </c>
      <c r="B2" s="18" t="e">
        <f ca="1">IF(ISNA(VLOOKUP($A$1,dama1!B$2:$G$109,37,FALSE))=TRUE,"",VLOOKUP($A$1,dama1!B$2:$G$109,37,FALSE))</f>
        <v>#REF!</v>
      </c>
      <c r="C2" s="6" t="e">
        <f ca="1">IF(ISNA(VLOOKUP($A$1,dama1!B$2:$G$109,31,FALSE))=TRUE,"",VLOOKUP($A$1,dama1!B$2:$G$109,31,FALSE))</f>
        <v>#REF!</v>
      </c>
      <c r="D2" s="21" t="e">
        <f ca="1">IF(ISNA(VLOOKUP($A$1,dama1!B$2:$G$109,25,FALSE))=TRUE,"",VLOOKUP($A$1,dama1!B$2:$G$109,25,FALSE))</f>
        <v>#REF!</v>
      </c>
      <c r="E2" s="21" t="e">
        <f ca="1">IF(ISNA(VLOOKUP($A$1,dama1!#REF!,19,FALSE))=TRUE,"",VLOOKUP($A$1,dama1!#REF!,19,FALSE))</f>
        <v>#REF!</v>
      </c>
      <c r="F2" s="21" t="e">
        <f ca="1">IF(ISNA(VLOOKUP($A$1,dama1!#REF!,13,FALSE))=TRUE,"",VLOOKUP($A$1,dama1!#REF!,13,FALSE))</f>
        <v>#REF!</v>
      </c>
      <c r="G2" s="6" t="e">
        <f ca="1">IF(ISNA(VLOOKUP($A$1,dama1!#REF!,7,FALSE))=TRUE,"",VLOOKUP($A$1,dama1!#REF!,7,FALSE))</f>
        <v>#REF!</v>
      </c>
      <c r="I2" s="5" t="s">
        <v>84</v>
      </c>
      <c r="J2">
        <v>11</v>
      </c>
      <c r="K2" s="7">
        <f>COUNTIF($B$2:$G$7,I2)</f>
        <v>0</v>
      </c>
      <c r="L2">
        <f t="shared" ref="L2:L8" si="0">J2-K2</f>
        <v>11</v>
      </c>
      <c r="N2" s="7"/>
    </row>
    <row r="3" spans="1:14">
      <c r="A3" s="12">
        <v>2</v>
      </c>
      <c r="B3" s="18" t="e">
        <f ca="1">IF(ISNA(VLOOKUP($A$1,dama1!B$2:$G$109,36,FALSE))=TRUE,"",VLOOKUP($A$1,dama1!B$2:$G$109,36,FALSE))</f>
        <v>#REF!</v>
      </c>
      <c r="C3" s="18" t="e">
        <f ca="1">IF(ISNA(VLOOKUP($A$1,dama1!B$2:$G$109,30,FALSE))=TRUE,"",VLOOKUP($A$1,dama1!B$2:$G$109,30,FALSE))</f>
        <v>#REF!</v>
      </c>
      <c r="D3" s="21" t="e">
        <f ca="1">IF(ISNA(VLOOKUP($A$1,dama1!C$2:$G$109,24,FALSE))=TRUE,"",VLOOKUP($A$1,dama1!C$2:$G$109,24,FALSE))</f>
        <v>#REF!</v>
      </c>
      <c r="E3" s="6" t="e">
        <f ca="1">IF(ISNA(VLOOKUP($A$1,dama1!#REF!,18,FALSE))=TRUE,"",VLOOKUP($A$1,dama1!#REF!,18,FALSE))</f>
        <v>#REF!</v>
      </c>
      <c r="F3" s="6" t="e">
        <f ca="1">IF(ISNA(VLOOKUP($A$1,dama1!#REF!,12,FALSE))=TRUE,"",VLOOKUP($A$1,dama1!#REF!,12,FALSE))</f>
        <v>#REF!</v>
      </c>
      <c r="G3" s="6" t="e">
        <f ca="1">IF(ISNA(VLOOKUP($A$1,dama1!#REF!,6,FALSE))=TRUE,"",VLOOKUP($A$1,dama1!#REF!,6,FALSE))</f>
        <v>#REF!</v>
      </c>
      <c r="I3" s="5" t="s">
        <v>81</v>
      </c>
      <c r="J3">
        <v>5</v>
      </c>
      <c r="K3" s="7">
        <f t="shared" ref="K3:K8" si="1">COUNTIF($B$2:$G$7,I3)</f>
        <v>0</v>
      </c>
      <c r="L3">
        <f t="shared" si="0"/>
        <v>5</v>
      </c>
    </row>
    <row r="4" spans="1:14">
      <c r="A4" s="12">
        <v>3</v>
      </c>
      <c r="B4" s="6" t="e">
        <f ca="1">IF(ISNA(VLOOKUP($A$1,dama1!B$2:$G$109,35,FALSE))=TRUE,"",VLOOKUP($A$1,dama1!B$2:$G$109,35,FALSE))</f>
        <v>#REF!</v>
      </c>
      <c r="C4" s="21" t="e">
        <f ca="1">IF(ISNA(VLOOKUP($A$1,dama1!B$2:$G$109,29,FALSE))=TRUE,"",VLOOKUP($A$1,dama1!B$2:$G$109,29,FALSE))</f>
        <v>#REF!</v>
      </c>
      <c r="D4" s="21" t="str">
        <f ca="1">IF(ISNA(VLOOKUP($A$1,dama1!D$2:$G$109,23,FALSE))=TRUE,"",VLOOKUP($A$1,dama1!D$2:$G$109,23,FALSE))</f>
        <v/>
      </c>
      <c r="E4" s="21" t="e">
        <f ca="1">IF(ISNA(VLOOKUP($A$1,dama1!#REF!,17,FALSE))=TRUE,"",VLOOKUP($A$1,dama1!#REF!,17,FALSE))</f>
        <v>#REF!</v>
      </c>
      <c r="F4" s="6" t="e">
        <f ca="1">IF(ISNA(VLOOKUP($A$1,dama1!#REF!,11,FALSE))=TRUE,"",VLOOKUP($A$1,dama1!#REF!,11,FALSE))</f>
        <v>#REF!</v>
      </c>
      <c r="G4" s="6" t="e">
        <f ca="1">IF(ISNA(VLOOKUP($A$1,dama1!#REF!,5,FALSE))=TRUE,"",VLOOKUP($A$1,dama1!#REF!,5,FALSE))</f>
        <v>#REF!</v>
      </c>
      <c r="I4" s="42" t="s">
        <v>147</v>
      </c>
      <c r="J4">
        <v>3</v>
      </c>
      <c r="K4" s="7">
        <f t="shared" si="1"/>
        <v>0</v>
      </c>
      <c r="L4">
        <f t="shared" si="0"/>
        <v>3</v>
      </c>
    </row>
    <row r="5" spans="1:14">
      <c r="A5" s="12">
        <v>4</v>
      </c>
      <c r="B5" s="6" t="e">
        <f ca="1">IF(ISNA(VLOOKUP($A$1,dama1!B$2:$G$109,34,FALSE))=TRUE,"",VLOOKUP($A$1,dama1!B$2:$G$109,34,FALSE))</f>
        <v>#REF!</v>
      </c>
      <c r="C5" s="6" t="e">
        <f ca="1">IF(ISNA(VLOOKUP($A$1,dama1!B$2:$G$109,28,FALSE))=TRUE,"",VLOOKUP($A$1,dama1!B$2:$G$109,28,FALSE))</f>
        <v>#REF!</v>
      </c>
      <c r="D5" s="6" t="str">
        <f ca="1">IF(ISNA(VLOOKUP($A$1,dama1!E$2:$G$109,22,FALSE))=TRUE,"",VLOOKUP($A$1,dama1!E$2:$G$109,22,FALSE))</f>
        <v/>
      </c>
      <c r="E5" s="6" t="e">
        <f ca="1">IF(ISNA(VLOOKUP($A$1,dama1!#REF!,16,FALSE))=TRUE,"",VLOOKUP($A$1,dama1!#REF!,16,FALSE))</f>
        <v>#REF!</v>
      </c>
      <c r="F5" s="6" t="e">
        <f ca="1">IF(ISNA(VLOOKUP($A$1,dama1!#REF!,10,FALSE))=TRUE,"",VLOOKUP($A$1,dama1!#REF!,10,FALSE))</f>
        <v>#REF!</v>
      </c>
      <c r="G5" s="21" t="e">
        <f ca="1">IF(ISNA(VLOOKUP($A$1,dama1!#REF!,4,FALSE))=TRUE,"",VLOOKUP($A$1,dama1!#REF!,4,FALSE))</f>
        <v>#REF!</v>
      </c>
      <c r="I5" s="42" t="s">
        <v>75</v>
      </c>
      <c r="J5">
        <v>2</v>
      </c>
      <c r="K5" s="24">
        <f t="shared" si="1"/>
        <v>0</v>
      </c>
      <c r="L5">
        <f t="shared" si="0"/>
        <v>2</v>
      </c>
    </row>
    <row r="6" spans="1:14">
      <c r="A6" s="12">
        <v>5</v>
      </c>
      <c r="B6" s="6" t="e">
        <f ca="1">IF(ISNA(VLOOKUP($A$1,dama1!B$2:$G$109,33,FALSE))=TRUE,"",VLOOKUP($A$1,dama1!B$2:$G$109,33,FALSE))</f>
        <v>#REF!</v>
      </c>
      <c r="C6" s="6" t="e">
        <f ca="1">IF(ISNA(VLOOKUP($A$1,dama1!B$2:$G$109,27,FALSE))=TRUE,"",VLOOKUP($A$1,dama1!B$2:$G$109,27,FALSE))</f>
        <v>#REF!</v>
      </c>
      <c r="D6" s="6" t="str">
        <f ca="1">IF(ISNA(VLOOKUP($A$1,dama1!F$2:$G$109,21,FALSE))=TRUE,"",VLOOKUP($A$1,dama1!F$2:$G$109,21,FALSE))</f>
        <v/>
      </c>
      <c r="E6" s="21" t="e">
        <f ca="1">IF(ISNA(VLOOKUP($A$1,dama1!#REF!,15,FALSE))=TRUE,"",VLOOKUP($A$1,dama1!#REF!,15,FALSE))</f>
        <v>#REF!</v>
      </c>
      <c r="F6" s="6" t="e">
        <f ca="1">IF(ISNA(VLOOKUP($A$1,dama1!#REF!,9,FALSE))=TRUE,"",VLOOKUP($A$1,dama1!#REF!,9,FALSE))</f>
        <v>#REF!</v>
      </c>
      <c r="G6" s="6" t="e">
        <f ca="1">IF(ISNA(VLOOKUP($A$1,dama1!#REF!,3,FALSE))=TRUE,"",VLOOKUP($A$1,dama1!#REF!,3,FALSE))</f>
        <v>#REF!</v>
      </c>
      <c r="I6" s="42" t="s">
        <v>82</v>
      </c>
      <c r="J6">
        <v>3</v>
      </c>
      <c r="K6" s="24">
        <f t="shared" si="1"/>
        <v>0</v>
      </c>
      <c r="L6">
        <f t="shared" si="0"/>
        <v>3</v>
      </c>
    </row>
    <row r="7" spans="1:14">
      <c r="A7" s="12">
        <v>6</v>
      </c>
      <c r="B7" s="6" t="e">
        <f ca="1">IF(ISNA(VLOOKUP($A$1,dama1!B$2:$G$109,32,FALSE))=TRUE,"",VLOOKUP($A$1,dama1!B$2:$G$109,32,FALSE))</f>
        <v>#REF!</v>
      </c>
      <c r="C7" s="6" t="e">
        <f ca="1">IF(ISNA(VLOOKUP($A$1,dama1!B$2:$G$109,26,FALSE))=TRUE,"",VLOOKUP($A$1,dama1!B$2:$G$109,26,FALSE))</f>
        <v>#REF!</v>
      </c>
      <c r="D7" s="6" t="str">
        <f ca="1">IF(ISNA(VLOOKUP($A$1,dama1!G$2:$G$109,20,FALSE))=TRUE,"",VLOOKUP($A$1,dama1!G$2:$G$109,20,FALSE))</f>
        <v/>
      </c>
      <c r="E7" s="6" t="e">
        <f ca="1">IF(ISNA(VLOOKUP($A$1,dama1!#REF!,14,FALSE))=TRUE,"",VLOOKUP($A$1,dama1!#REF!,14,FALSE))</f>
        <v>#REF!</v>
      </c>
      <c r="F7" s="6" t="e">
        <f ca="1">IF(ISNA(VLOOKUP($A$1,dama1!#REF!,8,FALSE))=TRUE,"",VLOOKUP($A$1,dama1!#REF!,8,FALSE))</f>
        <v>#REF!</v>
      </c>
      <c r="G7" s="6" t="e">
        <f ca="1">IF(ISNA(VLOOKUP($A$1,dama1!#REF!,2,FALSE))=TRUE,"",VLOOKUP($A$1,dama1!#REF!,2,FALSE))</f>
        <v>#REF!</v>
      </c>
      <c r="I7" s="42" t="s">
        <v>83</v>
      </c>
      <c r="J7">
        <v>2</v>
      </c>
      <c r="K7" s="7">
        <f t="shared" si="1"/>
        <v>0</v>
      </c>
      <c r="L7">
        <f t="shared" si="0"/>
        <v>2</v>
      </c>
    </row>
    <row r="8" spans="1:14" ht="13.5" thickBot="1">
      <c r="A8" s="5"/>
      <c r="B8" s="5"/>
      <c r="C8" s="5"/>
      <c r="D8" s="5"/>
      <c r="E8" s="5"/>
      <c r="F8" s="5"/>
      <c r="G8" s="5"/>
      <c r="I8" s="44" t="s">
        <v>78</v>
      </c>
      <c r="J8">
        <v>1</v>
      </c>
      <c r="K8" s="7">
        <f t="shared" si="1"/>
        <v>0</v>
      </c>
      <c r="L8">
        <f t="shared" si="0"/>
        <v>1</v>
      </c>
    </row>
    <row r="9" spans="1:14" ht="13.5" customHeight="1">
      <c r="A9" s="5"/>
      <c r="B9" s="5"/>
      <c r="C9" s="5"/>
      <c r="D9" s="5"/>
      <c r="E9" s="5"/>
      <c r="F9" s="5"/>
      <c r="G9" s="5"/>
      <c r="I9" s="5"/>
      <c r="J9">
        <f>SUM(J2:J8)</f>
        <v>27</v>
      </c>
      <c r="K9" s="7">
        <f>SUM(K2:K8)</f>
        <v>0</v>
      </c>
    </row>
    <row r="10" spans="1:14" ht="13.5" customHeight="1">
      <c r="A10" s="5"/>
      <c r="B10" s="5"/>
      <c r="C10" s="5"/>
      <c r="D10" s="5"/>
      <c r="E10" s="5"/>
      <c r="F10" s="5"/>
      <c r="G10" s="5"/>
      <c r="I10" s="5"/>
      <c r="K10" s="7"/>
    </row>
    <row r="11" spans="1:14">
      <c r="A11" s="11" t="s">
        <v>61</v>
      </c>
      <c r="B11" s="11" t="s">
        <v>64</v>
      </c>
      <c r="C11" s="11" t="s">
        <v>65</v>
      </c>
      <c r="D11" s="11" t="s">
        <v>66</v>
      </c>
      <c r="E11" s="11" t="s">
        <v>67</v>
      </c>
      <c r="F11" s="11" t="s">
        <v>68</v>
      </c>
      <c r="G11" s="11" t="s">
        <v>69</v>
      </c>
    </row>
    <row r="12" spans="1:14">
      <c r="A12" s="12">
        <v>1</v>
      </c>
      <c r="B12" s="6" t="str">
        <f ca="1">IF(ISNA(VLOOKUP($A$11,dama1!B$2:$G$109,37,FALSE))=TRUE,"",VLOOKUP($A$11,dama1!B$2:$G$109,37,FALSE))</f>
        <v/>
      </c>
      <c r="C12" s="6" t="str">
        <f ca="1">IF(ISNA(VLOOKUP($A$11,dama1!B$2:$G$109,31,FALSE))=TRUE,"",VLOOKUP($A$11,dama1!B$2:$G$109,31,FALSE))</f>
        <v/>
      </c>
      <c r="D12" s="6" t="str">
        <f ca="1">IF(ISNA(VLOOKUP($A$11,dama1!B$2:$G$109,25,FALSE))=TRUE,"",VLOOKUP($A$11,dama1!B$2:$G$109,25,FALSE))</f>
        <v/>
      </c>
      <c r="E12" s="6" t="e">
        <f ca="1">IF(ISNA(VLOOKUP($A$11,dama1!#REF!,19,FALSE))=TRUE,"",VLOOKUP($A$11,dama1!#REF!,19,FALSE))</f>
        <v>#REF!</v>
      </c>
      <c r="F12" s="6" t="e">
        <f ca="1">IF(ISNA(VLOOKUP($A$11,dama1!#REF!,13,FALSE))=TRUE,"",VLOOKUP($A$11,dama1!#REF!,13,FALSE))</f>
        <v>#REF!</v>
      </c>
      <c r="G12" s="6" t="e">
        <f ca="1">IF(ISNA(VLOOKUP($A$11,dama1!#REF!,7,FALSE))=TRUE,"",VLOOKUP($A$11,dama1!#REF!,7,FALSE))</f>
        <v>#REF!</v>
      </c>
      <c r="I12" s="42" t="s">
        <v>136</v>
      </c>
      <c r="J12">
        <v>9</v>
      </c>
      <c r="K12" s="7">
        <f>COUNTIF($B$12:$G$17,I12)</f>
        <v>0</v>
      </c>
      <c r="L12">
        <f t="shared" ref="L12:L18" si="2">J12-K12</f>
        <v>9</v>
      </c>
    </row>
    <row r="13" spans="1:14">
      <c r="A13" s="12">
        <v>2</v>
      </c>
      <c r="B13" s="6" t="str">
        <f ca="1">IF(ISNA(VLOOKUP($A$11,dama1!B$2:$G$109,36,FALSE))=TRUE,"",VLOOKUP($A$11,dama1!B$2:$G$109,36,FALSE))</f>
        <v/>
      </c>
      <c r="C13" s="6" t="str">
        <f ca="1">IF(ISNA(VLOOKUP($A$11,dama1!B$2:$G$109,30,FALSE))=TRUE,"",VLOOKUP($A$11,dama1!B$2:$G$109,30,FALSE))</f>
        <v/>
      </c>
      <c r="D13" s="6" t="str">
        <f ca="1">IF(ISNA(VLOOKUP($A$11,dama1!C$2:$G$109,24,FALSE))=TRUE,"",VLOOKUP($A$11,dama1!C$2:$G$109,24,FALSE))</f>
        <v/>
      </c>
      <c r="E13" s="6" t="e">
        <f ca="1">IF(ISNA(VLOOKUP($A$11,dama1!#REF!,18,FALSE))=TRUE,"",VLOOKUP($A$11,dama1!#REF!,18,FALSE))</f>
        <v>#REF!</v>
      </c>
      <c r="F13" s="6" t="e">
        <f ca="1">IF(ISNA(VLOOKUP($A$11,dama1!#REF!,12,FALSE))=TRUE,"",VLOOKUP($A$11,dama1!#REF!,12,FALSE))</f>
        <v>#REF!</v>
      </c>
      <c r="G13" s="6" t="e">
        <f ca="1">IF(ISNA(VLOOKUP($A$11,dama1!#REF!,6,FALSE))=TRUE,"",VLOOKUP($A$11,dama1!#REF!,6,FALSE))</f>
        <v>#REF!</v>
      </c>
      <c r="I13" s="42" t="s">
        <v>102</v>
      </c>
      <c r="J13">
        <v>7</v>
      </c>
      <c r="K13" s="7">
        <f t="shared" ref="K13:K18" si="3">COUNTIF($B$12:$G$17,I13)</f>
        <v>0</v>
      </c>
      <c r="L13">
        <f t="shared" si="2"/>
        <v>7</v>
      </c>
    </row>
    <row r="14" spans="1:14">
      <c r="A14" s="12">
        <v>3</v>
      </c>
      <c r="B14" s="6" t="str">
        <f ca="1">IF(ISNA(VLOOKUP($A$11,dama1!B$2:$G$109,35,FALSE))=TRUE,"",VLOOKUP($A$11,dama1!B$2:$G$109,35,FALSE))</f>
        <v/>
      </c>
      <c r="C14" s="6" t="str">
        <f ca="1">IF(ISNA(VLOOKUP($A$11,dama1!B$2:$G$109,29,FALSE))=TRUE,"",VLOOKUP($A$11,dama1!B$2:$G$109,29,FALSE))</f>
        <v/>
      </c>
      <c r="D14" s="6" t="str">
        <f ca="1">IF(ISNA(VLOOKUP($A$11,dama1!D$2:$G$109,23,FALSE))=TRUE,"",VLOOKUP($A$11,dama1!D$2:$G$109,23,FALSE))</f>
        <v/>
      </c>
      <c r="E14" s="6" t="e">
        <f ca="1">IF(ISNA(VLOOKUP($A$11,dama1!#REF!,17,FALSE))=TRUE,"",VLOOKUP($A$11,dama1!#REF!,17,FALSE))</f>
        <v>#REF!</v>
      </c>
      <c r="F14" s="6" t="e">
        <f ca="1">IF(ISNA(VLOOKUP($A$11,dama1!#REF!,11,FALSE))=TRUE,"",VLOOKUP($A$11,dama1!#REF!,11,FALSE))</f>
        <v>#REF!</v>
      </c>
      <c r="G14" s="6" t="e">
        <f ca="1">IF(ISNA(VLOOKUP($A$11,dama1!#REF!,5,FALSE))=TRUE,"",VLOOKUP($A$11,dama1!#REF!,5,FALSE))</f>
        <v>#REF!</v>
      </c>
      <c r="I14" s="42" t="s">
        <v>147</v>
      </c>
      <c r="J14">
        <v>3</v>
      </c>
      <c r="K14" s="7">
        <f t="shared" si="3"/>
        <v>0</v>
      </c>
      <c r="L14">
        <f t="shared" si="2"/>
        <v>3</v>
      </c>
    </row>
    <row r="15" spans="1:14">
      <c r="A15" s="12">
        <v>4</v>
      </c>
      <c r="B15" s="6" t="str">
        <f ca="1">IF(ISNA(VLOOKUP($A$11,dama1!B$2:$G$109,34,FALSE))=TRUE,"",VLOOKUP($A$11,dama1!B$2:$G$109,34,FALSE))</f>
        <v/>
      </c>
      <c r="C15" s="6" t="str">
        <f ca="1">IF(ISNA(VLOOKUP($A$11,dama1!B$2:$G$109,28,FALSE))=TRUE,"",VLOOKUP($A$11,dama1!B$2:$G$109,28,FALSE))</f>
        <v/>
      </c>
      <c r="D15" s="6" t="e">
        <f ca="1">IF(ISNA(VLOOKUP($A$11,dama1!E$2:$G$109,22,FALSE))=TRUE,"",VLOOKUP($A$11,dama1!E$2:$G$109,22,FALSE))</f>
        <v>#REF!</v>
      </c>
      <c r="E15" s="6" t="e">
        <f ca="1">IF(ISNA(VLOOKUP($A$11,dama1!#REF!,16,FALSE))=TRUE,"",VLOOKUP($A$11,dama1!#REF!,16,FALSE))</f>
        <v>#REF!</v>
      </c>
      <c r="F15" s="6" t="e">
        <f ca="1">IF(ISNA(VLOOKUP($A$11,dama1!#REF!,10,FALSE))=TRUE,"",VLOOKUP($A$11,dama1!#REF!,10,FALSE))</f>
        <v>#REF!</v>
      </c>
      <c r="G15" s="6" t="e">
        <f ca="1">IF(ISNA(VLOOKUP($A$11,dama1!#REF!,4,FALSE))=TRUE,"",VLOOKUP($A$11,dama1!#REF!,4,FALSE))</f>
        <v>#REF!</v>
      </c>
      <c r="I15" s="42" t="s">
        <v>75</v>
      </c>
      <c r="J15">
        <v>2</v>
      </c>
      <c r="K15" s="7">
        <f t="shared" si="3"/>
        <v>0</v>
      </c>
      <c r="L15">
        <f t="shared" si="2"/>
        <v>2</v>
      </c>
    </row>
    <row r="16" spans="1:14">
      <c r="A16" s="12">
        <v>5</v>
      </c>
      <c r="B16" s="6" t="str">
        <f ca="1">IF(ISNA(VLOOKUP($A$11,dama1!B$2:$G$109,33,FALSE))=TRUE,"",VLOOKUP($A$11,dama1!B$2:$G$109,33,FALSE))</f>
        <v/>
      </c>
      <c r="C16" s="6" t="str">
        <f ca="1">IF(ISNA(VLOOKUP($A$11,dama1!B$2:$G$109,27,FALSE))=TRUE,"",VLOOKUP($A$11,dama1!B$2:$G$109,27,FALSE))</f>
        <v/>
      </c>
      <c r="D16" s="6" t="e">
        <f ca="1">IF(ISNA(VLOOKUP($A$11,dama1!F$2:$G$109,21,FALSE))=TRUE,"",VLOOKUP($A$11,dama1!F$2:$G$109,21,FALSE))</f>
        <v>#REF!</v>
      </c>
      <c r="E16" s="6" t="e">
        <f ca="1">IF(ISNA(VLOOKUP($A$11,dama1!#REF!,15,FALSE))=TRUE,"",VLOOKUP($A$11,dama1!#REF!,15,FALSE))</f>
        <v>#REF!</v>
      </c>
      <c r="F16" s="6" t="e">
        <f ca="1">IF(ISNA(VLOOKUP($A$11,dama1!#REF!,9,FALSE))=TRUE,"",VLOOKUP($A$11,dama1!#REF!,9,FALSE))</f>
        <v>#REF!</v>
      </c>
      <c r="G16" s="6" t="e">
        <f ca="1">IF(ISNA(VLOOKUP($A$11,dama1!#REF!,3,FALSE))=TRUE,"",VLOOKUP($A$11,dama1!#REF!,3,FALSE))</f>
        <v>#REF!</v>
      </c>
      <c r="I16" s="42" t="s">
        <v>82</v>
      </c>
      <c r="J16">
        <v>3</v>
      </c>
      <c r="K16" s="24">
        <f t="shared" si="3"/>
        <v>0</v>
      </c>
      <c r="L16">
        <f t="shared" si="2"/>
        <v>3</v>
      </c>
    </row>
    <row r="17" spans="1:14">
      <c r="A17" s="12">
        <v>6</v>
      </c>
      <c r="B17" s="6" t="str">
        <f ca="1">IF(ISNA(VLOOKUP($A$11,dama1!B$2:$G$109,32,FALSE))=TRUE,"",VLOOKUP($A$11,dama1!B$2:$G$109,32,FALSE))</f>
        <v/>
      </c>
      <c r="C17" s="6" t="str">
        <f ca="1">IF(ISNA(VLOOKUP($A$11,dama1!B$2:$G$109,26,FALSE))=TRUE,"",VLOOKUP($A$11,dama1!B$2:$G$109,26,FALSE))</f>
        <v/>
      </c>
      <c r="D17" s="6" t="str">
        <f ca="1">IF(ISNA(VLOOKUP($A$11,dama1!G$2:$G$109,20,FALSE))=TRUE,"",VLOOKUP($A$11,dama1!G$2:$G$109,20,FALSE))</f>
        <v/>
      </c>
      <c r="E17" s="6" t="e">
        <f ca="1">IF(ISNA(VLOOKUP($A$11,dama1!#REF!,14,FALSE))=TRUE,"",VLOOKUP($A$11,dama1!#REF!,14,FALSE))</f>
        <v>#REF!</v>
      </c>
      <c r="F17" s="6" t="e">
        <f ca="1">IF(ISNA(VLOOKUP($A$11,dama1!#REF!,8,FALSE))=TRUE,"",VLOOKUP($A$11,dama1!#REF!,8,FALSE))</f>
        <v>#REF!</v>
      </c>
      <c r="G17" s="6" t="e">
        <f ca="1">IF(ISNA(VLOOKUP($A$11,dama1!#REF!,2,FALSE))=TRUE,"",VLOOKUP($A$11,dama1!#REF!,2,FALSE))</f>
        <v>#REF!</v>
      </c>
      <c r="I17" s="42" t="s">
        <v>83</v>
      </c>
      <c r="J17">
        <v>2</v>
      </c>
      <c r="K17" s="7">
        <f t="shared" si="3"/>
        <v>0</v>
      </c>
      <c r="L17">
        <f t="shared" si="2"/>
        <v>2</v>
      </c>
    </row>
    <row r="18" spans="1:14" ht="13.5" thickBot="1">
      <c r="A18" s="5"/>
      <c r="B18" s="5"/>
      <c r="C18" s="5"/>
      <c r="D18" s="5"/>
      <c r="E18" s="5"/>
      <c r="F18" s="5"/>
      <c r="G18" s="5"/>
      <c r="I18" s="44" t="s">
        <v>78</v>
      </c>
      <c r="J18">
        <v>1</v>
      </c>
      <c r="K18" s="7">
        <f t="shared" si="3"/>
        <v>0</v>
      </c>
      <c r="L18">
        <f t="shared" si="2"/>
        <v>1</v>
      </c>
    </row>
    <row r="19" spans="1:14">
      <c r="A19" s="5"/>
      <c r="B19" s="5"/>
      <c r="C19" s="5"/>
      <c r="D19" s="5"/>
      <c r="E19" s="5"/>
      <c r="F19" s="5"/>
      <c r="G19" s="5"/>
      <c r="J19">
        <f>SUM(J12:J18)</f>
        <v>27</v>
      </c>
      <c r="K19" s="7">
        <f>SUM(K12:K18)</f>
        <v>0</v>
      </c>
    </row>
    <row r="20" spans="1:14" ht="24" customHeight="1">
      <c r="A20" s="5"/>
      <c r="B20" s="5"/>
      <c r="C20" s="5"/>
      <c r="D20" s="5"/>
      <c r="E20" s="5"/>
      <c r="F20" s="5"/>
      <c r="G20" s="5"/>
      <c r="K20" s="7"/>
    </row>
    <row r="21" spans="1:14">
      <c r="A21" s="11" t="s">
        <v>52</v>
      </c>
      <c r="B21" s="11" t="s">
        <v>64</v>
      </c>
      <c r="C21" s="11" t="s">
        <v>65</v>
      </c>
      <c r="D21" s="11" t="s">
        <v>66</v>
      </c>
      <c r="E21" s="11" t="s">
        <v>67</v>
      </c>
      <c r="F21" s="11" t="s">
        <v>68</v>
      </c>
      <c r="G21" s="11" t="s">
        <v>69</v>
      </c>
    </row>
    <row r="22" spans="1:14">
      <c r="A22" s="12">
        <v>1</v>
      </c>
      <c r="B22" s="6" t="str">
        <f ca="1">IF(ISNA(VLOOKUP($A$21,dama1!B$2:$G$109,37,FALSE))=TRUE,"",VLOOKUP($A$21,dama1!B$2:$G$109,37,FALSE))</f>
        <v/>
      </c>
      <c r="C22" s="6" t="str">
        <f ca="1">IF(ISNA(VLOOKUP($A$21,dama1!B$2:$G$109,31,FALSE))=TRUE,"",VLOOKUP($A$21,dama1!B$2:$G$109,31,FALSE))</f>
        <v/>
      </c>
      <c r="D22" s="6" t="str">
        <f ca="1">IF(ISNA(VLOOKUP($A$21,dama1!B$2:$G$109,25,FALSE))=TRUE,"",VLOOKUP($A$21,dama1!B$2:$G$109,25,FALSE))</f>
        <v/>
      </c>
      <c r="E22" s="6" t="e">
        <f ca="1">IF(ISNA(VLOOKUP($A$21,dama1!#REF!,19,FALSE))=TRUE,"",VLOOKUP($A$21,dama1!#REF!,19,FALSE))</f>
        <v>#REF!</v>
      </c>
      <c r="F22" s="6" t="e">
        <f ca="1">IF(ISNA(VLOOKUP($A$21,dama1!#REF!,13,FALSE))=TRUE,"",VLOOKUP($A$21,dama1!#REF!,13,FALSE))</f>
        <v>#REF!</v>
      </c>
      <c r="G22" s="6" t="e">
        <f ca="1">IF(ISNA(VLOOKUP($A$21,dama1!#REF!,7,FALSE))=TRUE,"",VLOOKUP($A$21,dama1!#REF!,7,FALSE))</f>
        <v>#REF!</v>
      </c>
      <c r="I22" s="42" t="s">
        <v>85</v>
      </c>
      <c r="J22">
        <v>4</v>
      </c>
      <c r="K22" s="7">
        <f>COUNTIF($B$22:$G$28,I22)</f>
        <v>0</v>
      </c>
      <c r="L22">
        <f t="shared" ref="L22:L31" si="4">J22-K22</f>
        <v>4</v>
      </c>
    </row>
    <row r="23" spans="1:14">
      <c r="A23" s="12">
        <v>2</v>
      </c>
      <c r="B23" s="6" t="str">
        <f ca="1">IF(ISNA(VLOOKUP($A$21,dama1!B$2:$G$109,36,FALSE))=TRUE,"",VLOOKUP($A$21,dama1!B$2:$G$109,36,FALSE))</f>
        <v/>
      </c>
      <c r="C23" s="6" t="str">
        <f ca="1">IF(ISNA(VLOOKUP($A$21,dama1!B$2:$G$109,30,FALSE))=TRUE,"",VLOOKUP($A$21,dama1!B$2:$G$109,30,FALSE))</f>
        <v/>
      </c>
      <c r="D23" s="6" t="str">
        <f ca="1">IF(ISNA(VLOOKUP($A$21,dama1!C$2:$G$109,24,FALSE))=TRUE,"",VLOOKUP($A$21,dama1!C$2:$G$109,24,FALSE))</f>
        <v/>
      </c>
      <c r="E23" s="6" t="e">
        <f ca="1">IF(ISNA(VLOOKUP($A$21,dama1!#REF!,18,FALSE))=TRUE,"",VLOOKUP($A$21,dama1!#REF!,18,FALSE))</f>
        <v>#REF!</v>
      </c>
      <c r="F23" s="6" t="e">
        <f ca="1">IF(ISNA(VLOOKUP($A$21,dama1!#REF!,12,FALSE))=TRUE,"",VLOOKUP($A$21,dama1!#REF!,12,FALSE))</f>
        <v>#REF!</v>
      </c>
      <c r="G23" s="6" t="e">
        <f ca="1">IF(ISNA(VLOOKUP($A$21,dama1!#REF!,6,FALSE))=TRUE,"",VLOOKUP($A$21,dama1!#REF!,6,FALSE))</f>
        <v>#REF!</v>
      </c>
      <c r="I23" s="42" t="s">
        <v>81</v>
      </c>
      <c r="J23">
        <v>4</v>
      </c>
      <c r="K23" s="7">
        <f t="shared" ref="K23:K31" si="5">COUNTIF($B$22:$G$28,I23)</f>
        <v>0</v>
      </c>
      <c r="L23">
        <f t="shared" si="4"/>
        <v>4</v>
      </c>
    </row>
    <row r="24" spans="1:14">
      <c r="A24" s="12">
        <v>3</v>
      </c>
      <c r="B24" s="6"/>
      <c r="C24" s="6"/>
      <c r="D24" s="6"/>
      <c r="E24" s="6"/>
      <c r="F24" s="6"/>
      <c r="G24" s="6"/>
      <c r="I24" s="42" t="s">
        <v>207</v>
      </c>
      <c r="J24">
        <v>3</v>
      </c>
      <c r="K24" s="7">
        <f t="shared" si="5"/>
        <v>0</v>
      </c>
      <c r="L24">
        <f t="shared" si="4"/>
        <v>3</v>
      </c>
    </row>
    <row r="25" spans="1:14">
      <c r="A25" s="12">
        <v>4</v>
      </c>
      <c r="B25" s="6" t="str">
        <f ca="1">IF(ISNA(VLOOKUP($A$21,dama1!B$2:$G$109,35,FALSE))=TRUE,"",VLOOKUP($A$21,dama1!B$2:$G$109,35,FALSE))</f>
        <v/>
      </c>
      <c r="C25" s="6" t="str">
        <f ca="1">IF(ISNA(VLOOKUP($A$21,dama1!B$2:$G$109,29,FALSE))=TRUE,"",VLOOKUP($A$21,dama1!B$2:$G$109,29,FALSE))</f>
        <v/>
      </c>
      <c r="D25" s="6" t="str">
        <f ca="1">IF(ISNA(VLOOKUP($A$21,dama1!D$2:$G$109,23,FALSE))=TRUE,"",VLOOKUP($A$21,dama1!D$2:$G$109,23,FALSE))</f>
        <v/>
      </c>
      <c r="E25" s="6" t="e">
        <f ca="1">IF(ISNA(VLOOKUP($A$21,dama1!#REF!,17,FALSE))=TRUE,"",VLOOKUP($A$21,dama1!#REF!,17,FALSE))</f>
        <v>#REF!</v>
      </c>
      <c r="F25" s="6" t="e">
        <f ca="1">IF(ISNA(VLOOKUP($A$21,dama1!#REF!,11,FALSE))=TRUE,"",VLOOKUP($A$21,dama1!#REF!,11,FALSE))</f>
        <v>#REF!</v>
      </c>
      <c r="G25" s="6" t="e">
        <f ca="1">IF(ISNA(VLOOKUP($A$21,dama1!#REF!,5,FALSE))=TRUE,"",VLOOKUP($A$21,dama1!#REF!,5,FALSE))</f>
        <v>#REF!</v>
      </c>
      <c r="I25" s="42" t="s">
        <v>87</v>
      </c>
      <c r="J25">
        <v>6</v>
      </c>
      <c r="K25" s="7">
        <f t="shared" si="5"/>
        <v>0</v>
      </c>
      <c r="L25">
        <f t="shared" si="4"/>
        <v>6</v>
      </c>
    </row>
    <row r="26" spans="1:14">
      <c r="A26" s="12">
        <v>5</v>
      </c>
      <c r="B26" s="6" t="str">
        <f ca="1">IF(ISNA(VLOOKUP($A$21,dama1!B$2:$G$109,34,FALSE))=TRUE,"",VLOOKUP($A$21,dama1!B$2:$G$109,34,FALSE))</f>
        <v/>
      </c>
      <c r="C26" s="6" t="str">
        <f ca="1">IF(ISNA(VLOOKUP($A$21,dama1!B$2:$G$109,28,FALSE))=TRUE,"",VLOOKUP($A$21,dama1!B$2:$G$109,28,FALSE))</f>
        <v/>
      </c>
      <c r="D26" s="6" t="e">
        <f ca="1">IF(ISNA(VLOOKUP($A$21,dama1!E$2:$G$109,22,FALSE))=TRUE,"",VLOOKUP($A$21,dama1!E$2:$G$109,22,FALSE))</f>
        <v>#REF!</v>
      </c>
      <c r="E26" s="6" t="e">
        <f ca="1">IF(ISNA(VLOOKUP($A$21,dama1!#REF!,16,FALSE))=TRUE,"",VLOOKUP($A$21,dama1!#REF!,16,FALSE))</f>
        <v>#REF!</v>
      </c>
      <c r="F26" s="6" t="e">
        <f ca="1">IF(ISNA(VLOOKUP($A$21,dama1!#REF!,10,FALSE))=TRUE,"",VLOOKUP($A$21,dama1!#REF!,10,FALSE))</f>
        <v>#REF!</v>
      </c>
      <c r="G26" s="6" t="e">
        <f ca="1">IF(ISNA(VLOOKUP($A$21,dama1!#REF!,4,FALSE))=TRUE,"",VLOOKUP($A$21,dama1!#REF!,4,FALSE))</f>
        <v>#REF!</v>
      </c>
      <c r="I26" s="42" t="s">
        <v>147</v>
      </c>
      <c r="J26">
        <v>3</v>
      </c>
      <c r="K26" s="7">
        <f t="shared" si="5"/>
        <v>0</v>
      </c>
      <c r="L26">
        <f t="shared" si="4"/>
        <v>3</v>
      </c>
      <c r="N26" s="7"/>
    </row>
    <row r="27" spans="1:14">
      <c r="A27" s="12">
        <v>6</v>
      </c>
      <c r="B27" s="21" t="str">
        <f ca="1">IF(ISNA(VLOOKUP($A$21,dama1!B$2:$G$109,33,FALSE))=TRUE,"",VLOOKUP($A$21,dama1!B$2:$G$109,33,FALSE))</f>
        <v/>
      </c>
      <c r="C27" s="21" t="str">
        <f ca="1">IF(ISNA(VLOOKUP($A$21,dama1!B$2:$G$109,27,FALSE))=TRUE,"",VLOOKUP($A$21,dama1!B$2:$G$109,27,FALSE))</f>
        <v/>
      </c>
      <c r="D27" s="21" t="e">
        <f ca="1">IF(ISNA(VLOOKUP($A$21,dama1!F$2:$G$109,21,FALSE))=TRUE,"",VLOOKUP($A$21,dama1!F$2:$G$109,21,FALSE))</f>
        <v>#REF!</v>
      </c>
      <c r="E27" s="21" t="e">
        <f ca="1">IF(ISNA(VLOOKUP($A$21,dama1!#REF!,15,FALSE))=TRUE,"",VLOOKUP($A$21,dama1!#REF!,15,FALSE))</f>
        <v>#REF!</v>
      </c>
      <c r="F27" s="21" t="e">
        <f ca="1">IF(ISNA(VLOOKUP($A$21,dama1!#REF!,9,FALSE))=TRUE,"",VLOOKUP($A$21,dama1!#REF!,9,FALSE))</f>
        <v>#REF!</v>
      </c>
      <c r="G27" s="21" t="e">
        <f ca="1">IF(ISNA(VLOOKUP($A$21,dama1!#REF!,3,FALSE))=TRUE,"",VLOOKUP($A$21,dama1!#REF!,3,FALSE))</f>
        <v>#REF!</v>
      </c>
      <c r="I27" s="42" t="s">
        <v>75</v>
      </c>
      <c r="J27">
        <v>2</v>
      </c>
      <c r="K27" s="24">
        <f t="shared" si="5"/>
        <v>0</v>
      </c>
      <c r="L27">
        <f t="shared" si="4"/>
        <v>2</v>
      </c>
      <c r="N27" s="7"/>
    </row>
    <row r="28" spans="1:14">
      <c r="B28" s="21" t="str">
        <f ca="1">IF(ISNA(VLOOKUP($A$21,dama1!B$2:$G$109,32,FALSE))=TRUE,"",VLOOKUP($A$21,dama1!B$2:$G$109,32,FALSE))</f>
        <v/>
      </c>
      <c r="C28" s="21" t="str">
        <f ca="1">IF(ISNA(VLOOKUP($A$21,dama1!B$2:$G$109,26,FALSE))=TRUE,"",VLOOKUP($A$21,dama1!B$2:$G$109,26,FALSE))</f>
        <v/>
      </c>
      <c r="D28" s="21" t="str">
        <f ca="1">IF(ISNA(VLOOKUP($A$21,dama1!G$2:$G$109,20,FALSE))=TRUE,"",VLOOKUP($A$21,dama1!G$2:$G$109,20,FALSE))</f>
        <v/>
      </c>
      <c r="E28" s="21" t="e">
        <f ca="1">IF(ISNA(VLOOKUP($A$21,dama1!#REF!,14,FALSE))=TRUE,"",VLOOKUP($A$21,dama1!#REF!,14,FALSE))</f>
        <v>#REF!</v>
      </c>
      <c r="F28" s="21" t="e">
        <f ca="1">IF(ISNA(VLOOKUP($A$21,dama1!#REF!,8,FALSE))=TRUE,"",VLOOKUP($A$21,dama1!#REF!,8,FALSE))</f>
        <v>#REF!</v>
      </c>
      <c r="G28" s="21" t="e">
        <f ca="1">IF(ISNA(VLOOKUP($A$21,dama1!#REF!,2,FALSE))=TRUE,"",VLOOKUP($A$21,dama1!#REF!,2,FALSE))</f>
        <v>#REF!</v>
      </c>
      <c r="I28" s="42" t="s">
        <v>82</v>
      </c>
      <c r="J28">
        <v>4</v>
      </c>
      <c r="K28" s="7">
        <f t="shared" si="5"/>
        <v>0</v>
      </c>
      <c r="L28">
        <f t="shared" si="4"/>
        <v>4</v>
      </c>
      <c r="N28" s="7"/>
    </row>
    <row r="29" spans="1:14">
      <c r="A29" s="5"/>
      <c r="B29" s="5"/>
      <c r="C29" s="5"/>
      <c r="D29" s="5"/>
      <c r="E29" s="5"/>
      <c r="F29" s="5"/>
      <c r="G29" s="5"/>
      <c r="I29" s="42" t="s">
        <v>88</v>
      </c>
      <c r="J29">
        <v>2</v>
      </c>
      <c r="K29" s="7">
        <f t="shared" si="5"/>
        <v>0</v>
      </c>
      <c r="L29">
        <f t="shared" si="4"/>
        <v>2</v>
      </c>
      <c r="N29" s="7"/>
    </row>
    <row r="30" spans="1:14">
      <c r="A30" s="5"/>
      <c r="B30" s="5"/>
      <c r="C30" s="5"/>
      <c r="D30" s="5"/>
      <c r="E30" s="5"/>
      <c r="F30" s="5"/>
      <c r="G30" s="5"/>
      <c r="I30" s="42" t="s">
        <v>83</v>
      </c>
      <c r="J30">
        <v>2</v>
      </c>
      <c r="K30" s="24">
        <f t="shared" si="5"/>
        <v>0</v>
      </c>
      <c r="L30">
        <f t="shared" si="4"/>
        <v>2</v>
      </c>
    </row>
    <row r="31" spans="1:14" ht="13.5" thickBot="1">
      <c r="A31" s="5"/>
      <c r="B31" s="5"/>
      <c r="C31" s="5"/>
      <c r="D31" s="5"/>
      <c r="E31" s="5"/>
      <c r="F31" s="5"/>
      <c r="G31" s="5"/>
      <c r="I31" s="44" t="s">
        <v>78</v>
      </c>
      <c r="J31">
        <v>1</v>
      </c>
      <c r="K31" s="7">
        <f t="shared" si="5"/>
        <v>0</v>
      </c>
      <c r="L31">
        <f t="shared" si="4"/>
        <v>1</v>
      </c>
    </row>
    <row r="32" spans="1:14">
      <c r="A32" s="5"/>
      <c r="B32" s="5"/>
      <c r="C32" s="5"/>
      <c r="D32" s="5"/>
      <c r="E32" s="5"/>
      <c r="F32" s="5"/>
      <c r="G32" s="5"/>
      <c r="J32">
        <f>SUM(J22:J31)</f>
        <v>31</v>
      </c>
      <c r="K32">
        <f>SUM(K22:K31)</f>
        <v>0</v>
      </c>
    </row>
    <row r="33" spans="1:14" ht="18" customHeight="1">
      <c r="A33" s="5"/>
      <c r="B33" s="5"/>
      <c r="C33" s="5"/>
      <c r="D33" s="5"/>
      <c r="E33" s="5"/>
      <c r="F33" s="5"/>
      <c r="G33" s="5"/>
    </row>
    <row r="34" spans="1:14">
      <c r="A34" s="11" t="s">
        <v>51</v>
      </c>
      <c r="B34" s="11" t="s">
        <v>64</v>
      </c>
      <c r="C34" s="11" t="s">
        <v>65</v>
      </c>
      <c r="D34" s="11" t="s">
        <v>66</v>
      </c>
      <c r="E34" s="11" t="s">
        <v>67</v>
      </c>
      <c r="F34" s="11" t="s">
        <v>68</v>
      </c>
      <c r="G34" s="11" t="s">
        <v>69</v>
      </c>
      <c r="I34" s="42" t="s">
        <v>85</v>
      </c>
      <c r="J34">
        <v>4</v>
      </c>
      <c r="K34" s="7">
        <f>COUNTIF($B$35:$G$40,I34)</f>
        <v>0</v>
      </c>
      <c r="L34">
        <f t="shared" ref="L34:L43" si="6">J34-K34</f>
        <v>4</v>
      </c>
    </row>
    <row r="35" spans="1:14">
      <c r="A35" s="12">
        <v>1</v>
      </c>
      <c r="B35" s="6" t="str">
        <f ca="1">IF(ISNA(VLOOKUP($A$34,dama1!B$2:$G$109,37,FALSE))=TRUE,"",VLOOKUP($A$34,dama1!B$2:$G$109,37,FALSE))</f>
        <v/>
      </c>
      <c r="C35" s="6" t="str">
        <f ca="1">IF(ISNA(VLOOKUP($A$34,dama1!B$2:$G$109,31,FALSE))=TRUE,"",VLOOKUP($A$34,dama1!B$2:$G$109,31,FALSE))</f>
        <v/>
      </c>
      <c r="D35" s="6" t="str">
        <f ca="1">IF(ISNA(VLOOKUP($A$34,dama1!B$2:$G$109,25,FALSE))=TRUE,"",VLOOKUP($A$34,dama1!B$2:$G$109,25,FALSE))</f>
        <v/>
      </c>
      <c r="E35" s="6" t="e">
        <f ca="1">IF(ISNA(VLOOKUP($A$34,dama1!#REF!,19,FALSE))=TRUE,"",VLOOKUP($A$34,dama1!#REF!,19,FALSE))</f>
        <v>#REF!</v>
      </c>
      <c r="F35" s="6" t="e">
        <f ca="1">IF(ISNA(VLOOKUP($A$34,dama1!#REF!,13,FALSE))=TRUE,"",VLOOKUP($A$34,dama1!#REF!,13,FALSE))</f>
        <v>#REF!</v>
      </c>
      <c r="G35" s="6" t="e">
        <f ca="1">IF(ISNA(VLOOKUP($A$34,dama1!#REF!,7,FALSE))=TRUE,"",VLOOKUP($A$34,dama1!#REF!,7,FALSE))</f>
        <v>#REF!</v>
      </c>
      <c r="I35" s="42" t="s">
        <v>84</v>
      </c>
      <c r="J35">
        <v>7</v>
      </c>
      <c r="K35" s="7">
        <f>COUNTIF($B$35:$G$40,I35)</f>
        <v>0</v>
      </c>
      <c r="L35">
        <f t="shared" si="6"/>
        <v>7</v>
      </c>
      <c r="N35" s="7"/>
    </row>
    <row r="36" spans="1:14">
      <c r="A36" s="12">
        <v>2</v>
      </c>
      <c r="B36" s="6" t="str">
        <f ca="1">IF(ISNA(VLOOKUP($A$34,dama1!B$2:$G$109,36,FALSE))=TRUE,"",VLOOKUP($A$34,dama1!B$2:$G$109,36,FALSE))</f>
        <v/>
      </c>
      <c r="C36" s="6" t="str">
        <f ca="1">IF(ISNA(VLOOKUP($A$34,dama1!B$2:$G$109,30,FALSE))=TRUE,"",VLOOKUP($A$34,dama1!B$2:$G$109,30,FALSE))</f>
        <v/>
      </c>
      <c r="D36" s="6" t="str">
        <f ca="1">IF(ISNA(VLOOKUP($A$34,dama1!C$2:$G$109,24,FALSE))=TRUE,"",VLOOKUP($A$34,dama1!C$2:$G$109,24,FALSE))</f>
        <v/>
      </c>
      <c r="E36" s="6" t="e">
        <f ca="1">IF(ISNA(VLOOKUP($A$34,dama1!#REF!,18,FALSE))=TRUE,"",VLOOKUP($A$34,dama1!#REF!,18,FALSE))</f>
        <v>#REF!</v>
      </c>
      <c r="F36" s="6" t="e">
        <f ca="1">IF(ISNA(VLOOKUP($A$34,dama1!#REF!,12,FALSE))=TRUE,"",VLOOKUP($A$34,dama1!#REF!,12,FALSE))</f>
        <v>#REF!</v>
      </c>
      <c r="G36" s="6" t="e">
        <f ca="1">IF(ISNA(VLOOKUP($A$34,dama1!#REF!,6,FALSE))=TRUE,"",VLOOKUP($A$34,dama1!#REF!,6,FALSE))</f>
        <v>#REF!</v>
      </c>
      <c r="I36" s="19"/>
      <c r="K36" s="7"/>
      <c r="N36" s="7"/>
    </row>
    <row r="37" spans="1:14">
      <c r="A37" s="12">
        <v>3</v>
      </c>
      <c r="B37" s="6" t="str">
        <f ca="1">IF(ISNA(VLOOKUP($A$34,dama1!B$2:$G$109,35,FALSE))=TRUE,"",VLOOKUP($A$34,dama1!B$2:$G$109,35,FALSE))</f>
        <v/>
      </c>
      <c r="C37" s="6" t="str">
        <f ca="1">IF(ISNA(VLOOKUP($A$34,dama1!B$2:$G$109,29,FALSE))=TRUE,"",VLOOKUP($A$34,dama1!B$2:$G$109,29,FALSE))</f>
        <v/>
      </c>
      <c r="D37" s="6" t="str">
        <f ca="1">IF(ISNA(VLOOKUP($A$34,dama1!D$2:$G$109,23,FALSE))=TRUE,"",VLOOKUP($A$34,dama1!D$2:$G$109,23,FALSE))</f>
        <v/>
      </c>
      <c r="E37" s="6" t="e">
        <f ca="1">IF(ISNA(VLOOKUP($A$34,dama1!#REF!,17,FALSE))=TRUE,"",VLOOKUP($A$34,dama1!#REF!,17,FALSE))</f>
        <v>#REF!</v>
      </c>
      <c r="F37" s="6" t="e">
        <f ca="1">IF(ISNA(VLOOKUP($A$34,dama1!#REF!,11,FALSE))=TRUE,"",VLOOKUP($A$34,dama1!#REF!,11,FALSE))</f>
        <v>#REF!</v>
      </c>
      <c r="G37" s="6" t="e">
        <f ca="1">IF(ISNA(VLOOKUP($A$34,dama1!#REF!,5,FALSE))=TRUE,"",VLOOKUP($A$34,dama1!#REF!,5,FALSE))</f>
        <v>#REF!</v>
      </c>
      <c r="I37" s="42" t="s">
        <v>87</v>
      </c>
      <c r="J37">
        <v>6</v>
      </c>
      <c r="K37" s="7">
        <f t="shared" ref="K37:K43" si="7">COUNTIF($B$35:$G$40,I37)</f>
        <v>0</v>
      </c>
      <c r="L37">
        <f t="shared" si="6"/>
        <v>6</v>
      </c>
      <c r="N37" s="7"/>
    </row>
    <row r="38" spans="1:14">
      <c r="A38" s="12">
        <v>4</v>
      </c>
      <c r="B38" s="6" t="str">
        <f ca="1">IF(ISNA(VLOOKUP($A$34,dama1!B$2:$G$109,34,FALSE))=TRUE,"",VLOOKUP($A$34,dama1!B$2:$G$109,34,FALSE))</f>
        <v/>
      </c>
      <c r="C38" s="6" t="str">
        <f ca="1">IF(ISNA(VLOOKUP($A$34,dama1!B$2:$G$109,28,FALSE))=TRUE,"",VLOOKUP($A$34,dama1!B$2:$G$109,28,FALSE))</f>
        <v/>
      </c>
      <c r="D38" s="6" t="e">
        <f ca="1">IF(ISNA(VLOOKUP($A$34,dama1!E$2:$G$109,22,FALSE))=TRUE,"",VLOOKUP($A$34,dama1!E$2:$G$109,22,FALSE))</f>
        <v>#REF!</v>
      </c>
      <c r="E38" s="6" t="e">
        <f ca="1">IF(ISNA(VLOOKUP($A$34,dama1!#REF!,16,FALSE))=TRUE,"",VLOOKUP($A$34,dama1!#REF!,16,FALSE))</f>
        <v>#REF!</v>
      </c>
      <c r="F38" s="6" t="e">
        <f ca="1">IF(ISNA(VLOOKUP($A$34,dama1!#REF!,10,FALSE))=TRUE,"",VLOOKUP($A$34,dama1!#REF!,10,FALSE))</f>
        <v>#REF!</v>
      </c>
      <c r="G38" s="6" t="e">
        <f ca="1">IF(ISNA(VLOOKUP($A$34,dama1!#REF!,4,FALSE))=TRUE,"",VLOOKUP($A$34,dama1!#REF!,4,FALSE))</f>
        <v>#REF!</v>
      </c>
      <c r="I38" s="42" t="s">
        <v>147</v>
      </c>
      <c r="J38">
        <v>3</v>
      </c>
      <c r="K38" s="7">
        <f t="shared" si="7"/>
        <v>0</v>
      </c>
      <c r="L38">
        <f t="shared" si="6"/>
        <v>3</v>
      </c>
      <c r="N38" s="7"/>
    </row>
    <row r="39" spans="1:14">
      <c r="A39" s="12">
        <v>5</v>
      </c>
      <c r="B39" s="21" t="str">
        <f ca="1">IF(ISNA(VLOOKUP($A$34,dama1!B$2:$G$109,33,FALSE))=TRUE,"",VLOOKUP($A$34,dama1!B$2:$G$109,33,FALSE))</f>
        <v/>
      </c>
      <c r="C39" s="21" t="str">
        <f ca="1">IF(ISNA(VLOOKUP($A$34,dama1!B$2:$G$109,27,FALSE))=TRUE,"",VLOOKUP($A$34,dama1!B$2:$G$109,27,FALSE))</f>
        <v/>
      </c>
      <c r="D39" s="21" t="e">
        <f ca="1">IF(ISNA(VLOOKUP($A$34,dama1!F$2:$G$109,21,FALSE))=TRUE,"",VLOOKUP($A$34,dama1!F$2:$G$109,21,FALSE))</f>
        <v>#REF!</v>
      </c>
      <c r="E39" s="21" t="e">
        <f ca="1">IF(ISNA(VLOOKUP($A$34,dama1!#REF!,15,FALSE))=TRUE,"",VLOOKUP($A$34,dama1!#REF!,15,FALSE))</f>
        <v>#REF!</v>
      </c>
      <c r="F39" s="21" t="e">
        <f ca="1">IF(ISNA(VLOOKUP($A$34,dama1!#REF!,9,FALSE))=TRUE,"",VLOOKUP($A$34,dama1!#REF!,9,FALSE))</f>
        <v>#REF!</v>
      </c>
      <c r="G39" s="21" t="e">
        <f ca="1">IF(ISNA(VLOOKUP($A$34,dama1!#REF!,3,FALSE))=TRUE,"",VLOOKUP($A$34,dama1!#REF!,3,FALSE))</f>
        <v>#REF!</v>
      </c>
      <c r="I39" s="42" t="s">
        <v>75</v>
      </c>
      <c r="J39">
        <v>2</v>
      </c>
      <c r="K39" s="7">
        <f t="shared" si="7"/>
        <v>0</v>
      </c>
      <c r="L39">
        <f t="shared" si="6"/>
        <v>2</v>
      </c>
      <c r="N39" s="7"/>
    </row>
    <row r="40" spans="1:14">
      <c r="A40" s="12">
        <v>6</v>
      </c>
      <c r="B40" s="21" t="str">
        <f ca="1">IF(ISNA(VLOOKUP($A$34,dama1!B$2:$G$109,32,FALSE))=TRUE,"",VLOOKUP($A$34,dama1!B$2:$G$109,32,FALSE))</f>
        <v/>
      </c>
      <c r="C40" s="21" t="str">
        <f ca="1">IF(ISNA(VLOOKUP($A$34,dama1!B$2:$G$109,26,FALSE))=TRUE,"",VLOOKUP($A$34,dama1!B$2:$G$109,26,FALSE))</f>
        <v/>
      </c>
      <c r="D40" s="21" t="str">
        <f ca="1">IF(ISNA(VLOOKUP($A$34,dama1!G$2:$G$109,20,FALSE))=TRUE,"",VLOOKUP($A$34,dama1!G$2:$G$109,20,FALSE))</f>
        <v/>
      </c>
      <c r="E40" s="21" t="e">
        <f ca="1">IF(ISNA(VLOOKUP($A$34,dama1!#REF!,14,FALSE))=TRUE,"",VLOOKUP($A$34,dama1!#REF!,14,FALSE))</f>
        <v>#REF!</v>
      </c>
      <c r="F40" s="21" t="e">
        <f ca="1">IF(ISNA(VLOOKUP($A$34,dama1!#REF!,8,FALSE))=TRUE,"",VLOOKUP($A$34,dama1!#REF!,8,FALSE))</f>
        <v>#REF!</v>
      </c>
      <c r="G40" s="21" t="e">
        <f ca="1">IF(ISNA(VLOOKUP($A$21,dama1!#REF!,2,FALSE))=TRUE,"",VLOOKUP($A$21,dama1!#REF!,2,FALSE))</f>
        <v>#REF!</v>
      </c>
      <c r="I40" s="42" t="s">
        <v>82</v>
      </c>
      <c r="J40">
        <v>4</v>
      </c>
      <c r="K40" s="7">
        <f t="shared" si="7"/>
        <v>0</v>
      </c>
      <c r="L40">
        <f t="shared" si="6"/>
        <v>4</v>
      </c>
      <c r="N40" s="7"/>
    </row>
    <row r="41" spans="1:14">
      <c r="A41" s="5"/>
      <c r="B41" s="5"/>
      <c r="C41" s="5"/>
      <c r="D41" s="5"/>
      <c r="E41" s="5"/>
      <c r="F41" s="5"/>
      <c r="G41" s="5"/>
      <c r="I41" s="42" t="s">
        <v>88</v>
      </c>
      <c r="J41">
        <v>2</v>
      </c>
      <c r="K41" s="7">
        <f t="shared" si="7"/>
        <v>0</v>
      </c>
      <c r="L41">
        <f t="shared" si="6"/>
        <v>2</v>
      </c>
      <c r="N41" s="7"/>
    </row>
    <row r="42" spans="1:14">
      <c r="A42" s="5"/>
      <c r="B42" s="5"/>
      <c r="C42" s="5"/>
      <c r="D42" s="5"/>
      <c r="E42" s="5"/>
      <c r="F42" s="5"/>
      <c r="G42" s="5"/>
      <c r="I42" s="42" t="s">
        <v>83</v>
      </c>
      <c r="J42">
        <v>2</v>
      </c>
      <c r="K42" s="7">
        <f t="shared" si="7"/>
        <v>0</v>
      </c>
      <c r="L42">
        <f t="shared" si="6"/>
        <v>2</v>
      </c>
      <c r="N42" s="7"/>
    </row>
    <row r="43" spans="1:14" ht="13.5" thickBot="1">
      <c r="A43" s="5"/>
      <c r="B43" s="5"/>
      <c r="C43" s="5"/>
      <c r="D43" s="5"/>
      <c r="E43" s="5"/>
      <c r="F43" s="5"/>
      <c r="G43" s="5"/>
      <c r="I43" s="44" t="s">
        <v>78</v>
      </c>
      <c r="J43">
        <v>1</v>
      </c>
      <c r="K43" s="7">
        <f t="shared" si="7"/>
        <v>0</v>
      </c>
      <c r="L43">
        <f t="shared" si="6"/>
        <v>1</v>
      </c>
      <c r="N43" s="7"/>
    </row>
    <row r="44" spans="1:14">
      <c r="A44" s="5"/>
      <c r="B44" s="5"/>
      <c r="C44" s="5"/>
      <c r="D44" s="5"/>
      <c r="E44" s="5"/>
      <c r="F44" s="5"/>
      <c r="G44" s="5"/>
      <c r="J44">
        <f>SUM(J34:J43)</f>
        <v>31</v>
      </c>
      <c r="K44">
        <f>SUM(K34:K43)</f>
        <v>0</v>
      </c>
    </row>
    <row r="45" spans="1:14">
      <c r="A45" s="5"/>
      <c r="B45" s="5"/>
      <c r="C45" s="5"/>
      <c r="D45" s="5"/>
      <c r="E45" s="5"/>
      <c r="F45" s="5"/>
      <c r="G45" s="5"/>
    </row>
    <row r="46" spans="1:14">
      <c r="A46" s="11" t="s">
        <v>21</v>
      </c>
      <c r="B46" s="11" t="s">
        <v>64</v>
      </c>
      <c r="C46" s="11" t="s">
        <v>65</v>
      </c>
      <c r="D46" s="11" t="s">
        <v>66</v>
      </c>
      <c r="E46" s="11" t="s">
        <v>67</v>
      </c>
      <c r="F46" s="11" t="s">
        <v>68</v>
      </c>
      <c r="G46" s="11" t="s">
        <v>69</v>
      </c>
    </row>
    <row r="47" spans="1:14">
      <c r="A47" s="12">
        <v>1</v>
      </c>
      <c r="B47" s="6" t="str">
        <f ca="1">IF(ISNA(VLOOKUP($A$46,dama1!B$2:$G$109,37,FALSE))=TRUE,"",VLOOKUP($A$46,dama1!B$2:$G$109,37,FALSE))</f>
        <v/>
      </c>
      <c r="C47" s="6" t="str">
        <f ca="1">IF(ISNA(VLOOKUP($A$46,dama1!B$2:$G$109,31,FALSE))=TRUE,"",VLOOKUP($A$46,dama1!B$2:$G$109,31,FALSE))</f>
        <v/>
      </c>
      <c r="D47" s="6" t="str">
        <f ca="1">IF(ISNA(VLOOKUP($A$46,dama1!B$2:$G$109,25,FALSE))=TRUE,"",VLOOKUP($A$46,dama1!B$2:$G$109,25,FALSE))</f>
        <v/>
      </c>
      <c r="E47" s="6" t="e">
        <f ca="1">IF(ISNA(VLOOKUP($A$46,dama1!#REF!,19,FALSE))=TRUE,"",VLOOKUP($A$46,dama1!#REF!,19,FALSE))</f>
        <v>#REF!</v>
      </c>
      <c r="F47" s="6" t="e">
        <f ca="1">IF(ISNA(VLOOKUP($A$46,dama1!#REF!,13,FALSE))=TRUE,"",VLOOKUP($A$46,dama1!#REF!,13,FALSE))</f>
        <v>#REF!</v>
      </c>
      <c r="G47" s="6" t="e">
        <f ca="1">IF(ISNA(VLOOKUP($A$46,dama1!#REF!,7,FALSE))=TRUE,"",VLOOKUP($A$46,dama1!#REF!,7,FALSE))</f>
        <v>#REF!</v>
      </c>
      <c r="I47" s="42" t="s">
        <v>85</v>
      </c>
      <c r="J47">
        <v>4</v>
      </c>
      <c r="K47" s="7">
        <f>COUNTIF($B$47:$G$53,I47)</f>
        <v>0</v>
      </c>
      <c r="L47">
        <f t="shared" ref="L47:L56" si="8">J47-K47</f>
        <v>4</v>
      </c>
    </row>
    <row r="48" spans="1:14">
      <c r="A48" s="12">
        <v>2</v>
      </c>
      <c r="B48" s="6" t="str">
        <f ca="1">IF(ISNA(VLOOKUP($A$46,dama1!B$2:$G$109,36,FALSE))=TRUE,"",VLOOKUP($A$46,dama1!B$2:$G$109,36,FALSE))</f>
        <v/>
      </c>
      <c r="C48" s="6" t="str">
        <f ca="1">IF(ISNA(VLOOKUP($A$46,dama1!B$2:$G$109,30,FALSE))=TRUE,"",VLOOKUP($A$46,dama1!B$2:$G$109,30,FALSE))</f>
        <v/>
      </c>
      <c r="D48" s="6" t="str">
        <f ca="1">IF(ISNA(VLOOKUP($A$46,dama1!C$2:$G$109,24,FALSE))=TRUE,"",VLOOKUP($A$46,dama1!C$2:$G$109,24,FALSE))</f>
        <v/>
      </c>
      <c r="E48" s="6" t="e">
        <f ca="1">IF(ISNA(VLOOKUP($A$46,dama1!#REF!,18,FALSE))=TRUE,"",VLOOKUP($A$46,dama1!#REF!,18,FALSE))</f>
        <v>#REF!</v>
      </c>
      <c r="F48" s="6" t="e">
        <f ca="1">IF(ISNA(VLOOKUP($A$46,dama1!#REF!,12,FALSE))=TRUE,"",VLOOKUP($A$46,dama1!#REF!,12,FALSE))</f>
        <v>#REF!</v>
      </c>
      <c r="G48" s="6" t="e">
        <f ca="1">IF(ISNA(VLOOKUP($A$46,dama1!#REF!,6,FALSE))=TRUE,"",VLOOKUP($A$46,dama1!#REF!,6,FALSE))</f>
        <v>#REF!</v>
      </c>
      <c r="I48" s="42" t="s">
        <v>86</v>
      </c>
      <c r="J48">
        <v>4</v>
      </c>
      <c r="K48" s="7">
        <f t="shared" ref="K48:K56" si="9">COUNTIF($B$47:$G$53,I48)</f>
        <v>0</v>
      </c>
      <c r="L48">
        <f t="shared" si="8"/>
        <v>4</v>
      </c>
    </row>
    <row r="49" spans="1:12">
      <c r="A49" s="12">
        <v>3</v>
      </c>
      <c r="B49" s="6"/>
      <c r="C49" s="6"/>
      <c r="D49" s="6"/>
      <c r="E49" s="6"/>
      <c r="F49" s="6"/>
      <c r="G49" s="6"/>
      <c r="I49" s="42" t="s">
        <v>81</v>
      </c>
      <c r="J49">
        <v>3</v>
      </c>
      <c r="K49" s="7">
        <f t="shared" si="9"/>
        <v>0</v>
      </c>
      <c r="L49">
        <f t="shared" si="8"/>
        <v>3</v>
      </c>
    </row>
    <row r="50" spans="1:12">
      <c r="A50" s="12">
        <v>4</v>
      </c>
      <c r="B50" s="6" t="str">
        <f ca="1">IF(ISNA(VLOOKUP($A$46,dama1!B$2:$G$109,35,FALSE))=TRUE,"",VLOOKUP($A$46,dama1!B$2:$G$109,35,FALSE))</f>
        <v/>
      </c>
      <c r="C50" s="6" t="str">
        <f ca="1">IF(ISNA(VLOOKUP($A$46,dama1!B$2:$G$109,29,FALSE))=TRUE,"",VLOOKUP($A$46,dama1!B$2:$G$109,29,FALSE))</f>
        <v/>
      </c>
      <c r="D50" s="6" t="str">
        <f ca="1">IF(ISNA(VLOOKUP($A$46,dama1!D$2:$G$109,23,FALSE))=TRUE,"",VLOOKUP($A$46,dama1!D$2:$G$109,23,FALSE))</f>
        <v/>
      </c>
      <c r="E50" s="6" t="e">
        <f ca="1">IF(ISNA(VLOOKUP($A$46,dama1!#REF!,17,FALSE))=TRUE,"",VLOOKUP($A$46,dama1!#REF!,17,FALSE))</f>
        <v>#REF!</v>
      </c>
      <c r="F50" s="6" t="e">
        <f ca="1">IF(ISNA(VLOOKUP($A$46,dama1!#REF!,11,FALSE))=TRUE,"",VLOOKUP($A$46,dama1!#REF!,11,FALSE))</f>
        <v>#REF!</v>
      </c>
      <c r="G50" s="6" t="e">
        <f ca="1">IF(ISNA(VLOOKUP($A$46,dama1!#REF!,5,FALSE))=TRUE,"",VLOOKUP($A$46,dama1!#REF!,5,FALSE))</f>
        <v>#REF!</v>
      </c>
      <c r="I50" s="42" t="s">
        <v>87</v>
      </c>
      <c r="J50">
        <v>6</v>
      </c>
      <c r="K50" s="7">
        <f t="shared" si="9"/>
        <v>0</v>
      </c>
      <c r="L50">
        <f t="shared" si="8"/>
        <v>6</v>
      </c>
    </row>
    <row r="51" spans="1:12">
      <c r="A51" s="12">
        <v>5</v>
      </c>
      <c r="B51" s="6" t="str">
        <f ca="1">IF(ISNA(VLOOKUP($A$46,dama1!B$2:$G$109,34,FALSE))=TRUE,"",VLOOKUP($A$46,dama1!B$2:$G$109,34,FALSE))</f>
        <v/>
      </c>
      <c r="C51" s="6" t="str">
        <f ca="1">IF(ISNA(VLOOKUP($A$46,dama1!B$2:$G$109,28,FALSE))=TRUE,"",VLOOKUP($A$46,dama1!B$2:$G$109,28,FALSE))</f>
        <v/>
      </c>
      <c r="D51" s="6" t="e">
        <f ca="1">IF(ISNA(VLOOKUP($A$46,dama1!E$2:$G$109,22,FALSE))=TRUE,"",VLOOKUP($A$46,dama1!E$2:$G$109,22,FALSE))</f>
        <v>#REF!</v>
      </c>
      <c r="E51" s="6" t="e">
        <f ca="1">IF(ISNA(VLOOKUP($A$46,dama1!#REF!,16,FALSE))=TRUE,"",VLOOKUP($A$46,dama1!#REF!,16,FALSE))</f>
        <v>#REF!</v>
      </c>
      <c r="F51" s="6" t="e">
        <f ca="1">IF(ISNA(VLOOKUP($A$46,dama1!#REF!,10,FALSE))=TRUE,"",VLOOKUP($A$46,dama1!#REF!,10,FALSE))</f>
        <v>#REF!</v>
      </c>
      <c r="G51" s="6" t="e">
        <f ca="1">IF(ISNA(VLOOKUP($A$46,dama1!#REF!,4,FALSE))=TRUE,"",VLOOKUP($A$46,dama1!#REF!,4,FALSE))</f>
        <v>#REF!</v>
      </c>
      <c r="I51" s="42" t="s">
        <v>147</v>
      </c>
      <c r="J51">
        <v>3</v>
      </c>
      <c r="K51" s="7">
        <f t="shared" si="9"/>
        <v>0</v>
      </c>
      <c r="L51">
        <f t="shared" si="8"/>
        <v>3</v>
      </c>
    </row>
    <row r="52" spans="1:12">
      <c r="A52" s="12">
        <v>6</v>
      </c>
      <c r="B52" s="21" t="str">
        <f ca="1">IF(ISNA(VLOOKUP($A$46,dama1!B$2:$G$109,33,FALSE))=TRUE,"",VLOOKUP($A$46,dama1!B$2:$G$109,33,FALSE))</f>
        <v/>
      </c>
      <c r="C52" s="21" t="str">
        <f ca="1">IF(ISNA(VLOOKUP($A$46,dama1!B$2:$G$109,27,FALSE))=TRUE,"",VLOOKUP($A$46,dama1!B$2:$G$109,27,FALSE))</f>
        <v/>
      </c>
      <c r="D52" s="21" t="e">
        <f ca="1">IF(ISNA(VLOOKUP($A$46,dama1!F$2:$G$109,21,FALSE))=TRUE,"",VLOOKUP($A$46,dama1!F$2:$G$109,21,FALSE))</f>
        <v>#REF!</v>
      </c>
      <c r="E52" s="21" t="e">
        <f ca="1">IF(ISNA(VLOOKUP($A$46,dama1!#REF!,15,FALSE))=TRUE,"",VLOOKUP($A$46,dama1!#REF!,15,FALSE))</f>
        <v>#REF!</v>
      </c>
      <c r="F52" s="21" t="e">
        <f ca="1">IF(ISNA(VLOOKUP($A$46,dama1!#REF!,9,FALSE))=TRUE,"",VLOOKUP($A$46,dama1!#REF!,9,FALSE))</f>
        <v>#REF!</v>
      </c>
      <c r="G52" s="21" t="e">
        <f ca="1">IF(ISNA(VLOOKUP($A$46,dama1!#REF!,3,FALSE))=TRUE,"",VLOOKUP($A$46,dama1!#REF!,3,FALSE))</f>
        <v>#REF!</v>
      </c>
      <c r="I52" s="42" t="s">
        <v>75</v>
      </c>
      <c r="J52">
        <v>2</v>
      </c>
      <c r="K52" s="7">
        <f t="shared" si="9"/>
        <v>0</v>
      </c>
      <c r="L52">
        <f t="shared" si="8"/>
        <v>2</v>
      </c>
    </row>
    <row r="53" spans="1:12">
      <c r="B53" s="21" t="str">
        <f ca="1">IF(ISNA(VLOOKUP($A$46,dama1!B$2:$G$109,32,FALSE))=TRUE,"",VLOOKUP($A$46,dama1!B$2:$G$109,32,FALSE))</f>
        <v/>
      </c>
      <c r="C53" s="21" t="str">
        <f ca="1">IF(ISNA(VLOOKUP($A$46,dama1!B$2:$G$109,26,FALSE))=TRUE,"",VLOOKUP($A$46,dama1!B$2:$G$109,26,FALSE))</f>
        <v/>
      </c>
      <c r="D53" s="21" t="str">
        <f ca="1">IF(ISNA(VLOOKUP($A$46,dama1!G$2:$G$109,20,FALSE))=TRUE,"",VLOOKUP($A$46,dama1!G$2:$G$109,20,FALSE))</f>
        <v/>
      </c>
      <c r="E53" s="21" t="e">
        <f ca="1">IF(ISNA(VLOOKUP($A$46,dama1!#REF!,14,FALSE))=TRUE,"",VLOOKUP($A$46,dama1!#REF!,14,FALSE))</f>
        <v>#REF!</v>
      </c>
      <c r="F53" s="21" t="e">
        <f ca="1">IF(ISNA(VLOOKUP($A$46,dama1!#REF!,8,FALSE))=TRUE,"",VLOOKUP($A$46,dama1!#REF!,8,FALSE))</f>
        <v>#REF!</v>
      </c>
      <c r="G53" s="21" t="e">
        <f ca="1">IF(ISNA(VLOOKUP($A$21,dama1!#REF!,2,FALSE))=TRUE,"",VLOOKUP($A$21,dama1!#REF!,2,FALSE))</f>
        <v>#REF!</v>
      </c>
      <c r="I53" s="42" t="s">
        <v>82</v>
      </c>
      <c r="J53">
        <v>4</v>
      </c>
      <c r="K53" s="7">
        <f t="shared" si="9"/>
        <v>0</v>
      </c>
      <c r="L53">
        <f t="shared" si="8"/>
        <v>4</v>
      </c>
    </row>
    <row r="54" spans="1:12">
      <c r="I54" s="42" t="s">
        <v>88</v>
      </c>
      <c r="J54">
        <v>2</v>
      </c>
      <c r="K54" s="7">
        <f t="shared" si="9"/>
        <v>0</v>
      </c>
      <c r="L54">
        <f t="shared" si="8"/>
        <v>2</v>
      </c>
    </row>
    <row r="55" spans="1:12">
      <c r="I55" s="42" t="s">
        <v>89</v>
      </c>
      <c r="J55">
        <v>2</v>
      </c>
      <c r="K55" s="7">
        <f t="shared" si="9"/>
        <v>0</v>
      </c>
      <c r="L55">
        <f t="shared" si="8"/>
        <v>2</v>
      </c>
    </row>
    <row r="56" spans="1:12" ht="13.5" thickBot="1">
      <c r="I56" s="44" t="s">
        <v>78</v>
      </c>
      <c r="J56">
        <v>1</v>
      </c>
      <c r="K56" s="7">
        <f t="shared" si="9"/>
        <v>0</v>
      </c>
      <c r="L56">
        <f t="shared" si="8"/>
        <v>1</v>
      </c>
    </row>
    <row r="57" spans="1:12">
      <c r="J57">
        <f>SUM(J47:J56)</f>
        <v>31</v>
      </c>
      <c r="K57" s="7">
        <f>SUM(K47:K56)</f>
        <v>0</v>
      </c>
    </row>
  </sheetData>
  <phoneticPr fontId="0" type="noConversion"/>
  <conditionalFormatting sqref="L34:L43 L12:L18 L2:L8 L22:L31 L47:L56">
    <cfRule type="cellIs" dxfId="5679" priority="2" operator="notEqual">
      <formula>0</formula>
    </cfRule>
  </conditionalFormatting>
  <conditionalFormatting sqref="L34:L43 L12:L18 L2:L8 L22:L31 L47:L56">
    <cfRule type="cellIs" dxfId="5678" priority="1" operator="lessThan">
      <formula>0</formula>
    </cfRule>
  </conditionalFormatting>
  <pageMargins left="0.31496062992125984" right="0.31496062992125984" top="0.35433070866141736" bottom="0.55118110236220474" header="0.31496062992125984" footer="0.31496062992125984"/>
  <pageSetup paperSize="9" orientation="landscape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6"/>
  <sheetViews>
    <sheetView topLeftCell="A31" workbookViewId="0">
      <selection activeCell="I49" sqref="I49"/>
    </sheetView>
  </sheetViews>
  <sheetFormatPr defaultRowHeight="12.75"/>
  <cols>
    <col min="1" max="1" width="6.5703125" customWidth="1"/>
    <col min="2" max="2" width="21.7109375" customWidth="1"/>
    <col min="3" max="3" width="22.28515625" bestFit="1" customWidth="1"/>
    <col min="4" max="4" width="22.42578125" bestFit="1" customWidth="1"/>
    <col min="5" max="6" width="21.42578125" bestFit="1" customWidth="1"/>
    <col min="7" max="7" width="22.28515625" bestFit="1" customWidth="1"/>
    <col min="8" max="8" width="6" customWidth="1"/>
    <col min="9" max="9" width="15.28515625" customWidth="1"/>
    <col min="10" max="10" width="3.42578125" customWidth="1"/>
    <col min="11" max="11" width="3.28515625" customWidth="1"/>
    <col min="12" max="12" width="10.85546875" customWidth="1"/>
    <col min="13" max="13" width="2.85546875" customWidth="1"/>
    <col min="14" max="14" width="3.140625" customWidth="1"/>
  </cols>
  <sheetData>
    <row r="1" spans="1:12">
      <c r="A1" s="11" t="s">
        <v>33</v>
      </c>
      <c r="B1" s="11" t="s">
        <v>64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  <c r="I1" s="5"/>
    </row>
    <row r="2" spans="1:12">
      <c r="A2" s="12">
        <v>1</v>
      </c>
      <c r="B2" s="6" t="e">
        <f ca="1">IF(ISNA(VLOOKUP($A$1,dama1!B$2:$G$109,37,FALSE))=TRUE,"",VLOOKUP($A$1,dama1!B$2:$G$109,37,FALSE))</f>
        <v>#REF!</v>
      </c>
      <c r="C2" s="6" t="e">
        <f ca="1">IF(ISNA(VLOOKUP($A$1,dama1!B$2:$G$109,31,FALSE))=TRUE,"",VLOOKUP($A$1,dama1!B$2:$G$109,31,FALSE))</f>
        <v>#REF!</v>
      </c>
      <c r="D2" s="6" t="e">
        <f ca="1">IF(ISNA(VLOOKUP($A$1,dama1!B$2:$G$109,25,FALSE))=TRUE,"",VLOOKUP($A$1,dama1!B$2:$G$109,25,FALSE))</f>
        <v>#REF!</v>
      </c>
      <c r="E2" s="6" t="e">
        <f ca="1">IF(ISNA(VLOOKUP($A$1,dama1!#REF!,19,FALSE))=TRUE,"",VLOOKUP($A$1,dama1!#REF!,19,FALSE))</f>
        <v>#REF!</v>
      </c>
      <c r="F2" s="6" t="e">
        <f ca="1">IF(ISNA(VLOOKUP($A$1,dama1!#REF!,13,FALSE))=TRUE,"",VLOOKUP($A$1,dama1!#REF!,13,FALSE))</f>
        <v>#REF!</v>
      </c>
      <c r="G2" s="6" t="e">
        <f ca="1">IF(ISNA(VLOOKUP($A$1,dama1!#REF!,7,FALSE))=TRUE,"",VLOOKUP($A$1,dama1!#REF!,7,FALSE))</f>
        <v>#REF!</v>
      </c>
      <c r="I2" s="42" t="s">
        <v>92</v>
      </c>
      <c r="J2" s="2">
        <v>7</v>
      </c>
      <c r="K2" s="7">
        <f>COUNTIF($B$2:$G$7,I2)</f>
        <v>0</v>
      </c>
      <c r="L2">
        <f t="shared" ref="L2:L9" si="0">J2-K2</f>
        <v>7</v>
      </c>
    </row>
    <row r="3" spans="1:12">
      <c r="A3" s="12">
        <v>2</v>
      </c>
      <c r="B3" s="6" t="e">
        <f ca="1">IF(ISNA(VLOOKUP($A$1,dama1!B$2:$G$109,36,FALSE))=TRUE,"",VLOOKUP($A$1,dama1!B$2:$G$109,36,FALSE))</f>
        <v>#REF!</v>
      </c>
      <c r="C3" s="6" t="e">
        <f ca="1">IF(ISNA(VLOOKUP($A$1,dama1!B$2:$G$109,30,FALSE))=TRUE,"",VLOOKUP($A$1,dama1!B$2:$G$109,30,FALSE))</f>
        <v>#REF!</v>
      </c>
      <c r="D3" s="6" t="e">
        <f ca="1">IF(ISNA(VLOOKUP($A$1,dama1!C$2:$G$109,24,FALSE))=TRUE,"",VLOOKUP($A$1,dama1!C$2:$G$109,24,FALSE))</f>
        <v>#REF!</v>
      </c>
      <c r="E3" s="6" t="e">
        <f ca="1">IF(ISNA(VLOOKUP($A$1,dama1!#REF!,18,FALSE))=TRUE,"",VLOOKUP($A$1,dama1!#REF!,18,FALSE))</f>
        <v>#REF!</v>
      </c>
      <c r="F3" s="6" t="e">
        <f ca="1">IF(ISNA(VLOOKUP($A$1,dama1!#REF!,12,FALSE))=TRUE,"",VLOOKUP($A$1,dama1!#REF!,12,FALSE))</f>
        <v>#REF!</v>
      </c>
      <c r="G3" s="6" t="e">
        <f ca="1">IF(ISNA(VLOOKUP($A$1,dama1!#REF!,6,FALSE))=TRUE,"",VLOOKUP($A$1,dama1!#REF!,6,FALSE))</f>
        <v>#REF!</v>
      </c>
      <c r="I3" s="42" t="s">
        <v>91</v>
      </c>
      <c r="J3" s="2">
        <v>9</v>
      </c>
      <c r="K3" s="7">
        <f t="shared" ref="K3:K9" si="1">COUNTIF($B$2:$G$7,I3)</f>
        <v>0</v>
      </c>
      <c r="L3">
        <f t="shared" si="0"/>
        <v>9</v>
      </c>
    </row>
    <row r="4" spans="1:12">
      <c r="A4" s="12">
        <v>3</v>
      </c>
      <c r="B4" s="6" t="e">
        <f ca="1">IF(ISNA(VLOOKUP($A$1,dama1!B$2:$G$109,35,FALSE))=TRUE,"",VLOOKUP($A$1,dama1!B$2:$G$109,35,FALSE))</f>
        <v>#REF!</v>
      </c>
      <c r="C4" s="6" t="e">
        <f ca="1">IF(ISNA(VLOOKUP($A$1,dama1!B$2:$G$109,29,FALSE))=TRUE,"",VLOOKUP($A$1,dama1!B$2:$G$109,29,FALSE))</f>
        <v>#REF!</v>
      </c>
      <c r="D4" s="6" t="str">
        <f ca="1">IF(ISNA(VLOOKUP($A$1,dama1!D$2:$G$109,23,FALSE))=TRUE,"",VLOOKUP($A$1,dama1!D$2:$G$109,23,FALSE))</f>
        <v/>
      </c>
      <c r="E4" s="6" t="e">
        <f ca="1">IF(ISNA(VLOOKUP($A$1,dama1!#REF!,17,FALSE))=TRUE,"",VLOOKUP($A$1,dama1!#REF!,17,FALSE))</f>
        <v>#REF!</v>
      </c>
      <c r="F4" s="6" t="e">
        <f ca="1">IF(ISNA(VLOOKUP($A$1,dama1!#REF!,11,FALSE))=TRUE,"",VLOOKUP($A$1,dama1!#REF!,11,FALSE))</f>
        <v>#REF!</v>
      </c>
      <c r="G4" s="6" t="e">
        <f ca="1">IF(ISNA(VLOOKUP($A$1,dama1!#REF!,5,FALSE))=TRUE,"",VLOOKUP($A$1,dama1!#REF!,5,FALSE))</f>
        <v>#REF!</v>
      </c>
      <c r="I4" s="42"/>
      <c r="J4" s="2"/>
      <c r="K4" s="7"/>
      <c r="L4">
        <f t="shared" si="0"/>
        <v>0</v>
      </c>
    </row>
    <row r="5" spans="1:12">
      <c r="A5" s="12">
        <v>4</v>
      </c>
      <c r="B5" s="6" t="e">
        <f ca="1">IF(ISNA(VLOOKUP($A$1,dama1!B$2:$G$109,34,FALSE))=TRUE,"",VLOOKUP($A$1,dama1!B$2:$G$109,34,FALSE))</f>
        <v>#REF!</v>
      </c>
      <c r="C5" s="6" t="e">
        <f ca="1">IF(ISNA(VLOOKUP($A$1,dama1!B$2:$G$109,28,FALSE))=TRUE,"",VLOOKUP($A$1,dama1!B$2:$G$109,28,FALSE))</f>
        <v>#REF!</v>
      </c>
      <c r="D5" s="6" t="str">
        <f ca="1">IF(ISNA(VLOOKUP($A$1,dama1!E$2:$G$109,22,FALSE))=TRUE,"",VLOOKUP($A$1,dama1!E$2:$G$109,22,FALSE))</f>
        <v/>
      </c>
      <c r="E5" s="6" t="e">
        <f ca="1">IF(ISNA(VLOOKUP($A$1,dama1!#REF!,16,FALSE))=TRUE,"",VLOOKUP($A$1,dama1!#REF!,16,FALSE))</f>
        <v>#REF!</v>
      </c>
      <c r="F5" s="6" t="e">
        <f ca="1">IF(ISNA(VLOOKUP($A$1,dama1!#REF!,10,FALSE))=TRUE,"",VLOOKUP($A$1,dama1!#REF!,10,FALSE))</f>
        <v>#REF!</v>
      </c>
      <c r="G5" s="6" t="e">
        <f ca="1">IF(ISNA(VLOOKUP($A$1,dama1!#REF!,4,FALSE))=TRUE,"",VLOOKUP($A$1,dama1!#REF!,4,FALSE))</f>
        <v>#REF!</v>
      </c>
      <c r="I5" s="42" t="s">
        <v>137</v>
      </c>
      <c r="J5" s="2">
        <v>3</v>
      </c>
      <c r="K5" s="24">
        <f t="shared" si="1"/>
        <v>0</v>
      </c>
      <c r="L5">
        <f t="shared" si="0"/>
        <v>3</v>
      </c>
    </row>
    <row r="6" spans="1:12">
      <c r="A6" s="12">
        <v>5</v>
      </c>
      <c r="B6" s="6" t="e">
        <f ca="1">IF(ISNA(VLOOKUP($A$1,dama1!B$2:$G$109,33,FALSE))=TRUE,"",VLOOKUP($A$1,dama1!B$2:$G$109,33,FALSE))</f>
        <v>#REF!</v>
      </c>
      <c r="C6" s="6" t="e">
        <f ca="1">IF(ISNA(VLOOKUP($A$1,dama1!B$2:$G$109,27,FALSE))=TRUE,"",VLOOKUP($A$1,dama1!B$2:$G$109,27,FALSE))</f>
        <v>#REF!</v>
      </c>
      <c r="D6" s="6" t="str">
        <f ca="1">IF(ISNA(VLOOKUP($A$1,dama1!F$2:$G$109,21,FALSE))=TRUE,"",VLOOKUP($A$1,dama1!F$2:$G$109,21,FALSE))</f>
        <v/>
      </c>
      <c r="E6" s="6" t="e">
        <f ca="1">IF(ISNA(VLOOKUP($A$1,dama1!#REF!,15,FALSE))=TRUE,"",VLOOKUP($A$1,dama1!#REF!,15,FALSE))</f>
        <v>#REF!</v>
      </c>
      <c r="F6" s="6" t="e">
        <f ca="1">IF(ISNA(VLOOKUP($A$1,dama1!#REF!,9,FALSE))=TRUE,"",VLOOKUP($A$1,dama1!#REF!,9,FALSE))</f>
        <v>#REF!</v>
      </c>
      <c r="G6" s="6" t="e">
        <f ca="1">IF(ISNA(VLOOKUP($A$1,dama1!#REF!,3,FALSE))=TRUE,"",VLOOKUP($A$1,dama1!#REF!,3,FALSE))</f>
        <v>#REF!</v>
      </c>
      <c r="I6" s="42" t="s">
        <v>79</v>
      </c>
      <c r="J6" s="2">
        <v>3</v>
      </c>
      <c r="K6" s="7">
        <f t="shared" si="1"/>
        <v>0</v>
      </c>
      <c r="L6">
        <f t="shared" si="0"/>
        <v>3</v>
      </c>
    </row>
    <row r="7" spans="1:12">
      <c r="A7" s="12">
        <v>6</v>
      </c>
      <c r="B7" s="6" t="e">
        <f ca="1">IF(ISNA(VLOOKUP($A$1,dama1!B$2:$G$109,32,FALSE))=TRUE,"",VLOOKUP($A$1,dama1!B$2:$G$109,32,FALSE))</f>
        <v>#REF!</v>
      </c>
      <c r="C7" s="6" t="e">
        <f ca="1">IF(ISNA(VLOOKUP($A$1,dama1!B$2:$G$109,26,FALSE))=TRUE,"",VLOOKUP($A$1,dama1!B$2:$G$109,26,FALSE))</f>
        <v>#REF!</v>
      </c>
      <c r="D7" s="6" t="str">
        <f ca="1">IF(ISNA(VLOOKUP($A$1,dama1!G$2:$G$109,20,FALSE))=TRUE,"",VLOOKUP($A$1,dama1!G$2:$G$109,20,FALSE))</f>
        <v/>
      </c>
      <c r="E7" s="6" t="e">
        <f ca="1">IF(ISNA(VLOOKUP($A$1,dama1!#REF!,14,FALSE))=TRUE,"",VLOOKUP($A$1,dama1!#REF!,14,FALSE))</f>
        <v>#REF!</v>
      </c>
      <c r="F7" s="6" t="e">
        <f ca="1">IF(ISNA(VLOOKUP($A$1,dama1!#REF!,8,FALSE))=TRUE,"",VLOOKUP($A$1,dama1!#REF!,8,FALSE))</f>
        <v>#REF!</v>
      </c>
      <c r="G7" s="6" t="e">
        <f ca="1">IF(ISNA(VLOOKUP($A$1,dama1!#REF!,2,FALSE))=TRUE,"",VLOOKUP($A$1,dama1!#REF!,2,FALSE))</f>
        <v>#REF!</v>
      </c>
      <c r="I7" s="42" t="s">
        <v>128</v>
      </c>
      <c r="J7" s="2">
        <v>2</v>
      </c>
      <c r="K7" s="24">
        <f t="shared" si="1"/>
        <v>0</v>
      </c>
      <c r="L7">
        <f t="shared" si="0"/>
        <v>2</v>
      </c>
    </row>
    <row r="8" spans="1:12" ht="13.5" customHeight="1">
      <c r="A8" s="5"/>
      <c r="B8" s="5"/>
      <c r="C8" s="5"/>
      <c r="D8" s="5"/>
      <c r="E8" s="5"/>
      <c r="F8" s="5"/>
      <c r="G8" s="5"/>
      <c r="I8" s="42" t="s">
        <v>77</v>
      </c>
      <c r="J8" s="2">
        <v>2</v>
      </c>
      <c r="K8" s="7">
        <f t="shared" si="1"/>
        <v>0</v>
      </c>
      <c r="L8">
        <f t="shared" si="0"/>
        <v>2</v>
      </c>
    </row>
    <row r="9" spans="1:12" ht="13.5" customHeight="1" thickBot="1">
      <c r="A9" s="5"/>
      <c r="B9" s="5"/>
      <c r="C9" s="5"/>
      <c r="D9" s="5"/>
      <c r="E9" s="5"/>
      <c r="F9" s="5"/>
      <c r="G9" s="5"/>
      <c r="I9" s="44" t="s">
        <v>78</v>
      </c>
      <c r="J9">
        <v>1</v>
      </c>
      <c r="K9" s="7">
        <f t="shared" si="1"/>
        <v>0</v>
      </c>
      <c r="L9">
        <f t="shared" si="0"/>
        <v>1</v>
      </c>
    </row>
    <row r="10" spans="1:12" ht="13.5" customHeight="1">
      <c r="A10" s="5"/>
      <c r="B10" s="5"/>
      <c r="C10" s="5"/>
      <c r="D10" s="5"/>
      <c r="E10" s="5"/>
      <c r="F10" s="5"/>
      <c r="G10" s="5"/>
      <c r="I10" s="10"/>
      <c r="J10" s="2">
        <f>SUM(J2:J9)</f>
        <v>27</v>
      </c>
      <c r="K10" s="7">
        <f>SUM(K2:K9)</f>
        <v>0</v>
      </c>
    </row>
    <row r="11" spans="1:12" ht="12.75" customHeight="1">
      <c r="A11" s="5"/>
      <c r="B11" s="5"/>
      <c r="C11" s="5"/>
      <c r="D11" s="5"/>
      <c r="E11" s="5"/>
      <c r="F11" s="5"/>
      <c r="G11" s="5"/>
    </row>
    <row r="12" spans="1:12">
      <c r="A12" s="11" t="s">
        <v>35</v>
      </c>
      <c r="B12" s="11" t="s">
        <v>64</v>
      </c>
      <c r="C12" s="11" t="s">
        <v>65</v>
      </c>
      <c r="D12" s="11" t="s">
        <v>66</v>
      </c>
      <c r="E12" s="11" t="s">
        <v>67</v>
      </c>
      <c r="F12" s="11" t="s">
        <v>68</v>
      </c>
      <c r="G12" s="11" t="s">
        <v>69</v>
      </c>
    </row>
    <row r="13" spans="1:12">
      <c r="A13" s="12">
        <v>1</v>
      </c>
      <c r="B13" s="6" t="str">
        <f ca="1">IF(ISNA(VLOOKUP($A$12,dama1!B$2:$G$109,37,FALSE))=TRUE,"",VLOOKUP($A$12,dama1!B$2:$G$109,37,FALSE))</f>
        <v/>
      </c>
      <c r="C13" s="6" t="str">
        <f ca="1">IF(ISNA(VLOOKUP($A$12,dama1!B$2:$G$109,31,FALSE))=TRUE,"",VLOOKUP($A$12,dama1!B$2:$G$109,31,FALSE))</f>
        <v/>
      </c>
      <c r="D13" s="6" t="str">
        <f ca="1">IF(ISNA(VLOOKUP($A$12,dama1!B$2:$G$109,25,FALSE))=TRUE,"",VLOOKUP($A$12,dama1!B$2:$G$109,25,FALSE))</f>
        <v/>
      </c>
      <c r="E13" s="6" t="e">
        <f ca="1">IF(ISNA(VLOOKUP($A$12,dama1!#REF!,19,FALSE))=TRUE,"",VLOOKUP($A$12,dama1!#REF!,19,FALSE))</f>
        <v>#REF!</v>
      </c>
      <c r="F13" s="6" t="e">
        <f ca="1">IF(ISNA(VLOOKUP($A$12,dama1!#REF!,13,FALSE))=TRUE,"",VLOOKUP($A$12,dama1!#REF!,13,FALSE))</f>
        <v>#REF!</v>
      </c>
      <c r="G13" s="6" t="e">
        <f ca="1">IF(ISNA(VLOOKUP($A$12,dama1!#REF!,7,FALSE))=TRUE,"",VLOOKUP($A$12,dama1!#REF!,7,FALSE))</f>
        <v>#REF!</v>
      </c>
      <c r="I13" s="42" t="s">
        <v>91</v>
      </c>
      <c r="J13">
        <v>7</v>
      </c>
      <c r="K13" s="7">
        <f>COUNTIF($B$13:$G$18,I13)</f>
        <v>0</v>
      </c>
      <c r="L13">
        <f t="shared" ref="L13:L20" si="2">J13-K13</f>
        <v>7</v>
      </c>
    </row>
    <row r="14" spans="1:12">
      <c r="A14" s="12">
        <v>2</v>
      </c>
      <c r="B14" s="6" t="str">
        <f ca="1">IF(ISNA(VLOOKUP($A$12,dama1!B$2:$G$109,36,FALSE))=TRUE,"",VLOOKUP($A$12,dama1!B$2:$G$109,36,FALSE))</f>
        <v/>
      </c>
      <c r="C14" s="6" t="str">
        <f ca="1">IF(ISNA(VLOOKUP($A$12,dama1!B$2:$G$109,30,FALSE))=TRUE,"",VLOOKUP($A$12,dama1!B$2:$G$109,30,FALSE))</f>
        <v/>
      </c>
      <c r="D14" s="6" t="str">
        <f ca="1">IF(ISNA(VLOOKUP($A$12,dama1!C$2:$G$109,24,FALSE))=TRUE,"",VLOOKUP($A$12,dama1!C$2:$G$109,24,FALSE))</f>
        <v/>
      </c>
      <c r="E14" s="6" t="e">
        <f ca="1">IF(ISNA(VLOOKUP($A$12,dama1!#REF!,18,FALSE))=TRUE,"",VLOOKUP($A$12,dama1!#REF!,18,FALSE))</f>
        <v>#REF!</v>
      </c>
      <c r="F14" s="6" t="e">
        <f ca="1">IF(ISNA(VLOOKUP($A$12,dama1!#REF!,12,FALSE))=TRUE,"",VLOOKUP($A$12,dama1!#REF!,12,FALSE))</f>
        <v>#REF!</v>
      </c>
      <c r="G14" s="6" t="e">
        <f ca="1">IF(ISNA(VLOOKUP($A$12,dama1!#REF!,6,FALSE))=TRUE,"",VLOOKUP($A$12,dama1!#REF!,6,FALSE))</f>
        <v>#REF!</v>
      </c>
      <c r="I14" s="42" t="s">
        <v>101</v>
      </c>
      <c r="J14">
        <v>5</v>
      </c>
      <c r="K14" s="7">
        <f t="shared" ref="K14:K20" si="3">COUNTIF($B$13:$G$18,I14)</f>
        <v>0</v>
      </c>
      <c r="L14">
        <f t="shared" si="2"/>
        <v>5</v>
      </c>
    </row>
    <row r="15" spans="1:12">
      <c r="A15" s="12">
        <v>3</v>
      </c>
      <c r="B15" s="6" t="str">
        <f ca="1">IF(ISNA(VLOOKUP($A$12,dama1!B$2:$G$109,35,FALSE))=TRUE,"",VLOOKUP($A$12,dama1!B$2:$G$109,35,FALSE))</f>
        <v/>
      </c>
      <c r="C15" s="6" t="str">
        <f ca="1">IF(ISNA(VLOOKUP($A$12,dama1!B$2:$G$109,29,FALSE))=TRUE,"",VLOOKUP($A$12,dama1!B$2:$G$109,29,FALSE))</f>
        <v/>
      </c>
      <c r="D15" s="6" t="str">
        <f ca="1">IF(ISNA(VLOOKUP($A$12,dama1!D$2:$G$109,23,FALSE))=TRUE,"",VLOOKUP($A$12,dama1!D$2:$G$109,23,FALSE))</f>
        <v/>
      </c>
      <c r="E15" s="6" t="e">
        <f ca="1">IF(ISNA(VLOOKUP($A$12,dama1!#REF!,17,FALSE))=TRUE,"",VLOOKUP($A$12,dama1!#REF!,17,FALSE))</f>
        <v>#REF!</v>
      </c>
      <c r="F15" s="6" t="e">
        <f ca="1">IF(ISNA(VLOOKUP($A$12,dama1!#REF!,11,FALSE))=TRUE,"",VLOOKUP($A$12,dama1!#REF!,11,FALSE))</f>
        <v>#REF!</v>
      </c>
      <c r="G15" s="6" t="e">
        <f ca="1">IF(ISNA(VLOOKUP($A$12,dama1!#REF!,5,FALSE))=TRUE,"",VLOOKUP($A$12,dama1!#REF!,5,FALSE))</f>
        <v>#REF!</v>
      </c>
      <c r="I15" s="82" t="s">
        <v>160</v>
      </c>
      <c r="J15">
        <v>4</v>
      </c>
      <c r="K15" s="7">
        <f t="shared" si="3"/>
        <v>0</v>
      </c>
      <c r="L15">
        <f t="shared" si="2"/>
        <v>4</v>
      </c>
    </row>
    <row r="16" spans="1:12">
      <c r="A16" s="12">
        <v>4</v>
      </c>
      <c r="B16" s="6" t="str">
        <f ca="1">IF(ISNA(VLOOKUP($A$12,dama1!B$2:$G$109,34,FALSE))=TRUE,"",VLOOKUP($A$12,dama1!B$2:$G$109,34,FALSE))</f>
        <v/>
      </c>
      <c r="C16" s="6" t="str">
        <f ca="1">IF(ISNA(VLOOKUP($A$12,dama1!B$2:$G$109,28,FALSE))=TRUE,"",VLOOKUP($A$12,dama1!B$2:$G$109,28,FALSE))</f>
        <v/>
      </c>
      <c r="D16" s="6" t="e">
        <f ca="1">IF(ISNA(VLOOKUP($A$12,dama1!E$2:$G$109,22,FALSE))=TRUE,"",VLOOKUP($A$12,dama1!E$2:$G$109,22,FALSE))</f>
        <v>#REF!</v>
      </c>
      <c r="E16" s="6" t="e">
        <f ca="1">IF(ISNA(VLOOKUP($A$12,dama1!#REF!,16,FALSE))=TRUE,"",VLOOKUP($A$12,dama1!#REF!,16,FALSE))</f>
        <v>#REF!</v>
      </c>
      <c r="F16" s="6" t="e">
        <f ca="1">IF(ISNA(VLOOKUP($A$12,dama1!#REF!,10,FALSE))=TRUE,"",VLOOKUP($A$12,dama1!#REF!,10,FALSE))</f>
        <v>#REF!</v>
      </c>
      <c r="G16" s="6" t="e">
        <f ca="1">IF(ISNA(VLOOKUP($A$12,dama1!#REF!,4,FALSE))=TRUE,"",VLOOKUP($A$12,dama1!#REF!,4,FALSE))</f>
        <v>#REF!</v>
      </c>
      <c r="I16" s="42" t="s">
        <v>137</v>
      </c>
      <c r="J16">
        <v>3</v>
      </c>
      <c r="K16" s="7">
        <f t="shared" si="3"/>
        <v>0</v>
      </c>
      <c r="L16">
        <f t="shared" si="2"/>
        <v>3</v>
      </c>
    </row>
    <row r="17" spans="1:12">
      <c r="A17" s="12">
        <v>5</v>
      </c>
      <c r="B17" s="6" t="str">
        <f ca="1">IF(ISNA(VLOOKUP($A$12,dama1!B$2:$G$109,33,FALSE))=TRUE,"",VLOOKUP($A$12,dama1!B$2:$G$109,33,FALSE))</f>
        <v/>
      </c>
      <c r="C17" s="6" t="str">
        <f ca="1">IF(ISNA(VLOOKUP($A$12,dama1!B$2:$G$109,27,FALSE))=TRUE,"",VLOOKUP($A$12,dama1!B$2:$G$109,27,FALSE))</f>
        <v/>
      </c>
      <c r="D17" s="6" t="e">
        <f ca="1">IF(ISNA(VLOOKUP($A$12,dama1!F$2:$G$109,21,FALSE))=TRUE,"",VLOOKUP($A$12,dama1!F$2:$G$109,21,FALSE))</f>
        <v>#REF!</v>
      </c>
      <c r="E17" s="6" t="e">
        <f ca="1">IF(ISNA(VLOOKUP($A$12,dama1!#REF!,15,FALSE))=TRUE,"",VLOOKUP($A$12,dama1!#REF!,15,FALSE))</f>
        <v>#REF!</v>
      </c>
      <c r="F17" s="6" t="e">
        <f ca="1">IF(ISNA(VLOOKUP($A$12,dama1!#REF!,9,FALSE))=TRUE,"",VLOOKUP($A$12,dama1!#REF!,9,FALSE))</f>
        <v>#REF!</v>
      </c>
      <c r="G17" s="6" t="e">
        <f ca="1">IF(ISNA(VLOOKUP($A$12,dama1!#REF!,3,FALSE))=TRUE,"",VLOOKUP($A$12,dama1!#REF!,3,FALSE))</f>
        <v>#REF!</v>
      </c>
      <c r="I17" s="42" t="s">
        <v>79</v>
      </c>
      <c r="J17">
        <v>3</v>
      </c>
      <c r="K17" s="7">
        <f t="shared" si="3"/>
        <v>0</v>
      </c>
      <c r="L17">
        <f t="shared" si="2"/>
        <v>3</v>
      </c>
    </row>
    <row r="18" spans="1:12">
      <c r="A18" s="12">
        <v>6</v>
      </c>
      <c r="B18" s="6" t="str">
        <f ca="1">IF(ISNA(VLOOKUP($A$12,dama1!B$2:$G$109,32,FALSE))=TRUE,"",VLOOKUP($A$12,dama1!B$2:$G$109,32,FALSE))</f>
        <v/>
      </c>
      <c r="C18" s="6" t="str">
        <f ca="1">IF(ISNA(VLOOKUP($A$12,dama1!B$2:$G$109,26,FALSE))=TRUE,"",VLOOKUP($A$12,dama1!B$2:$G$109,26,FALSE))</f>
        <v/>
      </c>
      <c r="D18" s="6" t="str">
        <f ca="1">IF(ISNA(VLOOKUP($A$12,dama1!G$2:$G$109,20,FALSE))=TRUE,"",VLOOKUP($A$12,dama1!G$2:$G$109,20,FALSE))</f>
        <v/>
      </c>
      <c r="E18" s="6" t="e">
        <f ca="1">IF(ISNA(VLOOKUP($A$12,dama1!#REF!,14,FALSE))=TRUE,"",VLOOKUP($A$12,dama1!#REF!,14,FALSE))</f>
        <v>#REF!</v>
      </c>
      <c r="F18" s="6" t="e">
        <f ca="1">IF(ISNA(VLOOKUP($A$12,dama1!#REF!,8,FALSE))=TRUE,"",VLOOKUP($A$12,dama1!#REF!,8,FALSE))</f>
        <v>#REF!</v>
      </c>
      <c r="G18" s="6" t="e">
        <f ca="1">IF(ISNA(VLOOKUP($A$12,dama1!#REF!,2,FALSE))=TRUE,"",VLOOKUP($A$12,dama1!#REF!,2,FALSE))</f>
        <v>#REF!</v>
      </c>
      <c r="I18" s="42" t="s">
        <v>128</v>
      </c>
      <c r="J18">
        <v>2</v>
      </c>
      <c r="K18" s="7">
        <f t="shared" si="3"/>
        <v>0</v>
      </c>
      <c r="L18">
        <f t="shared" si="2"/>
        <v>2</v>
      </c>
    </row>
    <row r="19" spans="1:12">
      <c r="A19" s="5"/>
      <c r="B19" s="5"/>
      <c r="C19" s="5"/>
      <c r="D19" s="5"/>
      <c r="E19" s="5"/>
      <c r="F19" s="5"/>
      <c r="G19" s="5"/>
      <c r="I19" s="42" t="s">
        <v>77</v>
      </c>
      <c r="J19">
        <v>2</v>
      </c>
      <c r="K19" s="7">
        <f t="shared" si="3"/>
        <v>0</v>
      </c>
      <c r="L19">
        <f t="shared" si="2"/>
        <v>2</v>
      </c>
    </row>
    <row r="20" spans="1:12" ht="13.5" thickBot="1">
      <c r="A20" s="5"/>
      <c r="B20" s="5"/>
      <c r="C20" s="5"/>
      <c r="D20" s="5"/>
      <c r="E20" s="5"/>
      <c r="F20" s="5"/>
      <c r="G20" s="5"/>
      <c r="I20" s="44" t="s">
        <v>78</v>
      </c>
      <c r="J20">
        <v>1</v>
      </c>
      <c r="K20" s="7">
        <f t="shared" si="3"/>
        <v>0</v>
      </c>
      <c r="L20">
        <f t="shared" si="2"/>
        <v>1</v>
      </c>
    </row>
    <row r="21" spans="1:12" ht="15" customHeight="1">
      <c r="A21" s="5"/>
      <c r="B21" s="5"/>
      <c r="C21" s="5"/>
      <c r="D21" s="5"/>
      <c r="E21" s="5"/>
      <c r="F21" s="5"/>
      <c r="G21" s="5"/>
      <c r="J21">
        <f>SUM(J13:J20)</f>
        <v>27</v>
      </c>
      <c r="K21" s="7">
        <f>SUM(K13:K20)</f>
        <v>0</v>
      </c>
    </row>
    <row r="22" spans="1:12">
      <c r="A22" s="11" t="s">
        <v>32</v>
      </c>
      <c r="B22" s="11" t="s">
        <v>64</v>
      </c>
      <c r="C22" s="11" t="s">
        <v>65</v>
      </c>
      <c r="D22" s="11" t="s">
        <v>66</v>
      </c>
      <c r="E22" s="11" t="s">
        <v>67</v>
      </c>
      <c r="F22" s="11" t="s">
        <v>68</v>
      </c>
      <c r="G22" s="11" t="s">
        <v>69</v>
      </c>
      <c r="I22" s="2" t="s">
        <v>143</v>
      </c>
    </row>
    <row r="23" spans="1:12">
      <c r="A23" s="12">
        <v>1</v>
      </c>
      <c r="B23" s="6" t="str">
        <f ca="1">IF(ISNA(VLOOKUP($A$22,dama1!B$2:$G$109,37,FALSE))=TRUE,"",VLOOKUP($A$22,dama1!B$2:$G$109,37,FALSE))</f>
        <v/>
      </c>
      <c r="C23" s="6" t="str">
        <f ca="1">IF(ISNA(VLOOKUP($A$22,dama1!B$2:$G$109,31,FALSE))=TRUE,"",VLOOKUP($A$22,dama1!B$2:$G$109,31,FALSE))</f>
        <v/>
      </c>
      <c r="D23" s="6" t="str">
        <f ca="1">IF(ISNA(VLOOKUP($A$22,dama1!B$2:$G$109,25,FALSE))=TRUE,"",VLOOKUP($A$22,dama1!B$2:$G$109,25,FALSE))</f>
        <v/>
      </c>
      <c r="E23" s="6" t="e">
        <f ca="1">IF(ISNA(VLOOKUP($A$22,dama1!#REF!,19,FALSE))=TRUE,"",VLOOKUP($A$22,dama1!#REF!,19,FALSE))</f>
        <v>#REF!</v>
      </c>
      <c r="F23" s="6" t="e">
        <f ca="1">IF(ISNA(VLOOKUP($A$22,dama1!#REF!,13,FALSE))=TRUE,"",VLOOKUP($A$22,dama1!#REF!,13,FALSE))</f>
        <v>#REF!</v>
      </c>
      <c r="G23" s="6" t="e">
        <f ca="1">IF(ISNA(VLOOKUP($A$22,dama1!#REF!,7,FALSE))=TRUE,"",VLOOKUP($A$22,dama1!#REF!,7,FALSE))</f>
        <v>#REF!</v>
      </c>
      <c r="I23" s="42" t="s">
        <v>119</v>
      </c>
      <c r="J23">
        <v>4</v>
      </c>
      <c r="K23" s="7">
        <f>COUNTIF($B$23:$G$28,I23)</f>
        <v>0</v>
      </c>
      <c r="L23">
        <f t="shared" ref="L23:L31" si="4">J23-K23</f>
        <v>4</v>
      </c>
    </row>
    <row r="24" spans="1:12">
      <c r="A24" s="12">
        <v>2</v>
      </c>
      <c r="B24" s="6" t="str">
        <f ca="1">IF(ISNA(VLOOKUP($A$22,dama1!B$2:$G$109,36,FALSE))=TRUE,"",VLOOKUP($A$22,dama1!B$2:$G$109,36,FALSE))</f>
        <v/>
      </c>
      <c r="C24" s="6" t="str">
        <f ca="1">IF(ISNA(VLOOKUP($A$22,dama1!B$2:$G$109,30,FALSE))=TRUE,"",VLOOKUP($A$22,dama1!B$2:$G$109,30,FALSE))</f>
        <v/>
      </c>
      <c r="D24" s="6" t="str">
        <f ca="1">IF(ISNA(VLOOKUP($A$22,dama1!C$2:$G$109,24,FALSE))=TRUE,"",VLOOKUP($A$22,dama1!C$2:$G$109,24,FALSE))</f>
        <v/>
      </c>
      <c r="E24" s="6" t="e">
        <f ca="1">IF(ISNA(VLOOKUP($A$22,dama1!#REF!,18,FALSE))=TRUE,"",VLOOKUP($A$22,dama1!#REF!,18,FALSE))</f>
        <v>#REF!</v>
      </c>
      <c r="F24" s="6" t="e">
        <f ca="1">IF(ISNA(VLOOKUP($A$22,dama1!#REF!,12,FALSE))=TRUE,"",VLOOKUP($A$22,dama1!#REF!,12,FALSE))</f>
        <v>#REF!</v>
      </c>
      <c r="G24" s="6" t="e">
        <f ca="1">IF(ISNA(VLOOKUP($A$22,dama1!#REF!,6,FALSE))=TRUE,"",VLOOKUP($A$22,dama1!#REF!,6,FALSE))</f>
        <v>#REF!</v>
      </c>
      <c r="I24" s="42" t="s">
        <v>160</v>
      </c>
      <c r="J24">
        <v>7</v>
      </c>
      <c r="K24" s="7">
        <f t="shared" ref="K24:K31" si="5">COUNTIF($B$23:$G$28,I24)</f>
        <v>0</v>
      </c>
      <c r="L24">
        <f t="shared" si="4"/>
        <v>7</v>
      </c>
    </row>
    <row r="25" spans="1:12">
      <c r="A25" s="12">
        <v>3</v>
      </c>
      <c r="B25" s="6" t="str">
        <f ca="1">IF(ISNA(VLOOKUP($A$22,dama1!B$2:$G$109,35,FALSE))=TRUE,"",VLOOKUP($A$22,dama1!B$2:$G$109,35,FALSE))</f>
        <v/>
      </c>
      <c r="C25" s="6" t="str">
        <f ca="1">IF(ISNA(VLOOKUP($A$22,dama1!B$2:$G$109,29,FALSE))=TRUE,"",VLOOKUP($A$22,dama1!B$2:$G$109,29,FALSE))</f>
        <v/>
      </c>
      <c r="D25" s="6" t="str">
        <f ca="1">IF(ISNA(VLOOKUP($A$22,dama1!D$2:$G$109,23,FALSE))=TRUE,"",VLOOKUP($A$22,dama1!D$2:$G$109,23,FALSE))</f>
        <v/>
      </c>
      <c r="E25" s="6" t="e">
        <f ca="1">IF(ISNA(VLOOKUP($A$22,dama1!#REF!,17,FALSE))=TRUE,"",VLOOKUP($A$22,dama1!#REF!,17,FALSE))</f>
        <v>#REF!</v>
      </c>
      <c r="F25" s="6" t="e">
        <f ca="1">IF(ISNA(VLOOKUP($A$22,dama1!#REF!,11,FALSE))=TRUE,"",VLOOKUP($A$22,dama1!#REF!,11,FALSE))</f>
        <v>#REF!</v>
      </c>
      <c r="G25" s="6" t="e">
        <f ca="1">IF(ISNA(VLOOKUP($A$22,dama1!#REF!,5,FALSE))=TRUE,"",VLOOKUP($A$22,dama1!#REF!,5,FALSE))</f>
        <v>#REF!</v>
      </c>
      <c r="I25" s="42" t="s">
        <v>98</v>
      </c>
      <c r="J25">
        <v>6</v>
      </c>
      <c r="K25" s="7">
        <f t="shared" si="5"/>
        <v>0</v>
      </c>
      <c r="L25">
        <f t="shared" si="4"/>
        <v>6</v>
      </c>
    </row>
    <row r="26" spans="1:12">
      <c r="A26" s="12">
        <v>4</v>
      </c>
      <c r="B26" s="6" t="str">
        <f ca="1">IF(ISNA(VLOOKUP($A$22,dama1!B$2:$G$109,34,FALSE))=TRUE,"",VLOOKUP($A$22,dama1!B$2:$G$109,34,FALSE))</f>
        <v/>
      </c>
      <c r="C26" s="6" t="str">
        <f ca="1">IF(ISNA(VLOOKUP($A$22,dama1!B$2:$G$109,28,FALSE))=TRUE,"",VLOOKUP($A$22,dama1!B$2:$G$109,28,FALSE))</f>
        <v/>
      </c>
      <c r="D26" s="6" t="e">
        <f ca="1">IF(ISNA(VLOOKUP($A$22,dama1!E$2:$G$109,22,FALSE))=TRUE,"",VLOOKUP($A$22,dama1!E$2:$G$109,22,FALSE))</f>
        <v>#REF!</v>
      </c>
      <c r="E26" s="6" t="e">
        <f ca="1">IF(ISNA(VLOOKUP($A$22,dama1!#REF!,16,FALSE))=TRUE,"",VLOOKUP($A$22,dama1!#REF!,16,FALSE))</f>
        <v>#REF!</v>
      </c>
      <c r="F26" s="6" t="e">
        <f ca="1">IF(ISNA(VLOOKUP($A$22,dama1!#REF!,10,FALSE))=TRUE,"",VLOOKUP($A$22,dama1!#REF!,10,FALSE))</f>
        <v>#REF!</v>
      </c>
      <c r="G26" s="6" t="e">
        <f ca="1">IF(ISNA(VLOOKUP($A$22,dama1!#REF!,4,FALSE))=TRUE,"",VLOOKUP($A$22,dama1!#REF!,4,FALSE))</f>
        <v>#REF!</v>
      </c>
      <c r="I26" s="42" t="s">
        <v>93</v>
      </c>
      <c r="J26">
        <v>3</v>
      </c>
      <c r="K26" s="7">
        <f t="shared" si="5"/>
        <v>0</v>
      </c>
      <c r="L26">
        <f t="shared" si="4"/>
        <v>3</v>
      </c>
    </row>
    <row r="27" spans="1:12">
      <c r="A27" s="12">
        <v>5</v>
      </c>
      <c r="B27" s="6" t="str">
        <f ca="1">IF(ISNA(VLOOKUP($A$22,dama1!B$2:$G$109,33,FALSE))=TRUE,"",VLOOKUP($A$22,dama1!B$2:$G$109,33,FALSE))</f>
        <v/>
      </c>
      <c r="C27" s="6" t="str">
        <f ca="1">IF(ISNA(VLOOKUP($A$22,dama1!B$2:$G$109,27,FALSE))=TRUE,"",VLOOKUP($A$22,dama1!B$2:$G$109,27,FALSE))</f>
        <v/>
      </c>
      <c r="D27" s="6" t="e">
        <f ca="1">IF(ISNA(VLOOKUP($A$22,dama1!F$2:$G$109,21,FALSE))=TRUE,"",VLOOKUP($A$22,dama1!F$2:$G$109,21,FALSE))</f>
        <v>#REF!</v>
      </c>
      <c r="E27" s="6" t="e">
        <f ca="1">IF(ISNA(VLOOKUP($A$22,dama1!#REF!,15,FALSE))=TRUE,"",VLOOKUP($A$22,dama1!#REF!,15,FALSE))</f>
        <v>#REF!</v>
      </c>
      <c r="F27" s="6" t="e">
        <f ca="1">IF(ISNA(VLOOKUP($A$22,dama1!#REF!,9,FALSE))=TRUE,"",VLOOKUP($A$22,dama1!#REF!,9,FALSE))</f>
        <v>#REF!</v>
      </c>
      <c r="G27" s="6" t="e">
        <f ca="1">IF(ISNA(VLOOKUP($A$22,dama1!#REF!,3,FALSE))=TRUE,"",VLOOKUP($A$22,dama1!#REF!,3,FALSE))</f>
        <v>#REF!</v>
      </c>
      <c r="I27" s="42" t="s">
        <v>90</v>
      </c>
      <c r="J27">
        <v>4</v>
      </c>
      <c r="K27" s="7">
        <f t="shared" si="5"/>
        <v>0</v>
      </c>
      <c r="L27">
        <f t="shared" si="4"/>
        <v>4</v>
      </c>
    </row>
    <row r="28" spans="1:12">
      <c r="A28" s="12">
        <v>6</v>
      </c>
      <c r="B28" s="6" t="str">
        <f ca="1">IF(ISNA(VLOOKUP($A$22,dama1!B$2:$G$109,32,FALSE))=TRUE,"",VLOOKUP($A$22,dama1!B$2:$G$109,32,FALSE))</f>
        <v/>
      </c>
      <c r="C28" s="6" t="str">
        <f ca="1">IF(ISNA(VLOOKUP($A$22,dama1!B$2:$G$109,26,FALSE))=TRUE,"",VLOOKUP($A$22,dama1!B$2:$G$109,26,FALSE))</f>
        <v/>
      </c>
      <c r="D28" s="6" t="str">
        <f ca="1">IF(ISNA(VLOOKUP($A$22,dama1!G$2:$G$109,20,FALSE))=TRUE,"",VLOOKUP($A$22,dama1!G$2:$G$109,20,FALSE))</f>
        <v/>
      </c>
      <c r="E28" s="6" t="e">
        <f ca="1">IF(ISNA(VLOOKUP($A$22,dama1!#REF!,14,FALSE))=TRUE,"",VLOOKUP($A$22,dama1!#REF!,14,FALSE))</f>
        <v>#REF!</v>
      </c>
      <c r="F28" s="6" t="e">
        <f ca="1">IF(ISNA(VLOOKUP($A$22,dama1!#REF!,8,FALSE))=TRUE,"",VLOOKUP($A$22,dama1!#REF!,8,FALSE))</f>
        <v>#REF!</v>
      </c>
      <c r="G28" s="6" t="e">
        <f ca="1">IF(ISNA(VLOOKUP($A$22,dama1!#REF!,2,FALSE))=TRUE,"",VLOOKUP($A$22,dama1!#REF!,2,FALSE))</f>
        <v>#REF!</v>
      </c>
      <c r="I28" s="42" t="s">
        <v>94</v>
      </c>
      <c r="J28">
        <v>2</v>
      </c>
      <c r="K28" s="7">
        <f t="shared" si="5"/>
        <v>0</v>
      </c>
      <c r="L28">
        <f t="shared" si="4"/>
        <v>2</v>
      </c>
    </row>
    <row r="29" spans="1:12">
      <c r="A29" s="5"/>
      <c r="B29" s="5"/>
      <c r="C29" s="5"/>
      <c r="D29" s="5"/>
      <c r="E29" s="5"/>
      <c r="F29" s="5"/>
      <c r="G29" s="5"/>
      <c r="I29" s="42" t="s">
        <v>99</v>
      </c>
      <c r="J29">
        <v>2</v>
      </c>
      <c r="K29" s="7">
        <f t="shared" si="5"/>
        <v>0</v>
      </c>
      <c r="L29">
        <f t="shared" si="4"/>
        <v>2</v>
      </c>
    </row>
    <row r="30" spans="1:12" ht="12.75" customHeight="1">
      <c r="A30" s="5"/>
      <c r="B30" s="5"/>
      <c r="C30" s="5"/>
      <c r="D30" s="5"/>
      <c r="E30" s="5"/>
      <c r="F30" s="5"/>
      <c r="G30" s="5"/>
      <c r="I30" s="42" t="s">
        <v>77</v>
      </c>
      <c r="J30">
        <v>2</v>
      </c>
      <c r="K30" s="7">
        <f t="shared" si="5"/>
        <v>0</v>
      </c>
      <c r="L30">
        <f t="shared" si="4"/>
        <v>2</v>
      </c>
    </row>
    <row r="31" spans="1:12" ht="12.75" customHeight="1" thickBot="1">
      <c r="A31" s="5"/>
      <c r="B31" s="5"/>
      <c r="C31" s="5"/>
      <c r="D31" s="5"/>
      <c r="E31" s="5"/>
      <c r="F31" s="5"/>
      <c r="G31" s="5"/>
      <c r="I31" s="44" t="s">
        <v>95</v>
      </c>
      <c r="J31">
        <v>1</v>
      </c>
      <c r="K31" s="7">
        <f t="shared" si="5"/>
        <v>0</v>
      </c>
      <c r="L31">
        <f t="shared" si="4"/>
        <v>1</v>
      </c>
    </row>
    <row r="32" spans="1:12" ht="12.75" customHeight="1">
      <c r="A32" s="5"/>
      <c r="B32" s="5"/>
      <c r="C32" s="5"/>
      <c r="D32" s="5"/>
      <c r="E32" s="5"/>
      <c r="F32" s="5"/>
      <c r="G32" s="5"/>
      <c r="J32">
        <f>SUM(J23:J31)</f>
        <v>31</v>
      </c>
      <c r="K32" s="7">
        <f>SUM(K23:K31)</f>
        <v>0</v>
      </c>
    </row>
    <row r="33" spans="1:12" ht="12.75" customHeight="1">
      <c r="A33" s="5"/>
      <c r="B33" s="5"/>
      <c r="C33" s="5"/>
      <c r="D33" s="5"/>
      <c r="E33" s="5"/>
      <c r="F33" s="5"/>
      <c r="G33" s="5"/>
      <c r="K33" s="7"/>
    </row>
    <row r="34" spans="1:12">
      <c r="A34" s="11" t="s">
        <v>34</v>
      </c>
      <c r="B34" s="11" t="s">
        <v>64</v>
      </c>
      <c r="C34" s="11" t="s">
        <v>65</v>
      </c>
      <c r="D34" s="11" t="s">
        <v>66</v>
      </c>
      <c r="E34" s="11" t="s">
        <v>67</v>
      </c>
      <c r="F34" s="11" t="s">
        <v>68</v>
      </c>
      <c r="G34" s="11" t="s">
        <v>69</v>
      </c>
    </row>
    <row r="35" spans="1:12">
      <c r="A35" s="12">
        <v>1</v>
      </c>
      <c r="B35" s="6" t="str">
        <f ca="1">IF(ISNA(VLOOKUP($A$34,dama1!B$2:$G$109,37,FALSE))=TRUE,"",VLOOKUP($A$34,dama1!B$2:$G$109,37,FALSE))</f>
        <v/>
      </c>
      <c r="C35" s="6" t="str">
        <f ca="1">IF(ISNA(VLOOKUP($A$34,dama1!B$2:$G$109,31,FALSE))=TRUE,"",VLOOKUP($A$34,dama1!B$2:$G$109,31,FALSE))</f>
        <v/>
      </c>
      <c r="D35" s="6" t="str">
        <f ca="1">IF(ISNA(VLOOKUP($A$34,dama1!B$2:$G$109,25,FALSE))=TRUE,"",VLOOKUP($A$34,dama1!B$2:$G$109,25,FALSE))</f>
        <v/>
      </c>
      <c r="E35" s="6" t="e">
        <f ca="1">IF(ISNA(VLOOKUP($A$34,dama1!#REF!,19,FALSE))=TRUE,"",VLOOKUP($A$34,dama1!#REF!,19,FALSE))</f>
        <v>#REF!</v>
      </c>
      <c r="F35" s="6" t="e">
        <f ca="1">IF(ISNA(VLOOKUP($A$34,dama1!#REF!,13,FALSE))=TRUE,"",VLOOKUP($A$34,dama1!#REF!,13,FALSE))</f>
        <v>#REF!</v>
      </c>
      <c r="G35" s="6" t="e">
        <f ca="1">IF(ISNA(VLOOKUP($A$34,dama1!#REF!,7,FALSE))=TRUE,"",VLOOKUP($A$34,dama1!#REF!,7,FALSE))</f>
        <v>#REF!</v>
      </c>
      <c r="I35" s="42" t="s">
        <v>70</v>
      </c>
      <c r="J35">
        <v>4</v>
      </c>
      <c r="K35" s="7">
        <f>COUNTIF($B$35:$G$40,I35)</f>
        <v>0</v>
      </c>
      <c r="L35">
        <f t="shared" ref="L35:L43" si="6">J35-K35</f>
        <v>4</v>
      </c>
    </row>
    <row r="36" spans="1:12">
      <c r="A36" s="12">
        <v>2</v>
      </c>
      <c r="B36" s="6" t="str">
        <f ca="1">IF(ISNA(VLOOKUP($A$34,dama1!B$2:$G$109,36,FALSE))=TRUE,"",VLOOKUP($A$34,dama1!B$2:$G$109,36,FALSE))</f>
        <v/>
      </c>
      <c r="C36" s="6" t="str">
        <f ca="1">IF(ISNA(VLOOKUP($A$34,dama1!B$2:$G$109,30,FALSE))=TRUE,"",VLOOKUP($A$34,dama1!B$2:$G$109,30,FALSE))</f>
        <v/>
      </c>
      <c r="D36" s="6" t="str">
        <f ca="1">IF(ISNA(VLOOKUP($A$34,dama1!C$2:$G$109,24,FALSE))=TRUE,"",VLOOKUP($A$34,dama1!C$2:$G$109,24,FALSE))</f>
        <v/>
      </c>
      <c r="E36" s="6" t="e">
        <f ca="1">IF(ISNA(VLOOKUP($A$34,dama1!#REF!,18,FALSE))=TRUE,"",VLOOKUP($A$34,dama1!#REF!,18,FALSE))</f>
        <v>#REF!</v>
      </c>
      <c r="F36" s="6" t="e">
        <f ca="1">IF(ISNA(VLOOKUP($A$34,dama1!#REF!,12,FALSE))=TRUE,"",VLOOKUP($A$34,dama1!#REF!,12,FALSE))</f>
        <v>#REF!</v>
      </c>
      <c r="G36" s="6" t="e">
        <f ca="1">IF(ISNA(VLOOKUP($A$34,dama1!#REF!,6,FALSE))=TRUE,"",VLOOKUP($A$34,dama1!#REF!,6,FALSE))</f>
        <v>#REF!</v>
      </c>
      <c r="I36" s="42" t="s">
        <v>160</v>
      </c>
      <c r="J36">
        <v>7</v>
      </c>
      <c r="K36" s="7">
        <f t="shared" ref="K36:K43" si="7">COUNTIF($B$35:$G$40,I36)</f>
        <v>0</v>
      </c>
      <c r="L36">
        <f t="shared" si="6"/>
        <v>7</v>
      </c>
    </row>
    <row r="37" spans="1:12">
      <c r="A37" s="12">
        <v>3</v>
      </c>
      <c r="B37" s="6" t="str">
        <f ca="1">IF(ISNA(VLOOKUP($A$34,dama1!B$2:$G$109,35,FALSE))=TRUE,"",VLOOKUP($A$34,dama1!B$2:$G$109,35,FALSE))</f>
        <v/>
      </c>
      <c r="C37" s="6" t="str">
        <f ca="1">IF(ISNA(VLOOKUP($A$34,dama1!B$2:$G$109,29,FALSE))=TRUE,"",VLOOKUP($A$34,dama1!B$2:$G$109,29,FALSE))</f>
        <v/>
      </c>
      <c r="D37" s="6" t="str">
        <f ca="1">IF(ISNA(VLOOKUP($A$34,dama1!D$2:$G$109,23,FALSE))=TRUE,"",VLOOKUP($A$34,dama1!D$2:$G$109,23,FALSE))</f>
        <v/>
      </c>
      <c r="E37" s="6" t="e">
        <f ca="1">IF(ISNA(VLOOKUP($A$34,dama1!#REF!,17,FALSE))=TRUE,"",VLOOKUP($A$34,dama1!#REF!,17,FALSE))</f>
        <v>#REF!</v>
      </c>
      <c r="F37" s="6" t="e">
        <f ca="1">IF(ISNA(VLOOKUP($A$34,dama1!#REF!,11,FALSE))=TRUE,"",VLOOKUP($A$34,dama1!#REF!,11,FALSE))</f>
        <v>#REF!</v>
      </c>
      <c r="G37" s="6" t="e">
        <f ca="1">IF(ISNA(VLOOKUP($A$34,dama1!#REF!,5,FALSE))=TRUE,"",VLOOKUP($A$34,dama1!#REF!,5,FALSE))</f>
        <v>#REF!</v>
      </c>
      <c r="I37" s="42" t="s">
        <v>98</v>
      </c>
      <c r="J37">
        <v>6</v>
      </c>
      <c r="K37" s="7">
        <f t="shared" si="7"/>
        <v>0</v>
      </c>
      <c r="L37">
        <f t="shared" si="6"/>
        <v>6</v>
      </c>
    </row>
    <row r="38" spans="1:12">
      <c r="A38" s="12">
        <v>4</v>
      </c>
      <c r="B38" s="6" t="str">
        <f ca="1">IF(ISNA(VLOOKUP($A$34,dama1!B$2:$G$109,34,FALSE))=TRUE,"",VLOOKUP($A$34,dama1!B$2:$G$109,34,FALSE))</f>
        <v/>
      </c>
      <c r="C38" s="6" t="str">
        <f ca="1">IF(ISNA(VLOOKUP($A$34,dama1!B$2:$G$109,28,FALSE))=TRUE,"",VLOOKUP($A$34,dama1!B$2:$G$109,28,FALSE))</f>
        <v/>
      </c>
      <c r="D38" s="6" t="e">
        <f ca="1">IF(ISNA(VLOOKUP($A$34,dama1!E$2:$G$109,22,FALSE))=TRUE,"",VLOOKUP($A$34,dama1!E$2:$G$109,22,FALSE))</f>
        <v>#REF!</v>
      </c>
      <c r="E38" s="6" t="e">
        <f ca="1">IF(ISNA(VLOOKUP($A$34,dama1!#REF!,16,FALSE))=TRUE,"",VLOOKUP($A$34,dama1!#REF!,16,FALSE))</f>
        <v>#REF!</v>
      </c>
      <c r="F38" s="6" t="e">
        <f ca="1">IF(ISNA(VLOOKUP($A$34,dama1!#REF!,10,FALSE))=TRUE,"",VLOOKUP($A$34,dama1!#REF!,10,FALSE))</f>
        <v>#REF!</v>
      </c>
      <c r="G38" s="6" t="e">
        <f ca="1">IF(ISNA(VLOOKUP($A$34,dama1!#REF!,4,FALSE))=TRUE,"",VLOOKUP($A$34,dama1!#REF!,4,FALSE))</f>
        <v>#REF!</v>
      </c>
      <c r="I38" s="42" t="s">
        <v>93</v>
      </c>
      <c r="J38">
        <v>3</v>
      </c>
      <c r="K38" s="7">
        <f t="shared" si="7"/>
        <v>0</v>
      </c>
      <c r="L38">
        <f t="shared" si="6"/>
        <v>3</v>
      </c>
    </row>
    <row r="39" spans="1:12">
      <c r="A39" s="12">
        <v>5</v>
      </c>
      <c r="B39" s="6" t="str">
        <f ca="1">IF(ISNA(VLOOKUP($A$34,dama1!B$2:$G$109,33,FALSE))=TRUE,"",VLOOKUP($A$34,dama1!B$2:$G$109,33,FALSE))</f>
        <v/>
      </c>
      <c r="C39" s="6" t="str">
        <f ca="1">IF(ISNA(VLOOKUP($A$34,dama1!B$2:$G$109,27,FALSE))=TRUE,"",VLOOKUP($A$34,dama1!B$2:$G$109,27,FALSE))</f>
        <v/>
      </c>
      <c r="D39" s="6" t="e">
        <f ca="1">IF(ISNA(VLOOKUP($A$34,dama1!F$2:$G$109,21,FALSE))=TRUE,"",VLOOKUP($A$34,dama1!F$2:$G$109,21,FALSE))</f>
        <v>#REF!</v>
      </c>
      <c r="E39" s="6" t="e">
        <f ca="1">IF(ISNA(VLOOKUP($A$34,dama1!#REF!,15,FALSE))=TRUE,"",VLOOKUP($A$34,dama1!#REF!,15,FALSE))</f>
        <v>#REF!</v>
      </c>
      <c r="F39" s="6" t="e">
        <f ca="1">IF(ISNA(VLOOKUP($A$34,dama1!#REF!,9,FALSE))=TRUE,"",VLOOKUP($A$34,dama1!#REF!,9,FALSE))</f>
        <v>#REF!</v>
      </c>
      <c r="G39" s="6" t="e">
        <f ca="1">IF(ISNA(VLOOKUP($A$34,dama1!#REF!,3,FALSE))=TRUE,"",VLOOKUP($A$34,dama1!#REF!,3,FALSE))</f>
        <v>#REF!</v>
      </c>
      <c r="I39" s="42" t="s">
        <v>90</v>
      </c>
      <c r="J39">
        <v>4</v>
      </c>
      <c r="K39" s="7">
        <f t="shared" si="7"/>
        <v>0</v>
      </c>
      <c r="L39">
        <f t="shared" si="6"/>
        <v>4</v>
      </c>
    </row>
    <row r="40" spans="1:12">
      <c r="A40" s="12">
        <v>6</v>
      </c>
      <c r="B40" s="6" t="str">
        <f ca="1">IF(ISNA(VLOOKUP($A$34,dama1!B$2:$G$109,32,FALSE))=TRUE,"",VLOOKUP($A$34,dama1!B$2:$G$109,32,FALSE))</f>
        <v/>
      </c>
      <c r="C40" s="6" t="str">
        <f ca="1">IF(ISNA(VLOOKUP($A$34,dama1!B$2:$G$109,26,FALSE))=TRUE,"",VLOOKUP($A$34,dama1!B$2:$G$109,26,FALSE))</f>
        <v/>
      </c>
      <c r="D40" s="6" t="str">
        <f ca="1">IF(ISNA(VLOOKUP($A$34,dama1!G$2:$G$109,20,FALSE))=TRUE,"",VLOOKUP($A$34,dama1!G$2:$G$109,20,FALSE))</f>
        <v/>
      </c>
      <c r="E40" s="6" t="e">
        <f ca="1">IF(ISNA(VLOOKUP($A$34,dama1!#REF!,14,FALSE))=TRUE,"",VLOOKUP($A$34,dama1!#REF!,14,FALSE))</f>
        <v>#REF!</v>
      </c>
      <c r="F40" s="6" t="e">
        <f ca="1">IF(ISNA(VLOOKUP($A$34,dama1!#REF!,8,FALSE))=TRUE,"",VLOOKUP($A$34,dama1!#REF!,8,FALSE))</f>
        <v>#REF!</v>
      </c>
      <c r="G40" s="6" t="e">
        <f ca="1">IF(ISNA(VLOOKUP($A$22,dama1!#REF!,2,FALSE))=TRUE,"",VLOOKUP($A$22,dama1!#REF!,2,FALSE))</f>
        <v>#REF!</v>
      </c>
      <c r="I40" s="42" t="s">
        <v>94</v>
      </c>
      <c r="J40">
        <v>2</v>
      </c>
      <c r="K40" s="7">
        <f t="shared" si="7"/>
        <v>0</v>
      </c>
      <c r="L40">
        <f t="shared" si="6"/>
        <v>2</v>
      </c>
    </row>
    <row r="41" spans="1:12">
      <c r="A41" s="5"/>
      <c r="B41" s="5"/>
      <c r="C41" s="5"/>
      <c r="D41" s="5"/>
      <c r="E41" s="5"/>
      <c r="F41" s="5"/>
      <c r="G41" s="5"/>
      <c r="I41" s="42" t="s">
        <v>99</v>
      </c>
      <c r="J41">
        <v>2</v>
      </c>
      <c r="K41" s="24">
        <f t="shared" si="7"/>
        <v>0</v>
      </c>
      <c r="L41">
        <f t="shared" si="6"/>
        <v>2</v>
      </c>
    </row>
    <row r="42" spans="1:12" ht="15" customHeight="1">
      <c r="A42" s="5"/>
      <c r="B42" s="5"/>
      <c r="C42" s="5"/>
      <c r="D42" s="5"/>
      <c r="E42" s="5"/>
      <c r="F42" s="5"/>
      <c r="G42" s="5"/>
      <c r="I42" s="42" t="s">
        <v>77</v>
      </c>
      <c r="J42">
        <v>2</v>
      </c>
      <c r="K42" s="7">
        <f t="shared" si="7"/>
        <v>0</v>
      </c>
      <c r="L42">
        <f t="shared" si="6"/>
        <v>2</v>
      </c>
    </row>
    <row r="43" spans="1:12" ht="15" customHeight="1" thickBot="1">
      <c r="A43" s="5"/>
      <c r="B43" s="5"/>
      <c r="C43" s="5"/>
      <c r="D43" s="5"/>
      <c r="E43" s="5"/>
      <c r="F43" s="5"/>
      <c r="G43" s="5"/>
      <c r="I43" s="44" t="s">
        <v>95</v>
      </c>
      <c r="J43">
        <v>1</v>
      </c>
      <c r="K43" s="7">
        <f t="shared" si="7"/>
        <v>0</v>
      </c>
      <c r="L43">
        <f t="shared" si="6"/>
        <v>1</v>
      </c>
    </row>
    <row r="44" spans="1:12" ht="15" customHeight="1">
      <c r="A44" s="5"/>
      <c r="B44" s="5"/>
      <c r="C44" s="5"/>
      <c r="D44" s="5"/>
      <c r="E44" s="5"/>
      <c r="F44" s="5"/>
      <c r="G44" s="5"/>
      <c r="J44">
        <f>SUM(J35:J43)</f>
        <v>31</v>
      </c>
      <c r="K44" s="7">
        <f>SUM(K35:K43)</f>
        <v>0</v>
      </c>
    </row>
    <row r="45" spans="1:12" ht="15" customHeight="1">
      <c r="A45" s="5"/>
      <c r="B45" s="5"/>
      <c r="C45" s="5"/>
      <c r="D45" s="5"/>
      <c r="E45" s="5"/>
      <c r="F45" s="5"/>
      <c r="G45" s="5"/>
      <c r="K45" s="7"/>
    </row>
    <row r="46" spans="1:12">
      <c r="A46" s="11" t="s">
        <v>36</v>
      </c>
      <c r="B46" s="11" t="s">
        <v>64</v>
      </c>
      <c r="C46" s="11" t="s">
        <v>65</v>
      </c>
      <c r="D46" s="11" t="s">
        <v>66</v>
      </c>
      <c r="E46" s="11" t="s">
        <v>67</v>
      </c>
      <c r="F46" s="11" t="s">
        <v>68</v>
      </c>
      <c r="G46" s="11" t="s">
        <v>69</v>
      </c>
    </row>
    <row r="47" spans="1:12">
      <c r="A47" s="12">
        <v>1</v>
      </c>
      <c r="B47" s="6" t="str">
        <f ca="1">IF(ISNA(VLOOKUP($A$46,dama1!B$2:$G$109,37,FALSE))=TRUE,"",VLOOKUP($A$46,dama1!B$2:$G$109,37,FALSE))</f>
        <v/>
      </c>
      <c r="C47" s="6" t="str">
        <f ca="1">IF(ISNA(VLOOKUP($A$46,dama1!B$2:$G$109,31,FALSE))=TRUE,"",VLOOKUP($A$46,dama1!B$2:$G$109,31,FALSE))</f>
        <v/>
      </c>
      <c r="D47" s="6" t="str">
        <f ca="1">IF(ISNA(VLOOKUP($A$46,dama1!B$2:$G$109,25,FALSE))=TRUE,"",VLOOKUP($A$46,dama1!B$2:$G$109,25,FALSE))</f>
        <v/>
      </c>
      <c r="E47" s="6" t="e">
        <f ca="1">IF(ISNA(VLOOKUP($A$46,dama1!#REF!,19,FALSE))=TRUE,"",VLOOKUP($A$46,dama1!#REF!,19,FALSE))</f>
        <v>#REF!</v>
      </c>
      <c r="F47" s="6" t="e">
        <f ca="1">IF(ISNA(VLOOKUP($A$46,dama1!#REF!,13,FALSE))=TRUE,"",VLOOKUP($A$46,dama1!#REF!,13,FALSE))</f>
        <v>#REF!</v>
      </c>
      <c r="G47" s="6" t="e">
        <f ca="1">IF(ISNA(VLOOKUP($A$46,dama1!#REF!,7,FALSE))=TRUE,"",VLOOKUP($A$46,dama1!#REF!,7,FALSE))</f>
        <v>#REF!</v>
      </c>
      <c r="I47" s="42" t="s">
        <v>119</v>
      </c>
      <c r="J47">
        <v>4</v>
      </c>
      <c r="K47" s="7">
        <f t="shared" ref="K47:K55" si="8">COUNTIF($B$47:$G$52,I47)</f>
        <v>0</v>
      </c>
      <c r="L47">
        <f t="shared" ref="L47:L55" si="9">J47-K47</f>
        <v>4</v>
      </c>
    </row>
    <row r="48" spans="1:12">
      <c r="A48" s="12">
        <v>2</v>
      </c>
      <c r="B48" s="6" t="str">
        <f ca="1">IF(ISNA(VLOOKUP($A$46,dama1!B$2:$G$109,36,FALSE))=TRUE,"",VLOOKUP($A$46,dama1!B$2:$G$109,36,FALSE))</f>
        <v/>
      </c>
      <c r="C48" s="6" t="str">
        <f ca="1">IF(ISNA(VLOOKUP($A$46,dama1!B$2:$G$109,30,FALSE))=TRUE,"",VLOOKUP($A$46,dama1!B$2:$G$109,30,FALSE))</f>
        <v/>
      </c>
      <c r="D48" s="6" t="str">
        <f ca="1">IF(ISNA(VLOOKUP($A$46,dama1!C$2:$G$109,24,FALSE))=TRUE,"",VLOOKUP($A$46,dama1!C$2:$G$109,24,FALSE))</f>
        <v/>
      </c>
      <c r="E48" s="6" t="e">
        <f ca="1">IF(ISNA(VLOOKUP($A$46,dama1!#REF!,18,FALSE))=TRUE,"",VLOOKUP($A$46,dama1!#REF!,18,FALSE))</f>
        <v>#REF!</v>
      </c>
      <c r="F48" s="6" t="e">
        <f ca="1">IF(ISNA(VLOOKUP($A$46,dama1!#REF!,12,FALSE))=TRUE,"",VLOOKUP($A$46,dama1!#REF!,12,FALSE))</f>
        <v>#REF!</v>
      </c>
      <c r="G48" s="6" t="e">
        <f ca="1">IF(ISNA(VLOOKUP($A$46,dama1!#REF!,6,FALSE))=TRUE,"",VLOOKUP($A$46,dama1!#REF!,6,FALSE))</f>
        <v>#REF!</v>
      </c>
      <c r="I48" s="42" t="s">
        <v>97</v>
      </c>
      <c r="J48">
        <v>7</v>
      </c>
      <c r="K48" s="7">
        <f t="shared" si="8"/>
        <v>0</v>
      </c>
      <c r="L48">
        <f t="shared" si="9"/>
        <v>7</v>
      </c>
    </row>
    <row r="49" spans="1:12">
      <c r="A49" s="12">
        <v>3</v>
      </c>
      <c r="B49" s="6" t="str">
        <f ca="1">IF(ISNA(VLOOKUP($A$46,dama1!B$2:$G$109,35,FALSE))=TRUE,"",VLOOKUP($A$46,dama1!B$2:$G$109,35,FALSE))</f>
        <v/>
      </c>
      <c r="C49" s="6" t="str">
        <f ca="1">IF(ISNA(VLOOKUP($A$46,dama1!B$2:$G$109,29,FALSE))=TRUE,"",VLOOKUP($A$46,dama1!B$2:$G$109,29,FALSE))</f>
        <v/>
      </c>
      <c r="D49" s="6" t="str">
        <f ca="1">IF(ISNA(VLOOKUP($A$46,dama1!D$2:$G$109,23,FALSE))=TRUE,"",VLOOKUP($A$46,dama1!D$2:$G$109,23,FALSE))</f>
        <v/>
      </c>
      <c r="E49" s="6" t="e">
        <f ca="1">IF(ISNA(VLOOKUP($A$46,dama1!#REF!,17,FALSE))=TRUE,"",VLOOKUP($A$46,dama1!#REF!,17,FALSE))</f>
        <v>#REF!</v>
      </c>
      <c r="F49" s="6" t="e">
        <f ca="1">IF(ISNA(VLOOKUP($A$46,dama1!#REF!,11,FALSE))=TRUE,"",VLOOKUP($A$46,dama1!#REF!,11,FALSE))</f>
        <v>#REF!</v>
      </c>
      <c r="G49" s="6" t="e">
        <f ca="1">IF(ISNA(VLOOKUP($A$46,dama1!#REF!,5,FALSE))=TRUE,"",VLOOKUP($A$46,dama1!#REF!,5,FALSE))</f>
        <v>#REF!</v>
      </c>
      <c r="I49" s="42" t="s">
        <v>98</v>
      </c>
      <c r="J49">
        <v>6</v>
      </c>
      <c r="K49" s="7">
        <f t="shared" si="8"/>
        <v>0</v>
      </c>
      <c r="L49">
        <f t="shared" si="9"/>
        <v>6</v>
      </c>
    </row>
    <row r="50" spans="1:12">
      <c r="A50" s="12">
        <v>4</v>
      </c>
      <c r="B50" s="6" t="str">
        <f ca="1">IF(ISNA(VLOOKUP($A$46,dama1!B$2:$G$109,34,FALSE))=TRUE,"",VLOOKUP($A$46,dama1!B$2:$G$109,34,FALSE))</f>
        <v/>
      </c>
      <c r="C50" s="6" t="str">
        <f ca="1">IF(ISNA(VLOOKUP($A$46,dama1!B$2:$G$109,28,FALSE))=TRUE,"",VLOOKUP($A$46,dama1!B$2:$G$109,28,FALSE))</f>
        <v/>
      </c>
      <c r="D50" s="6" t="e">
        <f ca="1">IF(ISNA(VLOOKUP($A$46,dama1!E$2:$G$109,22,FALSE))=TRUE,"",VLOOKUP($A$46,dama1!E$2:$G$109,22,FALSE))</f>
        <v>#REF!</v>
      </c>
      <c r="E50" s="6" t="e">
        <f ca="1">IF(ISNA(VLOOKUP($A$46,dama1!#REF!,16,FALSE))=TRUE,"",VLOOKUP($A$46,dama1!#REF!,16,FALSE))</f>
        <v>#REF!</v>
      </c>
      <c r="F50" s="6" t="e">
        <f ca="1">IF(ISNA(VLOOKUP($A$46,dama1!#REF!,10,FALSE))=TRUE,"",VLOOKUP($A$46,dama1!#REF!,10,FALSE))</f>
        <v>#REF!</v>
      </c>
      <c r="G50" s="6" t="e">
        <f ca="1">IF(ISNA(VLOOKUP($A$46,dama1!#REF!,4,FALSE))=TRUE,"",VLOOKUP($A$46,dama1!#REF!,4,FALSE))</f>
        <v>#REF!</v>
      </c>
      <c r="I50" s="42" t="s">
        <v>90</v>
      </c>
      <c r="J50">
        <v>4</v>
      </c>
      <c r="K50" s="7">
        <f t="shared" si="8"/>
        <v>0</v>
      </c>
      <c r="L50">
        <f t="shared" si="9"/>
        <v>4</v>
      </c>
    </row>
    <row r="51" spans="1:12">
      <c r="A51" s="12">
        <v>5</v>
      </c>
      <c r="B51" s="6" t="str">
        <f ca="1">IF(ISNA(VLOOKUP($A$46,dama1!B$2:$G$109,33,FALSE))=TRUE,"",VLOOKUP($A$46,dama1!B$2:$G$109,33,FALSE))</f>
        <v/>
      </c>
      <c r="C51" s="6" t="str">
        <f ca="1">IF(ISNA(VLOOKUP($A$46,dama1!B$2:$G$109,27,FALSE))=TRUE,"",VLOOKUP($A$46,dama1!B$2:$G$109,27,FALSE))</f>
        <v/>
      </c>
      <c r="D51" s="6" t="e">
        <f ca="1">IF(ISNA(VLOOKUP($A$46,dama1!F$2:$G$109,21,FALSE))=TRUE,"",VLOOKUP($A$46,dama1!F$2:$G$109,21,FALSE))</f>
        <v>#REF!</v>
      </c>
      <c r="E51" s="6" t="e">
        <f ca="1">IF(ISNA(VLOOKUP($A$46,dama1!#REF!,15,FALSE))=TRUE,"",VLOOKUP($A$46,dama1!#REF!,15,FALSE))</f>
        <v>#REF!</v>
      </c>
      <c r="F51" s="6" t="e">
        <f ca="1">IF(ISNA(VLOOKUP($A$46,dama1!#REF!,9,FALSE))=TRUE,"",VLOOKUP($A$46,dama1!#REF!,9,FALSE))</f>
        <v>#REF!</v>
      </c>
      <c r="G51" s="6" t="e">
        <f ca="1">IF(ISNA(VLOOKUP($A$46,dama1!#REF!,3,FALSE))=TRUE,"",VLOOKUP($A$46,dama1!#REF!,3,FALSE))</f>
        <v>#REF!</v>
      </c>
      <c r="I51" s="42" t="s">
        <v>93</v>
      </c>
      <c r="J51">
        <v>3</v>
      </c>
      <c r="K51" s="7">
        <f t="shared" si="8"/>
        <v>0</v>
      </c>
      <c r="L51">
        <f t="shared" si="9"/>
        <v>3</v>
      </c>
    </row>
    <row r="52" spans="1:12">
      <c r="A52" s="12">
        <v>6</v>
      </c>
      <c r="B52" s="6" t="str">
        <f ca="1">IF(ISNA(VLOOKUP($A$46,dama1!B$2:$G$109,32,FALSE))=TRUE,"",VLOOKUP($A$46,dama1!B$2:$G$109,32,FALSE))</f>
        <v/>
      </c>
      <c r="C52" s="6" t="str">
        <f ca="1">IF(ISNA(VLOOKUP($A$46,dama1!B$2:$G$109,26,FALSE))=TRUE,"",VLOOKUP($A$46,dama1!B$2:$G$109,26,FALSE))</f>
        <v/>
      </c>
      <c r="D52" s="6" t="str">
        <f ca="1">IF(ISNA(VLOOKUP($A$46,dama1!G$2:$G$109,20,FALSE))=TRUE,"",VLOOKUP($A$46,dama1!G$2:$G$109,20,FALSE))</f>
        <v/>
      </c>
      <c r="E52" s="6" t="e">
        <f ca="1">IF(ISNA(VLOOKUP($A$46,dama1!#REF!,14,FALSE))=TRUE,"",VLOOKUP($A$46,dama1!#REF!,14,FALSE))</f>
        <v>#REF!</v>
      </c>
      <c r="F52" s="6" t="e">
        <f ca="1">IF(ISNA(VLOOKUP($A$46,dama1!#REF!,8,FALSE))=TRUE,"",VLOOKUP($A$46,dama1!#REF!,8,FALSE))</f>
        <v>#REF!</v>
      </c>
      <c r="G52" s="6" t="e">
        <f ca="1">IF(ISNA(VLOOKUP($A$22,dama1!#REF!,2,FALSE))=TRUE,"",VLOOKUP($A$22,dama1!#REF!,2,FALSE))</f>
        <v>#REF!</v>
      </c>
      <c r="I52" s="42" t="s">
        <v>94</v>
      </c>
      <c r="J52">
        <v>2</v>
      </c>
      <c r="K52" s="7">
        <f t="shared" si="8"/>
        <v>0</v>
      </c>
      <c r="L52">
        <f t="shared" si="9"/>
        <v>2</v>
      </c>
    </row>
    <row r="53" spans="1:12">
      <c r="I53" s="42" t="s">
        <v>99</v>
      </c>
      <c r="J53">
        <v>2</v>
      </c>
      <c r="K53" s="7">
        <f t="shared" si="8"/>
        <v>0</v>
      </c>
      <c r="L53">
        <f t="shared" si="9"/>
        <v>2</v>
      </c>
    </row>
    <row r="54" spans="1:12">
      <c r="I54" s="42" t="s">
        <v>77</v>
      </c>
      <c r="J54">
        <v>2</v>
      </c>
      <c r="K54" s="7">
        <f t="shared" si="8"/>
        <v>0</v>
      </c>
      <c r="L54">
        <f t="shared" si="9"/>
        <v>2</v>
      </c>
    </row>
    <row r="55" spans="1:12" ht="13.5" thickBot="1">
      <c r="I55" s="44" t="s">
        <v>78</v>
      </c>
      <c r="J55">
        <v>1</v>
      </c>
      <c r="K55" s="7">
        <f t="shared" si="8"/>
        <v>0</v>
      </c>
      <c r="L55">
        <f t="shared" si="9"/>
        <v>1</v>
      </c>
    </row>
    <row r="56" spans="1:12">
      <c r="J56">
        <f>SUM(J47:J55)</f>
        <v>31</v>
      </c>
      <c r="K56" s="7">
        <f>SUM(K47:K55)</f>
        <v>0</v>
      </c>
    </row>
  </sheetData>
  <phoneticPr fontId="0" type="noConversion"/>
  <conditionalFormatting sqref="L2:L9">
    <cfRule type="cellIs" dxfId="5677" priority="7" operator="notEqual">
      <formula>0</formula>
    </cfRule>
  </conditionalFormatting>
  <conditionalFormatting sqref="L47:L55 L35:L43 L23:L31 L13:L20">
    <cfRule type="cellIs" dxfId="5676" priority="2" operator="notEqual">
      <formula>0</formula>
    </cfRule>
  </conditionalFormatting>
  <conditionalFormatting sqref="L47:L55 L35:L43 L23:L31 L13:L20">
    <cfRule type="cellIs" dxfId="5675" priority="1" operator="lessThan">
      <formula>0</formula>
    </cfRule>
  </conditionalFormatting>
  <pageMargins left="0.31496062992125984" right="0.31496062992125984" top="0.35433070866141736" bottom="0.55118110236220474" header="0.31496062992125984" footer="0.31496062992125984"/>
  <pageSetup paperSize="9"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N58"/>
  <sheetViews>
    <sheetView workbookViewId="0">
      <selection activeCell="N58" sqref="N58"/>
    </sheetView>
  </sheetViews>
  <sheetFormatPr defaultRowHeight="12.75"/>
  <cols>
    <col min="1" max="1" width="6.5703125" customWidth="1"/>
    <col min="2" max="2" width="21.7109375" customWidth="1"/>
    <col min="3" max="3" width="22.28515625" bestFit="1" customWidth="1"/>
    <col min="4" max="4" width="22.42578125" bestFit="1" customWidth="1"/>
    <col min="5" max="6" width="21.42578125" bestFit="1" customWidth="1"/>
    <col min="7" max="7" width="22.28515625" bestFit="1" customWidth="1"/>
    <col min="8" max="8" width="5.140625" customWidth="1"/>
    <col min="9" max="9" width="15.28515625" customWidth="1"/>
    <col min="10" max="10" width="3.42578125" customWidth="1"/>
    <col min="11" max="11" width="4.5703125" customWidth="1"/>
    <col min="12" max="12" width="9.42578125" customWidth="1"/>
    <col min="13" max="13" width="3" customWidth="1"/>
    <col min="14" max="14" width="3.28515625" customWidth="1"/>
  </cols>
  <sheetData>
    <row r="1" spans="1:14">
      <c r="A1" s="11" t="s">
        <v>63</v>
      </c>
      <c r="B1" s="11" t="s">
        <v>64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  <c r="I1" s="5"/>
    </row>
    <row r="2" spans="1:14">
      <c r="A2" s="12">
        <v>1</v>
      </c>
      <c r="B2" s="6" t="e">
        <f ca="1">IF(ISNA(VLOOKUP($A$1,dama1!B$2:$G$109,37,FALSE))=TRUE,"",VLOOKUP($A$1,dama1!B$2:$G$109,37,FALSE))</f>
        <v>#REF!</v>
      </c>
      <c r="C2" s="6" t="e">
        <f ca="1">IF(ISNA(VLOOKUP($A$1,dama1!B$2:$G$109,31,FALSE))=TRUE,"",VLOOKUP($A$1,dama1!B$2:$G$109,31,FALSE))</f>
        <v>#REF!</v>
      </c>
      <c r="D2" s="6" t="e">
        <f ca="1">IF(ISNA(VLOOKUP($A$1,dama1!B$2:$G$109,25,FALSE))=TRUE,"",VLOOKUP($A$1,dama1!B$2:$G$109,25,FALSE))</f>
        <v>#REF!</v>
      </c>
      <c r="E2" s="6" t="e">
        <f ca="1">IF(ISNA(VLOOKUP($A$1,dama1!#REF!,19,FALSE))=TRUE,"",VLOOKUP($A$1,dama1!#REF!,19,FALSE))</f>
        <v>#REF!</v>
      </c>
      <c r="F2" s="6" t="e">
        <f ca="1">IF(ISNA(VLOOKUP($A$1,dama1!#REF!,13,FALSE))=TRUE,"",VLOOKUP($A$1,dama1!#REF!,13,FALSE))</f>
        <v>#REF!</v>
      </c>
      <c r="G2" s="6" t="e">
        <f ca="1">IF(ISNA(VLOOKUP($A$1,dama1!#REF!,7,FALSE))=TRUE,"",VLOOKUP($A$1,dama1!#REF!,7,FALSE))</f>
        <v>#REF!</v>
      </c>
      <c r="I2" s="42" t="s">
        <v>102</v>
      </c>
      <c r="J2" s="2">
        <v>11</v>
      </c>
      <c r="K2" s="7">
        <f>COUNTIF($B$2:$G$7,I2)</f>
        <v>0</v>
      </c>
      <c r="L2">
        <f t="shared" ref="L2:L9" si="0">J2-K2</f>
        <v>11</v>
      </c>
    </row>
    <row r="3" spans="1:14">
      <c r="A3" s="12">
        <v>2</v>
      </c>
      <c r="B3" s="6" t="e">
        <f ca="1">IF(ISNA(VLOOKUP($A$1,dama1!B$2:$G$109,36,FALSE))=TRUE,"",VLOOKUP($A$1,dama1!B$2:$G$109,36,FALSE))</f>
        <v>#REF!</v>
      </c>
      <c r="C3" s="6" t="e">
        <f ca="1">IF(ISNA(VLOOKUP($A$1,dama1!B$2:$G$109,30,FALSE))=TRUE,"",VLOOKUP($A$1,dama1!B$2:$G$109,30,FALSE))</f>
        <v>#REF!</v>
      </c>
      <c r="D3" s="6" t="e">
        <f ca="1">IF(ISNA(VLOOKUP($A$1,dama1!C$2:$G$109,24,FALSE))=TRUE,"",VLOOKUP($A$1,dama1!C$2:$G$109,24,FALSE))</f>
        <v>#REF!</v>
      </c>
      <c r="E3" s="6" t="e">
        <f ca="1">IF(ISNA(VLOOKUP($A$1,dama1!#REF!,18,FALSE))=TRUE,"",VLOOKUP($A$1,dama1!#REF!,18,FALSE))</f>
        <v>#REF!</v>
      </c>
      <c r="F3" s="6" t="e">
        <f ca="1">IF(ISNA(VLOOKUP($A$1,dama1!#REF!,12,FALSE))=TRUE,"",VLOOKUP($A$1,dama1!#REF!,12,FALSE))</f>
        <v>#REF!</v>
      </c>
      <c r="G3" s="6" t="e">
        <f ca="1">IF(ISNA(VLOOKUP($A$1,dama1!#REF!,6,FALSE))=TRUE,"",VLOOKUP($A$1,dama1!#REF!,6,FALSE))</f>
        <v>#REF!</v>
      </c>
      <c r="I3" s="42" t="s">
        <v>92</v>
      </c>
      <c r="J3" s="2">
        <v>5</v>
      </c>
      <c r="K3" s="7">
        <f t="shared" ref="K3:K9" si="1">COUNTIF($B$2:$G$7,I3)</f>
        <v>0</v>
      </c>
      <c r="L3">
        <f t="shared" si="0"/>
        <v>5</v>
      </c>
      <c r="N3" s="7"/>
    </row>
    <row r="4" spans="1:14">
      <c r="A4" s="12">
        <v>3</v>
      </c>
      <c r="B4" s="6" t="e">
        <f ca="1">IF(ISNA(VLOOKUP($A$1,dama1!B$2:$G$109,35,FALSE))=TRUE,"",VLOOKUP($A$1,dama1!B$2:$G$109,35,FALSE))</f>
        <v>#REF!</v>
      </c>
      <c r="C4" s="6" t="e">
        <f ca="1">IF(ISNA(VLOOKUP($A$1,dama1!B$2:$G$109,29,FALSE))=TRUE,"",VLOOKUP($A$1,dama1!B$2:$G$109,29,FALSE))</f>
        <v>#REF!</v>
      </c>
      <c r="D4" s="6" t="str">
        <f ca="1">IF(ISNA(VLOOKUP($A$1,dama1!D$2:$G$109,23,FALSE))=TRUE,"",VLOOKUP($A$1,dama1!D$2:$G$109,23,FALSE))</f>
        <v/>
      </c>
      <c r="E4" s="6" t="e">
        <f ca="1">IF(ISNA(VLOOKUP($A$1,dama1!#REF!,17,FALSE))=TRUE,"",VLOOKUP($A$1,dama1!#REF!,17,FALSE))</f>
        <v>#REF!</v>
      </c>
      <c r="F4" s="6" t="e">
        <f ca="1">IF(ISNA(VLOOKUP($A$1,dama1!#REF!,11,FALSE))=TRUE,"",VLOOKUP($A$1,dama1!#REF!,11,FALSE))</f>
        <v>#REF!</v>
      </c>
      <c r="G4" s="6" t="e">
        <f ca="1">IF(ISNA(VLOOKUP($A$1,dama1!#REF!,5,FALSE))=TRUE,"",VLOOKUP($A$1,dama1!#REF!,5,FALSE))</f>
        <v>#REF!</v>
      </c>
      <c r="I4" s="42"/>
      <c r="J4" s="2"/>
      <c r="K4" s="7"/>
      <c r="L4">
        <f t="shared" si="0"/>
        <v>0</v>
      </c>
      <c r="N4" s="7"/>
    </row>
    <row r="5" spans="1:14">
      <c r="A5" s="12">
        <v>4</v>
      </c>
      <c r="B5" s="6" t="e">
        <f ca="1">IF(ISNA(VLOOKUP($A$1,dama1!B$2:$G$109,34,FALSE))=TRUE,"",VLOOKUP($A$1,dama1!B$2:$G$109,34,FALSE))</f>
        <v>#REF!</v>
      </c>
      <c r="C5" s="6" t="e">
        <f ca="1">IF(ISNA(VLOOKUP($A$1,dama1!B$2:$G$109,28,FALSE))=TRUE,"",VLOOKUP($A$1,dama1!B$2:$G$109,28,FALSE))</f>
        <v>#REF!</v>
      </c>
      <c r="D5" s="6" t="str">
        <f ca="1">IF(ISNA(VLOOKUP($A$1,dama1!E$2:$G$109,22,FALSE))=TRUE,"",VLOOKUP($A$1,dama1!E$2:$G$109,22,FALSE))</f>
        <v/>
      </c>
      <c r="E5" s="6" t="e">
        <f ca="1">IF(ISNA(VLOOKUP($A$1,dama1!#REF!,16,FALSE))=TRUE,"",VLOOKUP($A$1,dama1!#REF!,16,FALSE))</f>
        <v>#REF!</v>
      </c>
      <c r="F5" s="6" t="e">
        <f ca="1">IF(ISNA(VLOOKUP($A$1,dama1!#REF!,10,FALSE))=TRUE,"",VLOOKUP($A$1,dama1!#REF!,10,FALSE))</f>
        <v>#REF!</v>
      </c>
      <c r="G5" s="6" t="e">
        <f ca="1">IF(ISNA(VLOOKUP($A$1,dama1!#REF!,4,FALSE))=TRUE,"",VLOOKUP($A$1,dama1!#REF!,4,FALSE))</f>
        <v>#REF!</v>
      </c>
      <c r="I5" s="42" t="s">
        <v>103</v>
      </c>
      <c r="J5" s="2">
        <v>3</v>
      </c>
      <c r="K5" s="7">
        <f t="shared" si="1"/>
        <v>0</v>
      </c>
      <c r="L5">
        <f t="shared" si="0"/>
        <v>3</v>
      </c>
      <c r="N5" s="7"/>
    </row>
    <row r="6" spans="1:14">
      <c r="A6" s="12">
        <v>5</v>
      </c>
      <c r="B6" s="21" t="e">
        <f ca="1">IF(ISNA(VLOOKUP($A$1,dama1!B$2:$G$109,33,FALSE))=TRUE,"",VLOOKUP($A$1,dama1!B$2:$G$109,33,FALSE))</f>
        <v>#REF!</v>
      </c>
      <c r="C6" s="21" t="e">
        <f ca="1">IF(ISNA(VLOOKUP($A$1,dama1!B$2:$G$109,27,FALSE))=TRUE,"",VLOOKUP($A$1,dama1!B$2:$G$109,27,FALSE))</f>
        <v>#REF!</v>
      </c>
      <c r="D6" s="21" t="str">
        <f ca="1">IF(ISNA(VLOOKUP($A$1,dama1!F$2:$G$109,21,FALSE))=TRUE,"",VLOOKUP($A$1,dama1!F$2:$G$109,21,FALSE))</f>
        <v/>
      </c>
      <c r="E6" s="21" t="e">
        <f ca="1">IF(ISNA(VLOOKUP($A$1,dama1!#REF!,15,FALSE))=TRUE,"",VLOOKUP($A$1,dama1!#REF!,15,FALSE))</f>
        <v>#REF!</v>
      </c>
      <c r="F6" s="21" t="e">
        <f ca="1">IF(ISNA(VLOOKUP($A$1,dama1!#REF!,9,FALSE))=TRUE,"",VLOOKUP($A$1,dama1!#REF!,9,FALSE))</f>
        <v>#REF!</v>
      </c>
      <c r="G6" s="21" t="e">
        <f ca="1">IF(ISNA(VLOOKUP($A$1,dama1!#REF!,3,FALSE))=TRUE,"",VLOOKUP($A$1,dama1!#REF!,3,FALSE))</f>
        <v>#REF!</v>
      </c>
      <c r="I6" s="42" t="s">
        <v>150</v>
      </c>
      <c r="J6" s="2">
        <v>2</v>
      </c>
      <c r="K6" s="7">
        <f t="shared" si="1"/>
        <v>0</v>
      </c>
      <c r="L6">
        <f t="shared" si="0"/>
        <v>2</v>
      </c>
      <c r="N6" s="7"/>
    </row>
    <row r="7" spans="1:14">
      <c r="A7" s="12">
        <v>6</v>
      </c>
      <c r="B7" s="21" t="e">
        <f ca="1">IF(ISNA(VLOOKUP($A$1,dama1!B$2:$G$109,32,FALSE))=TRUE,"",VLOOKUP($A$1,dama1!B$2:$G$109,32,FALSE))</f>
        <v>#REF!</v>
      </c>
      <c r="C7" s="21" t="e">
        <f ca="1">IF(ISNA(VLOOKUP($A$1,dama1!B$2:$G$109,26,FALSE))=TRUE,"",VLOOKUP($A$1,dama1!B$2:$G$109,26,FALSE))</f>
        <v>#REF!</v>
      </c>
      <c r="D7" s="21" t="str">
        <f ca="1">IF(ISNA(VLOOKUP($A$1,dama1!G$2:$G$109,20,FALSE))=TRUE,"",VLOOKUP($A$1,dama1!G$2:$G$109,20,FALSE))</f>
        <v/>
      </c>
      <c r="E7" s="21" t="e">
        <f ca="1">IF(ISNA(VLOOKUP($A$1,dama1!#REF!,14,FALSE))=TRUE,"",VLOOKUP($A$1,dama1!#REF!,14,FALSE))</f>
        <v>#REF!</v>
      </c>
      <c r="F7" s="21" t="e">
        <f ca="1">IF(ISNA(VLOOKUP($A$1,dama1!#REF!,8,FALSE))=TRUE,"",VLOOKUP($A$1,dama1!#REF!,8,FALSE))</f>
        <v>#REF!</v>
      </c>
      <c r="G7" s="21" t="e">
        <f ca="1">IF(ISNA(VLOOKUP($A$1,dama1!#REF!,2,FALSE))=TRUE,"",VLOOKUP($A$1,dama1!#REF!,2,FALSE))</f>
        <v>#REF!</v>
      </c>
      <c r="I7" s="45" t="s">
        <v>133</v>
      </c>
      <c r="J7" s="2">
        <v>3</v>
      </c>
      <c r="K7" s="7">
        <f t="shared" si="1"/>
        <v>0</v>
      </c>
      <c r="L7">
        <f t="shared" si="0"/>
        <v>3</v>
      </c>
      <c r="N7" s="7"/>
    </row>
    <row r="8" spans="1:14" ht="13.5" customHeight="1">
      <c r="A8" s="5"/>
      <c r="B8" s="5"/>
      <c r="C8" s="5"/>
      <c r="D8" s="5"/>
      <c r="E8" s="5"/>
      <c r="F8" s="5"/>
      <c r="G8" s="5"/>
      <c r="I8" s="42" t="s">
        <v>89</v>
      </c>
      <c r="J8" s="2">
        <v>2</v>
      </c>
      <c r="K8" s="7">
        <f t="shared" si="1"/>
        <v>0</v>
      </c>
      <c r="L8">
        <f t="shared" si="0"/>
        <v>2</v>
      </c>
      <c r="N8" s="7"/>
    </row>
    <row r="9" spans="1:14" ht="12.75" customHeight="1" thickBot="1">
      <c r="A9" s="5"/>
      <c r="B9" s="5"/>
      <c r="C9" s="5"/>
      <c r="D9" s="5"/>
      <c r="E9" s="5"/>
      <c r="F9" s="5"/>
      <c r="G9" s="5"/>
      <c r="I9" s="44" t="s">
        <v>95</v>
      </c>
      <c r="J9">
        <v>1</v>
      </c>
      <c r="K9" s="7">
        <f t="shared" si="1"/>
        <v>0</v>
      </c>
      <c r="L9">
        <f t="shared" si="0"/>
        <v>1</v>
      </c>
      <c r="N9" s="7"/>
    </row>
    <row r="10" spans="1:14" ht="12.75" customHeight="1">
      <c r="A10" s="5"/>
      <c r="B10" s="5"/>
      <c r="C10" s="5"/>
      <c r="D10" s="5"/>
      <c r="E10" s="5"/>
      <c r="F10" s="5"/>
      <c r="G10" s="5"/>
      <c r="I10" s="10"/>
      <c r="J10">
        <f>SUM(J2:J9)</f>
        <v>27</v>
      </c>
      <c r="K10" s="7">
        <f>SUM(K2:K9)</f>
        <v>0</v>
      </c>
      <c r="N10" s="7"/>
    </row>
    <row r="11" spans="1:14" ht="12.75" customHeight="1">
      <c r="A11" s="5"/>
      <c r="B11" s="5"/>
      <c r="C11" s="5"/>
      <c r="D11" s="5"/>
      <c r="E11" s="5"/>
      <c r="F11" s="5"/>
      <c r="G11" s="5"/>
      <c r="N11" s="7"/>
    </row>
    <row r="12" spans="1:14">
      <c r="A12" s="11" t="s">
        <v>54</v>
      </c>
      <c r="B12" s="11" t="s">
        <v>64</v>
      </c>
      <c r="C12" s="11" t="s">
        <v>65</v>
      </c>
      <c r="D12" s="11" t="s">
        <v>66</v>
      </c>
      <c r="E12" s="11" t="s">
        <v>67</v>
      </c>
      <c r="F12" s="11" t="s">
        <v>68</v>
      </c>
      <c r="G12" s="11" t="s">
        <v>69</v>
      </c>
      <c r="N12" s="7"/>
    </row>
    <row r="13" spans="1:14">
      <c r="A13" s="12">
        <v>1</v>
      </c>
      <c r="B13" s="6" t="str">
        <f ca="1">IF(ISNA(VLOOKUP($A$12,dama1!B$2:$G$109,37,FALSE))=TRUE,"",VLOOKUP($A$12,dama1!B$2:$G$109,37,FALSE))</f>
        <v/>
      </c>
      <c r="C13" s="6" t="str">
        <f ca="1">IF(ISNA(VLOOKUP($A$12,dama1!B$2:$G$109,31,FALSE))=TRUE,"",VLOOKUP($A$12,dama1!B$2:$G$109,31,FALSE))</f>
        <v/>
      </c>
      <c r="D13" s="6" t="str">
        <f ca="1">IF(ISNA(VLOOKUP($A$12,dama1!B$2:$G$109,25,FALSE))=TRUE,"",VLOOKUP($A$12,dama1!B$2:$G$109,25,FALSE))</f>
        <v/>
      </c>
      <c r="E13" s="6" t="e">
        <f ca="1">IF(ISNA(VLOOKUP($A$12,dama1!#REF!,19,FALSE))=TRUE,"",VLOOKUP($A$12,dama1!#REF!,19,FALSE))</f>
        <v>#REF!</v>
      </c>
      <c r="F13" s="6" t="e">
        <f ca="1">IF(ISNA(VLOOKUP($A$12,dama1!#REF!,13,FALSE))=TRUE,"",VLOOKUP($A$12,dama1!#REF!,13,FALSE))</f>
        <v>#REF!</v>
      </c>
      <c r="G13" s="6" t="e">
        <f ca="1">IF(ISNA(VLOOKUP($A$12,dama1!#REF!,7,FALSE))=TRUE,"",VLOOKUP($A$12,dama1!#REF!,7,FALSE))</f>
        <v>#REF!</v>
      </c>
      <c r="I13" s="42" t="s">
        <v>92</v>
      </c>
      <c r="J13">
        <v>4</v>
      </c>
      <c r="K13" s="7">
        <f>COUNTIF($B$13:$G$18,I13)</f>
        <v>0</v>
      </c>
      <c r="L13">
        <f t="shared" ref="L13:L20" si="2">J13-K13</f>
        <v>4</v>
      </c>
    </row>
    <row r="14" spans="1:14">
      <c r="A14" s="12">
        <v>2</v>
      </c>
      <c r="B14" s="6" t="str">
        <f ca="1">IF(ISNA(VLOOKUP($A$12,dama1!B$2:$G$109,36,FALSE))=TRUE,"",VLOOKUP($A$12,dama1!B$2:$G$109,36,FALSE))</f>
        <v/>
      </c>
      <c r="C14" s="6" t="str">
        <f ca="1">IF(ISNA(VLOOKUP($A$12,dama1!B$2:$G$109,30,FALSE))=TRUE,"",VLOOKUP($A$12,dama1!B$2:$G$109,30,FALSE))</f>
        <v/>
      </c>
      <c r="D14" s="6" t="str">
        <f ca="1">IF(ISNA(VLOOKUP($A$12,dama1!C$2:$G$109,24,FALSE))=TRUE,"",VLOOKUP($A$12,dama1!C$2:$G$109,24,FALSE))</f>
        <v/>
      </c>
      <c r="E14" s="6" t="e">
        <f ca="1">IF(ISNA(VLOOKUP($A$12,dama1!#REF!,18,FALSE))=TRUE,"",VLOOKUP($A$12,dama1!#REF!,18,FALSE))</f>
        <v>#REF!</v>
      </c>
      <c r="F14" s="6" t="e">
        <f ca="1">IF(ISNA(VLOOKUP($A$12,dama1!#REF!,12,FALSE))=TRUE,"",VLOOKUP($A$12,dama1!#REF!,12,FALSE))</f>
        <v>#REF!</v>
      </c>
      <c r="G14" s="6" t="e">
        <f ca="1">IF(ISNA(VLOOKUP($A$12,dama1!#REF!,6,FALSE))=TRUE,"",VLOOKUP($A$12,dama1!#REF!,6,FALSE))</f>
        <v>#REF!</v>
      </c>
      <c r="I14" s="42" t="s">
        <v>106</v>
      </c>
      <c r="J14">
        <v>8</v>
      </c>
      <c r="K14" s="7">
        <f t="shared" ref="K14:K20" si="3">COUNTIF($B$13:$G$18,I14)</f>
        <v>0</v>
      </c>
      <c r="L14">
        <f t="shared" si="2"/>
        <v>8</v>
      </c>
      <c r="N14" s="7"/>
    </row>
    <row r="15" spans="1:14">
      <c r="A15" s="12">
        <v>3</v>
      </c>
      <c r="B15" s="6" t="str">
        <f ca="1">IF(ISNA(VLOOKUP($A$12,dama1!B$2:$G$109,35,FALSE))=TRUE,"",VLOOKUP($A$12,dama1!B$2:$G$109,35,FALSE))</f>
        <v/>
      </c>
      <c r="C15" s="6" t="str">
        <f ca="1">IF(ISNA(VLOOKUP($A$12,dama1!B$2:$G$109,29,FALSE))=TRUE,"",VLOOKUP($A$12,dama1!B$2:$G$109,29,FALSE))</f>
        <v/>
      </c>
      <c r="D15" s="6" t="str">
        <f ca="1">IF(ISNA(VLOOKUP($A$12,dama1!D$2:$G$109,23,FALSE))=TRUE,"",VLOOKUP($A$12,dama1!D$2:$G$109,23,FALSE))</f>
        <v/>
      </c>
      <c r="E15" s="6" t="e">
        <f ca="1">IF(ISNA(VLOOKUP($A$12,dama1!#REF!,17,FALSE))=TRUE,"",VLOOKUP($A$12,dama1!#REF!,17,FALSE))</f>
        <v>#REF!</v>
      </c>
      <c r="F15" s="6" t="e">
        <f ca="1">IF(ISNA(VLOOKUP($A$12,dama1!#REF!,11,FALSE))=TRUE,"",VLOOKUP($A$12,dama1!#REF!,11,FALSE))</f>
        <v>#REF!</v>
      </c>
      <c r="G15" s="6" t="e">
        <f ca="1">IF(ISNA(VLOOKUP($A$12,dama1!#REF!,5,FALSE))=TRUE,"",VLOOKUP($A$12,dama1!#REF!,5,FALSE))</f>
        <v>#REF!</v>
      </c>
      <c r="I15" s="42" t="s">
        <v>86</v>
      </c>
      <c r="J15">
        <v>4</v>
      </c>
      <c r="K15" s="7">
        <f t="shared" si="3"/>
        <v>0</v>
      </c>
      <c r="L15">
        <f t="shared" si="2"/>
        <v>4</v>
      </c>
      <c r="N15" s="7"/>
    </row>
    <row r="16" spans="1:14">
      <c r="A16" s="12">
        <v>4</v>
      </c>
      <c r="B16" s="6" t="str">
        <f ca="1">IF(ISNA(VLOOKUP($A$12,dama1!B$2:$G$109,34,FALSE))=TRUE,"",VLOOKUP($A$12,dama1!B$2:$G$109,34,FALSE))</f>
        <v/>
      </c>
      <c r="C16" s="6" t="str">
        <f ca="1">IF(ISNA(VLOOKUP($A$12,dama1!B$2:$G$109,28,FALSE))=TRUE,"",VLOOKUP($A$12,dama1!B$2:$G$109,28,FALSE))</f>
        <v/>
      </c>
      <c r="D16" s="6" t="e">
        <f ca="1">IF(ISNA(VLOOKUP($A$12,dama1!E$2:$G$109,22,FALSE))=TRUE,"",VLOOKUP($A$12,dama1!E$2:$G$109,22,FALSE))</f>
        <v>#REF!</v>
      </c>
      <c r="E16" s="6" t="e">
        <f ca="1">IF(ISNA(VLOOKUP($A$12,dama1!#REF!,16,FALSE))=TRUE,"",VLOOKUP($A$12,dama1!#REF!,16,FALSE))</f>
        <v>#REF!</v>
      </c>
      <c r="F16" s="6" t="e">
        <f ca="1">IF(ISNA(VLOOKUP($A$12,dama1!#REF!,10,FALSE))=TRUE,"",VLOOKUP($A$12,dama1!#REF!,10,FALSE))</f>
        <v>#REF!</v>
      </c>
      <c r="G16" s="6" t="e">
        <f ca="1">IF(ISNA(VLOOKUP($A$12,dama1!#REF!,4,FALSE))=TRUE,"",VLOOKUP($A$12,dama1!#REF!,4,FALSE))</f>
        <v>#REF!</v>
      </c>
      <c r="I16" s="42" t="s">
        <v>103</v>
      </c>
      <c r="J16">
        <v>3</v>
      </c>
      <c r="K16" s="7">
        <f t="shared" si="3"/>
        <v>0</v>
      </c>
      <c r="L16">
        <f t="shared" si="2"/>
        <v>3</v>
      </c>
      <c r="N16" s="7"/>
    </row>
    <row r="17" spans="1:14">
      <c r="A17" s="12">
        <v>5</v>
      </c>
      <c r="B17" s="21" t="str">
        <f ca="1">IF(ISNA(VLOOKUP($A$12,dama1!B$2:$G$109,33,FALSE))=TRUE,"",VLOOKUP($A$12,dama1!B$2:$G$109,33,FALSE))</f>
        <v/>
      </c>
      <c r="C17" s="21" t="str">
        <f ca="1">IF(ISNA(VLOOKUP($A$12,dama1!B$2:$G$109,27,FALSE))=TRUE,"",VLOOKUP($A$12,dama1!B$2:$G$109,27,FALSE))</f>
        <v/>
      </c>
      <c r="D17" s="21" t="e">
        <f ca="1">IF(ISNA(VLOOKUP($A$12,dama1!F$2:$G$109,21,FALSE))=TRUE,"",VLOOKUP($A$12,dama1!F$2:$G$109,21,FALSE))</f>
        <v>#REF!</v>
      </c>
      <c r="E17" s="21" t="e">
        <f ca="1">IF(ISNA(VLOOKUP($A$12,dama1!#REF!,15,FALSE))=TRUE,"",VLOOKUP($A$12,dama1!#REF!,15,FALSE))</f>
        <v>#REF!</v>
      </c>
      <c r="F17" s="21" t="e">
        <f ca="1">IF(ISNA(VLOOKUP($A$12,dama1!#REF!,9,FALSE))=TRUE,"",VLOOKUP($A$12,dama1!#REF!,9,FALSE))</f>
        <v>#REF!</v>
      </c>
      <c r="G17" s="21" t="e">
        <f ca="1">IF(ISNA(VLOOKUP($A$12,dama1!#REF!,3,FALSE))=TRUE,"",VLOOKUP($A$12,dama1!#REF!,3,FALSE))</f>
        <v>#REF!</v>
      </c>
      <c r="I17" s="42" t="s">
        <v>150</v>
      </c>
      <c r="J17">
        <v>2</v>
      </c>
      <c r="K17" s="7">
        <f t="shared" si="3"/>
        <v>0</v>
      </c>
      <c r="L17">
        <f t="shared" si="2"/>
        <v>2</v>
      </c>
      <c r="N17" s="7"/>
    </row>
    <row r="18" spans="1:14">
      <c r="A18" s="12">
        <v>6</v>
      </c>
      <c r="B18" s="21" t="str">
        <f ca="1">IF(ISNA(VLOOKUP($A$12,dama1!B$2:$G$109,32,FALSE))=TRUE,"",VLOOKUP($A$12,dama1!B$2:$G$109,32,FALSE))</f>
        <v/>
      </c>
      <c r="C18" s="21" t="str">
        <f ca="1">IF(ISNA(VLOOKUP($A$12,dama1!B$2:$G$109,26,FALSE))=TRUE,"",VLOOKUP($A$12,dama1!B$2:$G$109,26,FALSE))</f>
        <v/>
      </c>
      <c r="D18" s="21" t="str">
        <f ca="1">IF(ISNA(VLOOKUP($A$12,dama1!G$2:$G$109,20,FALSE))=TRUE,"",VLOOKUP($A$12,dama1!G$2:$G$109,20,FALSE))</f>
        <v/>
      </c>
      <c r="E18" s="21" t="e">
        <f ca="1">IF(ISNA(VLOOKUP($A$12,dama1!#REF!,14,FALSE))=TRUE,"",VLOOKUP($A$12,dama1!#REF!,14,FALSE))</f>
        <v>#REF!</v>
      </c>
      <c r="F18" s="21" t="e">
        <f ca="1">IF(ISNA(VLOOKUP($A$12,dama1!#REF!,8,FALSE))=TRUE,"",VLOOKUP($A$12,dama1!#REF!,8,FALSE))</f>
        <v>#REF!</v>
      </c>
      <c r="G18" s="21" t="e">
        <f ca="1">IF(ISNA(VLOOKUP($A$12,dama1!#REF!,2,FALSE))=TRUE,"",VLOOKUP($A$12,dama1!#REF!,2,FALSE))</f>
        <v>#REF!</v>
      </c>
      <c r="I18" s="46" t="s">
        <v>133</v>
      </c>
      <c r="J18">
        <v>3</v>
      </c>
      <c r="K18" s="7">
        <f t="shared" si="3"/>
        <v>0</v>
      </c>
      <c r="L18">
        <f t="shared" si="2"/>
        <v>3</v>
      </c>
      <c r="N18" s="7"/>
    </row>
    <row r="19" spans="1:14">
      <c r="A19" s="5"/>
      <c r="B19" s="5"/>
      <c r="C19" s="5"/>
      <c r="D19" s="5"/>
      <c r="E19" s="5"/>
      <c r="F19" s="5"/>
      <c r="G19" s="5"/>
      <c r="I19" s="42" t="s">
        <v>89</v>
      </c>
      <c r="J19">
        <v>2</v>
      </c>
      <c r="K19" s="24">
        <f t="shared" si="3"/>
        <v>0</v>
      </c>
      <c r="L19">
        <f t="shared" si="2"/>
        <v>2</v>
      </c>
      <c r="N19" s="7"/>
    </row>
    <row r="20" spans="1:14" ht="13.5" thickBot="1">
      <c r="A20" s="5"/>
      <c r="B20" s="5"/>
      <c r="C20" s="5"/>
      <c r="D20" s="5"/>
      <c r="E20" s="5"/>
      <c r="F20" s="5"/>
      <c r="G20" s="5"/>
      <c r="I20" s="44" t="s">
        <v>95</v>
      </c>
      <c r="J20">
        <v>1</v>
      </c>
      <c r="K20" s="7">
        <f t="shared" si="3"/>
        <v>0</v>
      </c>
      <c r="L20">
        <f t="shared" si="2"/>
        <v>1</v>
      </c>
    </row>
    <row r="21" spans="1:14" ht="18.75" customHeight="1">
      <c r="A21" s="5"/>
      <c r="B21" s="5"/>
      <c r="C21" s="5"/>
      <c r="D21" s="5"/>
      <c r="E21" s="5"/>
      <c r="F21" s="5"/>
      <c r="G21" s="5"/>
      <c r="J21">
        <f>SUM(J13:J20)</f>
        <v>27</v>
      </c>
      <c r="K21">
        <f>SUM(K13:K20)</f>
        <v>0</v>
      </c>
    </row>
    <row r="22" spans="1:14" ht="18.75" customHeight="1">
      <c r="A22" s="5"/>
      <c r="B22" s="5"/>
      <c r="C22" s="5"/>
      <c r="D22" s="5"/>
      <c r="E22" s="5"/>
      <c r="F22" s="5"/>
      <c r="G22" s="5"/>
    </row>
    <row r="23" spans="1:14">
      <c r="A23" s="11" t="s">
        <v>22</v>
      </c>
      <c r="B23" s="11" t="s">
        <v>64</v>
      </c>
      <c r="C23" s="11" t="s">
        <v>65</v>
      </c>
      <c r="D23" s="11" t="s">
        <v>66</v>
      </c>
      <c r="E23" s="11" t="s">
        <v>67</v>
      </c>
      <c r="F23" s="11" t="s">
        <v>68</v>
      </c>
      <c r="G23" s="11" t="s">
        <v>69</v>
      </c>
      <c r="I23" s="42" t="s">
        <v>105</v>
      </c>
      <c r="J23">
        <v>4</v>
      </c>
      <c r="K23" s="7">
        <f>COUNTIF($B$24:$G$29,I23)</f>
        <v>0</v>
      </c>
      <c r="L23">
        <f t="shared" ref="L23:L32" si="4">J23-K23</f>
        <v>4</v>
      </c>
    </row>
    <row r="24" spans="1:14">
      <c r="A24" s="12">
        <v>1</v>
      </c>
      <c r="B24" s="6" t="str">
        <f ca="1">IF(ISNA(VLOOKUP($A$23,dama1!B$2:$G$109,37,FALSE))=TRUE,"",VLOOKUP($A$23,dama1!B$2:$G$109,37,FALSE))</f>
        <v/>
      </c>
      <c r="C24" s="6" t="str">
        <f ca="1">IF(ISNA(VLOOKUP($A$23,dama1!B$2:$G$109,31,FALSE))=TRUE,"",VLOOKUP($A$23,dama1!B$2:$G$109,31,FALSE))</f>
        <v/>
      </c>
      <c r="D24" s="6" t="str">
        <f ca="1">IF(ISNA(VLOOKUP($A$23,dama1!B$2:$G$109,25,FALSE))=TRUE,"",VLOOKUP($A$23,dama1!B$2:$G$109,25,FALSE))</f>
        <v/>
      </c>
      <c r="E24" s="6" t="e">
        <f ca="1">IF(ISNA(VLOOKUP($A$23,dama1!#REF!,19,FALSE))=TRUE,"",VLOOKUP($A$23,dama1!#REF!,19,FALSE))</f>
        <v>#REF!</v>
      </c>
      <c r="F24" s="6" t="e">
        <f ca="1">IF(ISNA(VLOOKUP($A$23,dama1!#REF!,13,FALSE))=TRUE,"",VLOOKUP($A$23,dama1!#REF!,13,FALSE))</f>
        <v>#REF!</v>
      </c>
      <c r="G24" s="6" t="e">
        <f ca="1">IF(ISNA(VLOOKUP($A$23,dama1!#REF!,7,FALSE))=TRUE,"",VLOOKUP($A$23,dama1!#REF!,7,FALSE))</f>
        <v>#REF!</v>
      </c>
      <c r="I24" s="42"/>
      <c r="K24" s="7"/>
      <c r="L24">
        <f t="shared" si="4"/>
        <v>0</v>
      </c>
    </row>
    <row r="25" spans="1:14">
      <c r="A25" s="12">
        <v>2</v>
      </c>
      <c r="B25" s="6" t="str">
        <f ca="1">IF(ISNA(VLOOKUP($A$23,dama1!B$2:$G$109,36,FALSE))=TRUE,"",VLOOKUP($A$23,dama1!B$2:$G$109,36,FALSE))</f>
        <v/>
      </c>
      <c r="C25" s="6" t="str">
        <f ca="1">IF(ISNA(VLOOKUP($A$23,dama1!B$2:$G$109,30,FALSE))=TRUE,"",VLOOKUP($A$23,dama1!B$2:$G$109,30,FALSE))</f>
        <v/>
      </c>
      <c r="D25" s="6" t="str">
        <f ca="1">IF(ISNA(VLOOKUP($A$23,dama1!C$2:$G$109,24,FALSE))=TRUE,"",VLOOKUP($A$23,dama1!C$2:$G$109,24,FALSE))</f>
        <v/>
      </c>
      <c r="E25" s="6" t="e">
        <f ca="1">IF(ISNA(VLOOKUP($A$23,dama1!#REF!,18,FALSE))=TRUE,"",VLOOKUP($A$23,dama1!#REF!,18,FALSE))</f>
        <v>#REF!</v>
      </c>
      <c r="F25" s="6" t="e">
        <f ca="1">IF(ISNA(VLOOKUP($A$23,dama1!#REF!,12,FALSE))=TRUE,"",VLOOKUP($A$23,dama1!#REF!,12,FALSE))</f>
        <v>#REF!</v>
      </c>
      <c r="G25" s="6" t="e">
        <f ca="1">IF(ISNA(VLOOKUP($A$23,dama1!#REF!,6,FALSE))=TRUE,"",VLOOKUP($A$23,dama1!#REF!,6,FALSE))</f>
        <v>#REF!</v>
      </c>
      <c r="I25" s="47" t="s">
        <v>86</v>
      </c>
      <c r="J25">
        <v>7</v>
      </c>
      <c r="K25" s="7">
        <f t="shared" ref="K25:K32" si="5">COUNTIF($B$24:$G$29,I25)</f>
        <v>0</v>
      </c>
      <c r="L25">
        <f t="shared" si="4"/>
        <v>7</v>
      </c>
    </row>
    <row r="26" spans="1:14">
      <c r="A26" s="12">
        <v>3</v>
      </c>
      <c r="B26" s="6" t="str">
        <f ca="1">IF(ISNA(VLOOKUP($A$23,dama1!B$2:$G$109,35,FALSE))=TRUE,"",VLOOKUP($A$23,dama1!B$2:$G$109,35,FALSE))</f>
        <v/>
      </c>
      <c r="C26" s="6" t="str">
        <f ca="1">IF(ISNA(VLOOKUP($A$23,dama1!B$2:$G$109,29,FALSE))=TRUE,"",VLOOKUP($A$23,dama1!B$2:$G$109,29,FALSE))</f>
        <v/>
      </c>
      <c r="D26" s="6" t="str">
        <f ca="1">IF(ISNA(VLOOKUP($A$23,dama1!D$2:$G$109,23,FALSE))=TRUE,"",VLOOKUP($A$23,dama1!D$2:$G$109,23,FALSE))</f>
        <v/>
      </c>
      <c r="E26" s="6" t="e">
        <f ca="1">IF(ISNA(VLOOKUP($A$23,dama1!#REF!,17,FALSE))=TRUE,"",VLOOKUP($A$23,dama1!#REF!,17,FALSE))</f>
        <v>#REF!</v>
      </c>
      <c r="F26" s="6" t="e">
        <f ca="1">IF(ISNA(VLOOKUP($A$23,dama1!#REF!,11,FALSE))=TRUE,"",VLOOKUP($A$23,dama1!#REF!,11,FALSE))</f>
        <v>#REF!</v>
      </c>
      <c r="G26" s="6" t="e">
        <f ca="1">IF(ISNA(VLOOKUP($A$23,dama1!#REF!,5,FALSE))=TRUE,"",VLOOKUP($A$23,dama1!#REF!,5,FALSE))</f>
        <v>#REF!</v>
      </c>
      <c r="I26" s="42" t="s">
        <v>107</v>
      </c>
      <c r="J26">
        <v>6</v>
      </c>
      <c r="K26" s="7">
        <f t="shared" si="5"/>
        <v>0</v>
      </c>
      <c r="L26">
        <f t="shared" si="4"/>
        <v>6</v>
      </c>
      <c r="N26" s="7"/>
    </row>
    <row r="27" spans="1:14">
      <c r="A27" s="12">
        <v>4</v>
      </c>
      <c r="B27" s="6" t="str">
        <f ca="1">IF(ISNA(VLOOKUP($A$23,dama1!B$2:$G$109,34,FALSE))=TRUE,"",VLOOKUP($A$23,dama1!B$2:$G$109,34,FALSE))</f>
        <v/>
      </c>
      <c r="C27" s="6" t="str">
        <f ca="1">IF(ISNA(VLOOKUP($A$23,dama1!B$2:$G$109,28,FALSE))=TRUE,"",VLOOKUP($A$23,dama1!B$2:$G$109,28,FALSE))</f>
        <v/>
      </c>
      <c r="D27" s="6" t="e">
        <f ca="1">IF(ISNA(VLOOKUP($A$23,dama1!E$2:$G$109,22,FALSE))=TRUE,"",VLOOKUP($A$23,dama1!E$2:$G$109,22,FALSE))</f>
        <v>#REF!</v>
      </c>
      <c r="E27" s="6" t="e">
        <f ca="1">IF(ISNA(VLOOKUP($A$23,dama1!#REF!,16,FALSE))=TRUE,"",VLOOKUP($A$23,dama1!#REF!,16,FALSE))</f>
        <v>#REF!</v>
      </c>
      <c r="F27" s="6" t="e">
        <f ca="1">IF(ISNA(VLOOKUP($A$23,dama1!#REF!,10,FALSE))=TRUE,"",VLOOKUP($A$23,dama1!#REF!,10,FALSE))</f>
        <v>#REF!</v>
      </c>
      <c r="G27" s="6" t="e">
        <f ca="1">IF(ISNA(VLOOKUP($A$23,dama1!#REF!,4,FALSE))=TRUE,"",VLOOKUP($A$23,dama1!#REF!,4,FALSE))</f>
        <v>#REF!</v>
      </c>
      <c r="I27" s="42" t="s">
        <v>103</v>
      </c>
      <c r="J27">
        <v>3</v>
      </c>
      <c r="K27" s="7">
        <f t="shared" si="5"/>
        <v>0</v>
      </c>
      <c r="L27">
        <f t="shared" si="4"/>
        <v>3</v>
      </c>
      <c r="N27" s="7"/>
    </row>
    <row r="28" spans="1:14">
      <c r="A28" s="12">
        <v>5</v>
      </c>
      <c r="B28" s="21" t="str">
        <f ca="1">IF(ISNA(VLOOKUP($A$23,dama1!B$2:$G$109,33,FALSE))=TRUE,"",VLOOKUP($A$23,dama1!B$2:$G$109,33,FALSE))</f>
        <v/>
      </c>
      <c r="C28" s="21" t="str">
        <f ca="1">IF(ISNA(VLOOKUP($A$23,dama1!B$2:$G$109,27,FALSE))=TRUE,"",VLOOKUP($A$23,dama1!B$2:$G$109,27,FALSE))</f>
        <v/>
      </c>
      <c r="D28" s="21" t="e">
        <f ca="1">IF(ISNA(VLOOKUP($A$23,dama1!F$2:$G$109,21,FALSE))=TRUE,"",VLOOKUP($A$23,dama1!F$2:$G$109,21,FALSE))</f>
        <v>#REF!</v>
      </c>
      <c r="E28" s="21" t="e">
        <f ca="1">IF(ISNA(VLOOKUP($A$23,dama1!#REF!,15,FALSE))=TRUE,"",VLOOKUP($A$23,dama1!#REF!,15,FALSE))</f>
        <v>#REF!</v>
      </c>
      <c r="F28" s="21" t="e">
        <f ca="1">IF(ISNA(VLOOKUP($A$23,dama1!#REF!,9,FALSE))=TRUE,"",VLOOKUP($A$23,dama1!#REF!,9,FALSE))</f>
        <v>#REF!</v>
      </c>
      <c r="G28" s="21" t="e">
        <f ca="1">IF(ISNA(VLOOKUP($A$23,dama1!#REF!,3,FALSE))=TRUE,"",VLOOKUP($A$23,dama1!#REF!,3,FALSE))</f>
        <v>#REF!</v>
      </c>
      <c r="I28" s="42" t="s">
        <v>150</v>
      </c>
      <c r="J28">
        <v>2</v>
      </c>
      <c r="K28" s="7">
        <f t="shared" si="5"/>
        <v>0</v>
      </c>
      <c r="L28">
        <f t="shared" si="4"/>
        <v>2</v>
      </c>
      <c r="N28" s="7"/>
    </row>
    <row r="29" spans="1:14">
      <c r="A29" s="12">
        <v>6</v>
      </c>
      <c r="B29" s="21" t="str">
        <f ca="1">IF(ISNA(VLOOKUP($A$23,dama1!B$2:$G$109,32,FALSE))=TRUE,"",VLOOKUP($A$23,dama1!B$2:$G$109,32,FALSE))</f>
        <v/>
      </c>
      <c r="C29" s="21" t="str">
        <f ca="1">IF(ISNA(VLOOKUP($A$23,dama1!B$2:$G$109,26,FALSE))=TRUE,"",VLOOKUP($A$23,dama1!B$2:$G$109,26,FALSE))</f>
        <v/>
      </c>
      <c r="D29" s="21" t="str">
        <f ca="1">IF(ISNA(VLOOKUP($A$23,dama1!G$2:$G$109,20,FALSE))=TRUE,"",VLOOKUP($A$23,dama1!G$2:$G$109,20,FALSE))</f>
        <v/>
      </c>
      <c r="E29" s="21" t="e">
        <f ca="1">IF(ISNA(VLOOKUP($A$23,dama1!#REF!,14,FALSE))=TRUE,"",VLOOKUP($A$23,dama1!#REF!,14,FALSE))</f>
        <v>#REF!</v>
      </c>
      <c r="F29" s="21" t="e">
        <f ca="1">IF(ISNA(VLOOKUP($A$23,dama1!#REF!,8,FALSE))=TRUE,"",VLOOKUP($A$23,dama1!#REF!,8,FALSE))</f>
        <v>#REF!</v>
      </c>
      <c r="G29" s="21" t="e">
        <f ca="1">IF(ISNA(VLOOKUP($A$23,dama1!#REF!,2,FALSE))=TRUE,"",VLOOKUP($A$23,dama1!#REF!,2,FALSE))</f>
        <v>#REF!</v>
      </c>
      <c r="I29" s="46" t="s">
        <v>161</v>
      </c>
      <c r="J29">
        <v>4</v>
      </c>
      <c r="K29" s="7">
        <f t="shared" si="5"/>
        <v>0</v>
      </c>
      <c r="L29">
        <f t="shared" si="4"/>
        <v>4</v>
      </c>
      <c r="N29" s="7"/>
    </row>
    <row r="30" spans="1:14">
      <c r="A30" s="5"/>
      <c r="B30" s="5"/>
      <c r="C30" s="5"/>
      <c r="D30" s="5"/>
      <c r="E30" s="5"/>
      <c r="F30" s="5"/>
      <c r="G30" s="5"/>
      <c r="I30" s="42" t="s">
        <v>88</v>
      </c>
      <c r="J30">
        <v>2</v>
      </c>
      <c r="K30" s="7">
        <f t="shared" si="5"/>
        <v>0</v>
      </c>
      <c r="L30">
        <f t="shared" si="4"/>
        <v>2</v>
      </c>
      <c r="N30" s="7"/>
    </row>
    <row r="31" spans="1:14" ht="12.75" customHeight="1">
      <c r="A31" s="5"/>
      <c r="B31" s="5"/>
      <c r="C31" s="5"/>
      <c r="D31" s="5"/>
      <c r="E31" s="5"/>
      <c r="F31" s="5"/>
      <c r="G31" s="5"/>
      <c r="I31" s="42" t="s">
        <v>89</v>
      </c>
      <c r="J31">
        <v>2</v>
      </c>
      <c r="K31" s="7">
        <f t="shared" si="5"/>
        <v>0</v>
      </c>
      <c r="L31">
        <f t="shared" si="4"/>
        <v>2</v>
      </c>
    </row>
    <row r="32" spans="1:14" ht="12.75" customHeight="1" thickBot="1">
      <c r="A32" s="5"/>
      <c r="B32" s="5"/>
      <c r="C32" s="5"/>
      <c r="D32" s="5"/>
      <c r="E32" s="5"/>
      <c r="F32" s="5"/>
      <c r="G32" s="5"/>
      <c r="I32" s="44" t="s">
        <v>95</v>
      </c>
      <c r="J32">
        <v>1</v>
      </c>
      <c r="K32" s="7">
        <f t="shared" si="5"/>
        <v>0</v>
      </c>
      <c r="L32">
        <f t="shared" si="4"/>
        <v>1</v>
      </c>
    </row>
    <row r="33" spans="1:14" ht="12.75" customHeight="1">
      <c r="A33" s="5"/>
      <c r="B33" s="5"/>
      <c r="C33" s="5"/>
      <c r="D33" s="5"/>
      <c r="E33" s="5"/>
      <c r="F33" s="5"/>
      <c r="G33" s="5"/>
      <c r="J33">
        <f>SUM(J23:J32)</f>
        <v>31</v>
      </c>
      <c r="K33" s="7">
        <f>SUM(K23:K32)</f>
        <v>0</v>
      </c>
    </row>
    <row r="34" spans="1:14" ht="12.75" customHeight="1">
      <c r="A34" s="5"/>
      <c r="B34" s="5"/>
      <c r="C34" s="5"/>
      <c r="D34" s="5"/>
      <c r="E34" s="5"/>
      <c r="F34" s="5"/>
      <c r="G34" s="5"/>
      <c r="K34" s="7"/>
    </row>
    <row r="35" spans="1:14">
      <c r="A35" s="11" t="s">
        <v>23</v>
      </c>
      <c r="B35" s="11" t="s">
        <v>64</v>
      </c>
      <c r="C35" s="11" t="s">
        <v>65</v>
      </c>
      <c r="D35" s="11" t="s">
        <v>66</v>
      </c>
      <c r="E35" s="11" t="s">
        <v>67</v>
      </c>
      <c r="F35" s="11" t="s">
        <v>68</v>
      </c>
      <c r="G35" s="11" t="s">
        <v>69</v>
      </c>
    </row>
    <row r="36" spans="1:14">
      <c r="A36" s="12">
        <v>1</v>
      </c>
      <c r="B36" s="6" t="str">
        <f ca="1">IF(ISNA(VLOOKUP($A$35,dama1!B$2:$G$109,37,FALSE))=TRUE,"",VLOOKUP($A$35,dama1!B$2:$G$109,37,FALSE))</f>
        <v/>
      </c>
      <c r="C36" s="6" t="str">
        <f ca="1">IF(ISNA(VLOOKUP($A$35,dama1!B$2:$G$109,31,FALSE))=TRUE,"",VLOOKUP($A$35,dama1!B$2:$G$109,31,FALSE))</f>
        <v/>
      </c>
      <c r="D36" s="6" t="str">
        <f ca="1">IF(ISNA(VLOOKUP($A$35,dama1!B$2:$G$109,25,FALSE))=TRUE,"",VLOOKUP($A$35,dama1!B$2:$G$109,25,FALSE))</f>
        <v/>
      </c>
      <c r="E36" s="6" t="e">
        <f ca="1">IF(ISNA(VLOOKUP($A$35,dama1!#REF!,19,FALSE))=TRUE,"",VLOOKUP($A$35,dama1!#REF!,19,FALSE))</f>
        <v>#REF!</v>
      </c>
      <c r="F36" s="6" t="e">
        <f ca="1">IF(ISNA(VLOOKUP($A$35,dama1!#REF!,13,FALSE))=TRUE,"",VLOOKUP($A$35,dama1!#REF!,13,FALSE))</f>
        <v>#REF!</v>
      </c>
      <c r="G36" s="6" t="e">
        <f ca="1">IF(ISNA(VLOOKUP($A$35,dama1!#REF!,7,FALSE))=TRUE,"",VLOOKUP($A$35,dama1!#REF!,7,FALSE))</f>
        <v>#REF!</v>
      </c>
      <c r="I36" s="42" t="s">
        <v>105</v>
      </c>
      <c r="J36">
        <v>4</v>
      </c>
      <c r="K36" s="7">
        <f>COUNTIF($B$36:$G$42,I36)</f>
        <v>0</v>
      </c>
      <c r="L36">
        <f t="shared" ref="L36:L45" si="6">J36-K36</f>
        <v>4</v>
      </c>
    </row>
    <row r="37" spans="1:14">
      <c r="A37" s="12">
        <v>2</v>
      </c>
      <c r="B37" s="6" t="str">
        <f ca="1">IF(ISNA(VLOOKUP($A$35,dama1!B$2:$G$109,36,FALSE))=TRUE,"",VLOOKUP($A$35,dama1!B$2:$G$109,36,FALSE))</f>
        <v/>
      </c>
      <c r="C37" s="6" t="str">
        <f ca="1">IF(ISNA(VLOOKUP($A$35,dama1!B$2:$G$109,30,FALSE))=TRUE,"",VLOOKUP($A$35,dama1!B$2:$G$109,30,FALSE))</f>
        <v/>
      </c>
      <c r="D37" s="6" t="str">
        <f ca="1">IF(ISNA(VLOOKUP($A$35,dama1!C$2:$G$109,24,FALSE))=TRUE,"",VLOOKUP($A$35,dama1!C$2:$G$109,24,FALSE))</f>
        <v/>
      </c>
      <c r="E37" s="6" t="e">
        <f ca="1">IF(ISNA(VLOOKUP($A$35,dama1!#REF!,18,FALSE))=TRUE,"",VLOOKUP($A$35,dama1!#REF!,18,FALSE))</f>
        <v>#REF!</v>
      </c>
      <c r="F37" s="6" t="e">
        <f ca="1">IF(ISNA(VLOOKUP($A$35,dama1!#REF!,12,FALSE))=TRUE,"",VLOOKUP($A$35,dama1!#REF!,12,FALSE))</f>
        <v>#REF!</v>
      </c>
      <c r="G37" s="6" t="e">
        <f ca="1">IF(ISNA(VLOOKUP($A$35,dama1!#REF!,6,FALSE))=TRUE,"",VLOOKUP($A$35,dama1!#REF!,6,FALSE))</f>
        <v>#REF!</v>
      </c>
      <c r="I37" s="42" t="s">
        <v>101</v>
      </c>
      <c r="J37">
        <v>4</v>
      </c>
      <c r="K37" s="7">
        <f t="shared" ref="K37:K45" si="7">COUNTIF($B$36:$G$42,I37)</f>
        <v>0</v>
      </c>
      <c r="L37">
        <f t="shared" si="6"/>
        <v>4</v>
      </c>
    </row>
    <row r="38" spans="1:14">
      <c r="A38" s="201">
        <v>3</v>
      </c>
      <c r="B38" s="6"/>
      <c r="C38" s="6"/>
      <c r="D38" s="6"/>
      <c r="E38" s="6"/>
      <c r="F38" s="6"/>
      <c r="G38" s="6"/>
      <c r="I38" s="42" t="s">
        <v>86</v>
      </c>
      <c r="J38">
        <v>3</v>
      </c>
      <c r="K38" s="7">
        <f t="shared" si="7"/>
        <v>0</v>
      </c>
      <c r="L38">
        <f t="shared" si="6"/>
        <v>3</v>
      </c>
    </row>
    <row r="39" spans="1:14">
      <c r="A39" s="201">
        <v>4</v>
      </c>
      <c r="B39" s="6" t="str">
        <f ca="1">IF(ISNA(VLOOKUP($A$35,dama1!B$2:$G$109,35,FALSE))=TRUE,"",VLOOKUP($A$35,dama1!B$2:$G$109,35,FALSE))</f>
        <v/>
      </c>
      <c r="C39" s="6" t="str">
        <f ca="1">IF(ISNA(VLOOKUP($A$35,dama1!B$2:$G$109,29,FALSE))=TRUE,"",VLOOKUP($A$35,dama1!B$2:$G$109,29,FALSE))</f>
        <v/>
      </c>
      <c r="D39" s="6" t="str">
        <f ca="1">IF(ISNA(VLOOKUP($A$35,dama1!D$2:$G$109,23,FALSE))=TRUE,"",VLOOKUP($A$35,dama1!D$2:$G$109,23,FALSE))</f>
        <v/>
      </c>
      <c r="E39" s="6" t="e">
        <f ca="1">IF(ISNA(VLOOKUP($A$35,dama1!#REF!,17,FALSE))=TRUE,"",VLOOKUP($A$35,dama1!#REF!,17,FALSE))</f>
        <v>#REF!</v>
      </c>
      <c r="F39" s="6" t="e">
        <f ca="1">IF(ISNA(VLOOKUP($A$35,dama1!#REF!,11,FALSE))=TRUE,"",VLOOKUP($A$35,dama1!#REF!,11,FALSE))</f>
        <v>#REF!</v>
      </c>
      <c r="G39" s="6" t="e">
        <f ca="1">IF(ISNA(VLOOKUP($A$35,dama1!#REF!,5,FALSE))=TRUE,"",VLOOKUP($A$35,dama1!#REF!,5,FALSE))</f>
        <v>#REF!</v>
      </c>
      <c r="I39" s="42" t="s">
        <v>107</v>
      </c>
      <c r="J39">
        <v>6</v>
      </c>
      <c r="K39" s="7">
        <f t="shared" si="7"/>
        <v>0</v>
      </c>
      <c r="L39">
        <f t="shared" si="6"/>
        <v>6</v>
      </c>
      <c r="M39" s="5"/>
      <c r="N39" s="8"/>
    </row>
    <row r="40" spans="1:14">
      <c r="A40" s="201">
        <v>5</v>
      </c>
      <c r="B40" s="6" t="str">
        <f ca="1">IF(ISNA(VLOOKUP($A$35,dama1!B$2:$G$109,34,FALSE))=TRUE,"",VLOOKUP($A$35,dama1!B$2:$G$109,34,FALSE))</f>
        <v/>
      </c>
      <c r="C40" s="6" t="str">
        <f ca="1">IF(ISNA(VLOOKUP($A$35,dama1!B$2:$G$109,28,FALSE))=TRUE,"",VLOOKUP($A$35,dama1!B$2:$G$109,28,FALSE))</f>
        <v/>
      </c>
      <c r="D40" s="6" t="e">
        <f ca="1">IF(ISNA(VLOOKUP($A$35,dama1!E$2:$G$109,22,FALSE))=TRUE,"",VLOOKUP($A$35,dama1!E$2:$G$109,22,FALSE))</f>
        <v>#REF!</v>
      </c>
      <c r="E40" s="6" t="e">
        <f ca="1">IF(ISNA(VLOOKUP($A$35,dama1!#REF!,16,FALSE))=TRUE,"",VLOOKUP($A$35,dama1!#REF!,16,FALSE))</f>
        <v>#REF!</v>
      </c>
      <c r="F40" s="6" t="e">
        <f ca="1">IF(ISNA(VLOOKUP($A$35,dama1!#REF!,10,FALSE))=TRUE,"",VLOOKUP($A$35,dama1!#REF!,10,FALSE))</f>
        <v>#REF!</v>
      </c>
      <c r="G40" s="6" t="e">
        <f ca="1">IF(ISNA(VLOOKUP($A$35,dama1!#REF!,4,FALSE))=TRUE,"",VLOOKUP($A$35,dama1!#REF!,4,FALSE))</f>
        <v>#REF!</v>
      </c>
      <c r="I40" s="42" t="s">
        <v>103</v>
      </c>
      <c r="J40">
        <v>3</v>
      </c>
      <c r="K40" s="7">
        <f t="shared" si="7"/>
        <v>0</v>
      </c>
      <c r="L40">
        <f t="shared" si="6"/>
        <v>3</v>
      </c>
      <c r="M40" s="5"/>
      <c r="N40" s="8"/>
    </row>
    <row r="41" spans="1:14">
      <c r="A41" s="201">
        <v>6</v>
      </c>
      <c r="B41" s="21" t="str">
        <f ca="1">IF(ISNA(VLOOKUP($A$35,dama1!B$2:$G$109,33,FALSE))=TRUE,"",VLOOKUP($A$35,dama1!B$2:$G$109,33,FALSE))</f>
        <v/>
      </c>
      <c r="C41" s="21" t="str">
        <f ca="1">IF(ISNA(VLOOKUP($A$35,dama1!B$2:$G$109,27,FALSE))=TRUE,"",VLOOKUP($A$35,dama1!B$2:$G$109,27,FALSE))</f>
        <v/>
      </c>
      <c r="D41" s="21" t="e">
        <f ca="1">IF(ISNA(VLOOKUP($A$35,dama1!F$2:$G$109,21,FALSE))=TRUE,"",VLOOKUP($A$35,dama1!F$2:$G$109,21,FALSE))</f>
        <v>#REF!</v>
      </c>
      <c r="E41" s="21" t="e">
        <f ca="1">IF(ISNA(VLOOKUP($A$35,dama1!#REF!,15,FALSE))=TRUE,"",VLOOKUP($A$35,dama1!#REF!,15,FALSE))</f>
        <v>#REF!</v>
      </c>
      <c r="F41" s="21" t="e">
        <f ca="1">IF(ISNA(VLOOKUP($A$35,dama1!#REF!,9,FALSE))=TRUE,"",VLOOKUP($A$35,dama1!#REF!,9,FALSE))</f>
        <v>#REF!</v>
      </c>
      <c r="G41" s="21" t="e">
        <f ca="1">IF(ISNA(VLOOKUP($A$35,dama1!#REF!,3,FALSE))=TRUE,"",VLOOKUP($A$35,dama1!#REF!,3,FALSE))</f>
        <v>#REF!</v>
      </c>
      <c r="I41" s="42" t="s">
        <v>150</v>
      </c>
      <c r="J41">
        <v>2</v>
      </c>
      <c r="K41" s="7">
        <f t="shared" si="7"/>
        <v>0</v>
      </c>
      <c r="L41">
        <f t="shared" si="6"/>
        <v>2</v>
      </c>
      <c r="M41" s="5"/>
      <c r="N41" s="8"/>
    </row>
    <row r="42" spans="1:14">
      <c r="B42" s="21" t="str">
        <f ca="1">IF(ISNA(VLOOKUP($A$35,dama1!B$2:$G$109,32,FALSE))=TRUE,"",VLOOKUP($A$35,dama1!B$2:$G$109,32,FALSE))</f>
        <v/>
      </c>
      <c r="C42" s="21" t="str">
        <f ca="1">IF(ISNA(VLOOKUP($A$35,dama1!B$2:$G$109,26,FALSE))=TRUE,"",VLOOKUP($A$35,dama1!B$2:$G$109,26,FALSE))</f>
        <v/>
      </c>
      <c r="D42" s="21" t="str">
        <f ca="1">IF(ISNA(VLOOKUP($A$35,dama1!G$2:$G$109,20,FALSE))=TRUE,"",VLOOKUP($A$35,dama1!G$2:$G$109,20,FALSE))</f>
        <v/>
      </c>
      <c r="E42" s="21" t="e">
        <f ca="1">IF(ISNA(VLOOKUP($A$35,dama1!#REF!,14,FALSE))=TRUE,"",VLOOKUP($A$35,dama1!#REF!,14,FALSE))</f>
        <v>#REF!</v>
      </c>
      <c r="F42" s="21" t="e">
        <f ca="1">IF(ISNA(VLOOKUP($A$35,dama1!#REF!,8,FALSE))=TRUE,"",VLOOKUP($A$35,dama1!#REF!,8,FALSE))</f>
        <v>#REF!</v>
      </c>
      <c r="G42" s="21" t="e">
        <f ca="1">IF(ISNA(VLOOKUP($A$23,dama1!#REF!,2,FALSE))=TRUE,"",VLOOKUP($A$23,dama1!#REF!,2,FALSE))</f>
        <v>#REF!</v>
      </c>
      <c r="I42" s="46" t="s">
        <v>161</v>
      </c>
      <c r="J42">
        <v>4</v>
      </c>
      <c r="K42" s="7">
        <f t="shared" si="7"/>
        <v>0</v>
      </c>
      <c r="L42">
        <f t="shared" si="6"/>
        <v>4</v>
      </c>
      <c r="M42" s="5"/>
      <c r="N42" s="8"/>
    </row>
    <row r="43" spans="1:14">
      <c r="A43" s="5"/>
      <c r="B43" s="5"/>
      <c r="C43" s="5"/>
      <c r="D43" s="5"/>
      <c r="E43" s="5"/>
      <c r="F43" s="5"/>
      <c r="G43" s="5"/>
      <c r="I43" s="42" t="s">
        <v>88</v>
      </c>
      <c r="J43">
        <v>2</v>
      </c>
      <c r="K43" s="7">
        <f t="shared" si="7"/>
        <v>0</v>
      </c>
      <c r="L43">
        <f t="shared" si="6"/>
        <v>2</v>
      </c>
      <c r="M43" s="5"/>
      <c r="N43" s="8"/>
    </row>
    <row r="44" spans="1:14" ht="15" customHeight="1">
      <c r="A44" s="5"/>
      <c r="B44" s="5"/>
      <c r="C44" s="5"/>
      <c r="D44" s="5"/>
      <c r="E44" s="5"/>
      <c r="F44" s="5"/>
      <c r="G44" s="5"/>
      <c r="I44" s="42" t="s">
        <v>89</v>
      </c>
      <c r="J44" s="5">
        <v>2</v>
      </c>
      <c r="K44" s="7">
        <f t="shared" si="7"/>
        <v>0</v>
      </c>
      <c r="L44">
        <f t="shared" si="6"/>
        <v>2</v>
      </c>
    </row>
    <row r="45" spans="1:14" ht="15" customHeight="1" thickBot="1">
      <c r="A45" s="5"/>
      <c r="B45" s="5"/>
      <c r="C45" s="5"/>
      <c r="D45" s="5"/>
      <c r="E45" s="5"/>
      <c r="F45" s="5"/>
      <c r="G45" s="5"/>
      <c r="I45" s="44" t="s">
        <v>95</v>
      </c>
      <c r="J45" s="5">
        <v>1</v>
      </c>
      <c r="K45" s="7">
        <f t="shared" si="7"/>
        <v>0</v>
      </c>
      <c r="L45">
        <f t="shared" si="6"/>
        <v>1</v>
      </c>
    </row>
    <row r="46" spans="1:14" ht="15" customHeight="1">
      <c r="A46" s="5"/>
      <c r="B46" s="5"/>
      <c r="C46" s="5"/>
      <c r="D46" s="5"/>
      <c r="E46" s="5"/>
      <c r="F46" s="5"/>
      <c r="G46" s="5"/>
      <c r="I46" s="10"/>
      <c r="J46" s="5">
        <f>SUM(J36:J45)</f>
        <v>31</v>
      </c>
      <c r="K46" s="8">
        <f>SUM(K36:K45)</f>
        <v>0</v>
      </c>
    </row>
    <row r="47" spans="1:14" ht="15" customHeight="1">
      <c r="A47" s="5"/>
      <c r="B47" s="5"/>
      <c r="C47" s="5"/>
      <c r="D47" s="5"/>
      <c r="E47" s="5"/>
      <c r="F47" s="5"/>
      <c r="G47" s="5"/>
    </row>
    <row r="48" spans="1:14">
      <c r="A48" s="11" t="s">
        <v>24</v>
      </c>
      <c r="B48" s="11" t="s">
        <v>64</v>
      </c>
      <c r="C48" s="11" t="s">
        <v>65</v>
      </c>
      <c r="D48" s="11" t="s">
        <v>66</v>
      </c>
      <c r="E48" s="11" t="s">
        <v>67</v>
      </c>
      <c r="F48" s="11" t="s">
        <v>68</v>
      </c>
      <c r="G48" s="11" t="s">
        <v>69</v>
      </c>
    </row>
    <row r="49" spans="1:14">
      <c r="A49" s="12">
        <v>1</v>
      </c>
      <c r="B49" s="6" t="str">
        <f ca="1">IF(ISNA(VLOOKUP($A$48,dama1!B$2:$G$109,37,FALSE))=TRUE,"",VLOOKUP($A$48,dama1!B$2:$G$109,37,FALSE))</f>
        <v/>
      </c>
      <c r="C49" s="6" t="str">
        <f ca="1">IF(ISNA(VLOOKUP($A$48,dama1!B$2:$G$109,31,FALSE))=TRUE,"",VLOOKUP($A$48,dama1!B$2:$G$109,31,FALSE))</f>
        <v/>
      </c>
      <c r="D49" s="6" t="str">
        <f ca="1">IF(ISNA(VLOOKUP($A$48,dama1!B$2:$G$109,25,FALSE))=TRUE,"",VLOOKUP($A$48,dama1!B$2:$G$109,25,FALSE))</f>
        <v/>
      </c>
      <c r="E49" s="6" t="e">
        <f ca="1">IF(ISNA(VLOOKUP($A$48,dama1!#REF!,19,FALSE))=TRUE,"",VLOOKUP($A$48,dama1!#REF!,19,FALSE))</f>
        <v>#REF!</v>
      </c>
      <c r="F49" s="6" t="e">
        <f ca="1">IF(ISNA(VLOOKUP($A$48,dama1!#REF!,13,FALSE))=TRUE,"",VLOOKUP($A$48,dama1!#REF!,13,FALSE))</f>
        <v>#REF!</v>
      </c>
      <c r="G49" s="6" t="e">
        <f ca="1">IF(ISNA(VLOOKUP($A$48,dama1!#REF!,7,FALSE))=TRUE,"",VLOOKUP($A$48,dama1!#REF!,7,FALSE))</f>
        <v>#REF!</v>
      </c>
      <c r="I49" s="42" t="s">
        <v>105</v>
      </c>
      <c r="J49">
        <v>8</v>
      </c>
      <c r="K49" s="7">
        <f>COUNTIF($B$49:$G$54,I49)</f>
        <v>0</v>
      </c>
      <c r="L49">
        <f t="shared" ref="L49:L57" si="8">J49-K49</f>
        <v>8</v>
      </c>
    </row>
    <row r="50" spans="1:14">
      <c r="A50" s="12">
        <v>2</v>
      </c>
      <c r="B50" s="6" t="str">
        <f ca="1">IF(ISNA(VLOOKUP($A$48,dama1!B$2:$G$109,36,FALSE))=TRUE,"",VLOOKUP($A$48,dama1!B$2:$G$109,36,FALSE))</f>
        <v/>
      </c>
      <c r="C50" s="6" t="str">
        <f ca="1">IF(ISNA(VLOOKUP($A$48,dama1!B$2:$G$109,30,FALSE))=TRUE,"",VLOOKUP($A$48,dama1!B$2:$G$109,30,FALSE))</f>
        <v/>
      </c>
      <c r="D50" s="6" t="str">
        <f ca="1">IF(ISNA(VLOOKUP($A$48,dama1!C$2:$G$109,24,FALSE))=TRUE,"",VLOOKUP($A$48,dama1!C$2:$G$109,24,FALSE))</f>
        <v/>
      </c>
      <c r="E50" s="6" t="e">
        <f ca="1">IF(ISNA(VLOOKUP($A$48,dama1!#REF!,18,FALSE))=TRUE,"",VLOOKUP($A$48,dama1!#REF!,18,FALSE))</f>
        <v>#REF!</v>
      </c>
      <c r="F50" s="6" t="e">
        <f ca="1">IF(ISNA(VLOOKUP($A$48,dama1!#REF!,12,FALSE))=TRUE,"",VLOOKUP($A$48,dama1!#REF!,12,FALSE))</f>
        <v>#REF!</v>
      </c>
      <c r="G50" s="6" t="e">
        <f ca="1">IF(ISNA(VLOOKUP($A$48,dama1!#REF!,6,FALSE))=TRUE,"",VLOOKUP($A$48,dama1!#REF!,6,FALSE))</f>
        <v>#REF!</v>
      </c>
      <c r="I50" s="42" t="s">
        <v>72</v>
      </c>
      <c r="J50">
        <v>3</v>
      </c>
      <c r="K50" s="7">
        <f t="shared" ref="K50:K57" si="9">COUNTIF($B$49:$G$54,I50)</f>
        <v>0</v>
      </c>
      <c r="L50">
        <f t="shared" si="8"/>
        <v>3</v>
      </c>
    </row>
    <row r="51" spans="1:14">
      <c r="A51" s="12">
        <v>3</v>
      </c>
      <c r="B51" s="6" t="str">
        <f ca="1">IF(ISNA(VLOOKUP($A$48,dama1!B$2:$G$109,35,FALSE))=TRUE,"",VLOOKUP($A$48,dama1!B$2:$G$109,35,FALSE))</f>
        <v/>
      </c>
      <c r="C51" s="6" t="str">
        <f ca="1">IF(ISNA(VLOOKUP($A$48,dama1!B$2:$G$109,29,FALSE))=TRUE,"",VLOOKUP($A$48,dama1!B$2:$G$109,29,FALSE))</f>
        <v/>
      </c>
      <c r="D51" s="6" t="str">
        <f ca="1">IF(ISNA(VLOOKUP($A$48,dama1!D$2:$G$109,23,FALSE))=TRUE,"",VLOOKUP($A$48,dama1!D$2:$G$109,23,FALSE))</f>
        <v/>
      </c>
      <c r="E51" s="6" t="e">
        <f ca="1">IF(ISNA(VLOOKUP($A$48,dama1!#REF!,17,FALSE))=TRUE,"",VLOOKUP($A$48,dama1!#REF!,17,FALSE))</f>
        <v>#REF!</v>
      </c>
      <c r="F51" s="6" t="e">
        <f ca="1">IF(ISNA(VLOOKUP($A$48,dama1!#REF!,11,FALSE))=TRUE,"",VLOOKUP($A$48,dama1!#REF!,11,FALSE))</f>
        <v>#REF!</v>
      </c>
      <c r="G51" s="6" t="e">
        <f ca="1">IF(ISNA(VLOOKUP($A$48,dama1!#REF!,5,FALSE))=TRUE,"",VLOOKUP($A$48,dama1!#REF!,5,FALSE))</f>
        <v>#REF!</v>
      </c>
      <c r="I51" s="42" t="s">
        <v>107</v>
      </c>
      <c r="J51">
        <v>6</v>
      </c>
      <c r="K51" s="7">
        <f t="shared" si="9"/>
        <v>0</v>
      </c>
      <c r="L51">
        <f t="shared" si="8"/>
        <v>6</v>
      </c>
      <c r="N51" s="7"/>
    </row>
    <row r="52" spans="1:14">
      <c r="A52" s="12">
        <v>4</v>
      </c>
      <c r="B52" s="6" t="str">
        <f ca="1">IF(ISNA(VLOOKUP($A$48,dama1!B$2:$G$109,34,FALSE))=TRUE,"",VLOOKUP($A$48,dama1!B$2:$G$109,34,FALSE))</f>
        <v/>
      </c>
      <c r="C52" s="6" t="str">
        <f ca="1">IF(ISNA(VLOOKUP($A$48,dama1!B$2:$G$109,28,FALSE))=TRUE,"",VLOOKUP($A$48,dama1!B$2:$G$109,28,FALSE))</f>
        <v/>
      </c>
      <c r="D52" s="6" t="e">
        <f ca="1">IF(ISNA(VLOOKUP($A$48,dama1!E$2:$G$109,22,FALSE))=TRUE,"",VLOOKUP($A$48,dama1!E$2:$G$109,22,FALSE))</f>
        <v>#REF!</v>
      </c>
      <c r="E52" s="6" t="e">
        <f ca="1">IF(ISNA(VLOOKUP($A$48,dama1!#REF!,16,FALSE))=TRUE,"",VLOOKUP($A$48,dama1!#REF!,16,FALSE))</f>
        <v>#REF!</v>
      </c>
      <c r="F52" s="6" t="e">
        <f ca="1">IF(ISNA(VLOOKUP($A$48,dama1!#REF!,10,FALSE))=TRUE,"",VLOOKUP($A$48,dama1!#REF!,10,FALSE))</f>
        <v>#REF!</v>
      </c>
      <c r="G52" s="6" t="e">
        <f ca="1">IF(ISNA(VLOOKUP($A$48,dama1!#REF!,4,FALSE))=TRUE,"",VLOOKUP($A$48,dama1!#REF!,4,FALSE))</f>
        <v>#REF!</v>
      </c>
      <c r="I52" s="42" t="s">
        <v>103</v>
      </c>
      <c r="J52">
        <v>3</v>
      </c>
      <c r="K52" s="7">
        <f t="shared" si="9"/>
        <v>0</v>
      </c>
      <c r="L52">
        <f t="shared" si="8"/>
        <v>3</v>
      </c>
      <c r="N52" s="7"/>
    </row>
    <row r="53" spans="1:14">
      <c r="A53" s="12">
        <v>5</v>
      </c>
      <c r="B53" s="21" t="str">
        <f ca="1">IF(ISNA(VLOOKUP($A$48,dama1!B$2:$G$109,33,FALSE))=TRUE,"",VLOOKUP($A$48,dama1!B$2:$G$109,33,FALSE))</f>
        <v/>
      </c>
      <c r="C53" s="21" t="str">
        <f ca="1">IF(ISNA(VLOOKUP($A$48,dama1!B$2:$G$109,27,FALSE))=TRUE,"",VLOOKUP($A$48,dama1!B$2:$G$109,27,FALSE))</f>
        <v/>
      </c>
      <c r="D53" s="21" t="e">
        <f ca="1">IF(ISNA(VLOOKUP($A$48,dama1!F$2:$G$109,21,FALSE))=TRUE,"",VLOOKUP($A$48,dama1!F$2:$G$109,21,FALSE))</f>
        <v>#REF!</v>
      </c>
      <c r="E53" s="21" t="e">
        <f ca="1">IF(ISNA(VLOOKUP($A$48,dama1!#REF!,15,FALSE))=TRUE,"",VLOOKUP($A$48,dama1!#REF!,15,FALSE))</f>
        <v>#REF!</v>
      </c>
      <c r="F53" s="21" t="e">
        <f ca="1">IF(ISNA(VLOOKUP($A$48,dama1!#REF!,9,FALSE))=TRUE,"",VLOOKUP($A$48,dama1!#REF!,9,FALSE))</f>
        <v>#REF!</v>
      </c>
      <c r="G53" s="21" t="e">
        <f ca="1">IF(ISNA(VLOOKUP($A$48,dama1!#REF!,3,FALSE))=TRUE,"",VLOOKUP($A$48,dama1!#REF!,3,FALSE))</f>
        <v>#REF!</v>
      </c>
      <c r="I53" s="42" t="s">
        <v>94</v>
      </c>
      <c r="J53">
        <v>2</v>
      </c>
      <c r="K53" s="7">
        <f t="shared" si="9"/>
        <v>0</v>
      </c>
      <c r="L53">
        <f t="shared" si="8"/>
        <v>2</v>
      </c>
      <c r="N53" s="7"/>
    </row>
    <row r="54" spans="1:14">
      <c r="A54" s="12">
        <v>6</v>
      </c>
      <c r="B54" s="21" t="str">
        <f ca="1">IF(ISNA(VLOOKUP($A$48,dama1!B$2:$G$109,32,FALSE))=TRUE,"",VLOOKUP($A$48,dama1!B$2:$G$109,32,FALSE))</f>
        <v/>
      </c>
      <c r="C54" s="21" t="str">
        <f ca="1">IF(ISNA(VLOOKUP($A$48,dama1!B$2:$G$109,26,FALSE))=TRUE,"",VLOOKUP($A$48,dama1!B$2:$G$109,26,FALSE))</f>
        <v/>
      </c>
      <c r="D54" s="21" t="str">
        <f ca="1">IF(ISNA(VLOOKUP($A$48,dama1!G$2:$G$109,20,FALSE))=TRUE,"",VLOOKUP($A$48,dama1!G$2:$G$109,20,FALSE))</f>
        <v/>
      </c>
      <c r="E54" s="21" t="e">
        <f ca="1">IF(ISNA(VLOOKUP($A$48,dama1!#REF!,14,FALSE))=TRUE,"",VLOOKUP($A$48,dama1!#REF!,14,FALSE))</f>
        <v>#REF!</v>
      </c>
      <c r="F54" s="21" t="e">
        <f ca="1">IF(ISNA(VLOOKUP($A$48,dama1!#REF!,8,FALSE))=TRUE,"",VLOOKUP($A$48,dama1!#REF!,8,FALSE))</f>
        <v>#REF!</v>
      </c>
      <c r="G54" s="21" t="e">
        <f ca="1">IF(ISNA(VLOOKUP($A$23,dama1!#REF!,2,FALSE))=TRUE,"",VLOOKUP($A$23,dama1!#REF!,2,FALSE))</f>
        <v>#REF!</v>
      </c>
      <c r="I54" s="46" t="s">
        <v>104</v>
      </c>
      <c r="J54">
        <v>4</v>
      </c>
      <c r="K54" s="7">
        <f t="shared" si="9"/>
        <v>0</v>
      </c>
      <c r="L54">
        <f t="shared" si="8"/>
        <v>4</v>
      </c>
      <c r="N54" s="7"/>
    </row>
    <row r="55" spans="1:14">
      <c r="I55" s="42" t="s">
        <v>88</v>
      </c>
      <c r="J55">
        <v>2</v>
      </c>
      <c r="K55" s="7">
        <f t="shared" si="9"/>
        <v>0</v>
      </c>
      <c r="L55">
        <f t="shared" si="8"/>
        <v>2</v>
      </c>
      <c r="N55" s="7"/>
    </row>
    <row r="56" spans="1:14">
      <c r="I56" s="42" t="s">
        <v>89</v>
      </c>
      <c r="J56">
        <v>2</v>
      </c>
      <c r="K56" s="7">
        <f t="shared" si="9"/>
        <v>0</v>
      </c>
      <c r="L56">
        <f t="shared" si="8"/>
        <v>2</v>
      </c>
    </row>
    <row r="57" spans="1:14" ht="13.5" thickBot="1">
      <c r="I57" s="44" t="s">
        <v>95</v>
      </c>
      <c r="J57">
        <v>1</v>
      </c>
      <c r="K57" s="7">
        <f t="shared" si="9"/>
        <v>0</v>
      </c>
      <c r="L57">
        <f t="shared" si="8"/>
        <v>1</v>
      </c>
    </row>
    <row r="58" spans="1:14">
      <c r="J58">
        <f>SUM(J49:J57)</f>
        <v>31</v>
      </c>
      <c r="K58" s="7">
        <f>SUM(K49:K57)</f>
        <v>0</v>
      </c>
    </row>
  </sheetData>
  <phoneticPr fontId="0" type="noConversion"/>
  <conditionalFormatting sqref="L49:L57 L23:L32 L13:L20 L2:L9 L36:L45">
    <cfRule type="cellIs" dxfId="5674" priority="2" operator="notEqual">
      <formula>0</formula>
    </cfRule>
  </conditionalFormatting>
  <conditionalFormatting sqref="L49:L57 L23:L32 L13:L20 L2:L9 L36:L45">
    <cfRule type="cellIs" dxfId="5673" priority="1" operator="lessThan">
      <formula>0</formula>
    </cfRule>
  </conditionalFormatting>
  <pageMargins left="0.31496062992125984" right="0.31496062992125984" top="0.35433070866141736" bottom="0.55118110236220474" header="0.31496062992125984" footer="0.31496062992125984"/>
  <pageSetup paperSize="9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L60"/>
  <sheetViews>
    <sheetView topLeftCell="A35" zoomScaleNormal="100" workbookViewId="0">
      <selection activeCell="A50" sqref="A50:A54"/>
    </sheetView>
  </sheetViews>
  <sheetFormatPr defaultRowHeight="12.75"/>
  <cols>
    <col min="1" max="1" width="6.5703125" customWidth="1"/>
    <col min="2" max="2" width="21.7109375" customWidth="1"/>
    <col min="3" max="3" width="22.28515625" bestFit="1" customWidth="1"/>
    <col min="4" max="4" width="22.42578125" bestFit="1" customWidth="1"/>
    <col min="5" max="6" width="21.42578125" bestFit="1" customWidth="1"/>
    <col min="7" max="7" width="22.28515625" bestFit="1" customWidth="1"/>
    <col min="8" max="8" width="5.140625" customWidth="1"/>
    <col min="9" max="9" width="15.28515625" customWidth="1"/>
    <col min="10" max="10" width="3.42578125" customWidth="1"/>
    <col min="11" max="11" width="4.5703125" customWidth="1"/>
    <col min="12" max="12" width="9.42578125" customWidth="1"/>
    <col min="13" max="13" width="3" customWidth="1"/>
    <col min="14" max="14" width="3.28515625" customWidth="1"/>
  </cols>
  <sheetData>
    <row r="1" spans="1:12">
      <c r="A1" s="11" t="s">
        <v>27</v>
      </c>
      <c r="B1" s="11" t="s">
        <v>64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  <c r="I1" s="5"/>
    </row>
    <row r="2" spans="1:12">
      <c r="A2" s="12">
        <v>1</v>
      </c>
      <c r="B2" s="6" t="e">
        <f ca="1">IF(ISNA(VLOOKUP($A$1,dama1!B$2:$G$109,37,FALSE))=TRUE,"",VLOOKUP($A$1,dama1!B$2:$G$109,37,FALSE))</f>
        <v>#REF!</v>
      </c>
      <c r="C2" s="6" t="e">
        <f ca="1">IF(ISNA(VLOOKUP($A$1,dama1!B$2:$G$109,31,FALSE))=TRUE,"",VLOOKUP($A$1,dama1!B$2:$G$109,31,FALSE))</f>
        <v>#REF!</v>
      </c>
      <c r="D2" s="18" t="e">
        <f ca="1">IF(ISNA(VLOOKUP($A$1,dama1!B$2:$G$109,25,FALSE))=TRUE,"",VLOOKUP($A$1,dama1!B$2:$G$109,25,FALSE))</f>
        <v>#REF!</v>
      </c>
      <c r="E2" s="18" t="e">
        <f ca="1">IF(ISNA(VLOOKUP($A$1,dama1!#REF!,19,FALSE))=TRUE,"",VLOOKUP($A$1,dama1!#REF!,19,FALSE))</f>
        <v>#REF!</v>
      </c>
      <c r="F2" s="6" t="e">
        <f ca="1">IF(ISNA(VLOOKUP($A$1,dama1!#REF!,13,FALSE))=TRUE,"",VLOOKUP($A$1,dama1!#REF!,13,FALSE))</f>
        <v>#REF!</v>
      </c>
      <c r="G2" s="6" t="e">
        <f ca="1">IF(ISNA(VLOOKUP($A$1,dama1!#REF!,7,FALSE))=TRUE,"",VLOOKUP($A$1,dama1!#REF!,7,FALSE))</f>
        <v>#REF!</v>
      </c>
      <c r="I2" s="42" t="s">
        <v>108</v>
      </c>
      <c r="J2" s="2">
        <v>7</v>
      </c>
      <c r="K2" s="7">
        <f>COUNTIF($B$2:$G$7,I2)</f>
        <v>0</v>
      </c>
      <c r="L2">
        <f t="shared" ref="L2:L10" si="0">J2-K2</f>
        <v>7</v>
      </c>
    </row>
    <row r="3" spans="1:12">
      <c r="A3" s="12">
        <v>2</v>
      </c>
      <c r="B3" s="18" t="e">
        <f ca="1">IF(ISNA(VLOOKUP($A$1,dama1!B$2:$G$109,36,FALSE))=TRUE,"",VLOOKUP($A$1,dama1!B$2:$G$109,36,FALSE))</f>
        <v>#REF!</v>
      </c>
      <c r="C3" s="6" t="e">
        <f ca="1">IF(ISNA(VLOOKUP($A$1,dama1!B$2:$G$109,30,FALSE))=TRUE,"",VLOOKUP($A$1,dama1!B$2:$G$109,30,FALSE))</f>
        <v>#REF!</v>
      </c>
      <c r="D3" s="18" t="e">
        <f ca="1">IF(ISNA(VLOOKUP($A$1,dama1!C$2:$G$109,24,FALSE))=TRUE,"",VLOOKUP($A$1,dama1!C$2:$G$109,24,FALSE))</f>
        <v>#REF!</v>
      </c>
      <c r="E3" s="6" t="e">
        <f ca="1">IF(ISNA(VLOOKUP($A$1,dama1!#REF!,18,FALSE))=TRUE,"",VLOOKUP($A$1,dama1!#REF!,18,FALSE))</f>
        <v>#REF!</v>
      </c>
      <c r="F3" s="6" t="e">
        <f ca="1">IF(ISNA(VLOOKUP($A$1,dama1!#REF!,12,FALSE))=TRUE,"",VLOOKUP($A$1,dama1!#REF!,12,FALSE))</f>
        <v>#REF!</v>
      </c>
      <c r="G3" s="6" t="e">
        <f ca="1">IF(ISNA(VLOOKUP($A$1,dama1!#REF!,6,FALSE))=TRUE,"",VLOOKUP($A$1,dama1!#REF!,6,FALSE))</f>
        <v>#REF!</v>
      </c>
      <c r="I3" s="42" t="s">
        <v>138</v>
      </c>
      <c r="J3" s="2">
        <v>2</v>
      </c>
      <c r="K3" s="7">
        <f t="shared" ref="K3:K10" si="1">COUNTIF($B$2:$G$7,I3)</f>
        <v>0</v>
      </c>
      <c r="L3">
        <f t="shared" si="0"/>
        <v>2</v>
      </c>
    </row>
    <row r="4" spans="1:12">
      <c r="A4" s="12">
        <v>3</v>
      </c>
      <c r="B4" s="18" t="e">
        <f ca="1">IF(ISNA(VLOOKUP($A$1,dama1!B$2:$G$109,35,FALSE))=TRUE,"",VLOOKUP($A$1,dama1!B$2:$G$109,35,FALSE))</f>
        <v>#REF!</v>
      </c>
      <c r="C4" s="18" t="e">
        <f ca="1">IF(ISNA(VLOOKUP($A$1,dama1!B$2:$G$109,29,FALSE))=TRUE,"",VLOOKUP($A$1,dama1!B$2:$G$109,29,FALSE))</f>
        <v>#REF!</v>
      </c>
      <c r="D4" s="21" t="str">
        <f ca="1">IF(ISNA(VLOOKUP($A$1,dama1!D$2:$G$109,23,FALSE))=TRUE,"",VLOOKUP($A$1,dama1!D$2:$G$109,23,FALSE))</f>
        <v/>
      </c>
      <c r="E4" s="6" t="e">
        <f ca="1">IF(ISNA(VLOOKUP($A$1,dama1!#REF!,17,FALSE))=TRUE,"",VLOOKUP($A$1,dama1!#REF!,17,FALSE))</f>
        <v>#REF!</v>
      </c>
      <c r="F4" s="6" t="e">
        <f ca="1">IF(ISNA(VLOOKUP($A$1,dama1!#REF!,11,FALSE))=TRUE,"",VLOOKUP($A$1,dama1!#REF!,11,FALSE))</f>
        <v>#REF!</v>
      </c>
      <c r="G4" s="21" t="e">
        <f ca="1">IF(ISNA(VLOOKUP($A$1,dama1!#REF!,5,FALSE))=TRUE,"",VLOOKUP($A$1,dama1!#REF!,5,FALSE))</f>
        <v>#REF!</v>
      </c>
      <c r="I4" s="42" t="s">
        <v>208</v>
      </c>
      <c r="J4" s="2">
        <v>4</v>
      </c>
      <c r="K4" s="7">
        <f t="shared" si="1"/>
        <v>0</v>
      </c>
      <c r="L4">
        <f t="shared" si="0"/>
        <v>4</v>
      </c>
    </row>
    <row r="5" spans="1:12">
      <c r="A5" s="12">
        <v>4</v>
      </c>
      <c r="B5" s="18" t="e">
        <f ca="1">IF(ISNA(VLOOKUP($A$1,dama1!B$2:$G$109,34,FALSE))=TRUE,"",VLOOKUP($A$1,dama1!B$2:$G$109,34,FALSE))</f>
        <v>#REF!</v>
      </c>
      <c r="C5" s="6" t="e">
        <f ca="1">IF(ISNA(VLOOKUP($A$1,dama1!B$2:$G$109,28,FALSE))=TRUE,"",VLOOKUP($A$1,dama1!B$2:$G$109,28,FALSE))</f>
        <v>#REF!</v>
      </c>
      <c r="D5" s="6" t="str">
        <f ca="1">IF(ISNA(VLOOKUP($A$1,dama1!E$2:$G$109,22,FALSE))=TRUE,"",VLOOKUP($A$1,dama1!E$2:$G$109,22,FALSE))</f>
        <v/>
      </c>
      <c r="E5" s="6" t="e">
        <f ca="1">IF(ISNA(VLOOKUP($A$1,dama1!#REF!,16,FALSE))=TRUE,"",VLOOKUP($A$1,dama1!#REF!,16,FALSE))</f>
        <v>#REF!</v>
      </c>
      <c r="F5" s="6" t="e">
        <f ca="1">IF(ISNA(VLOOKUP($A$1,dama1!#REF!,10,FALSE))=TRUE,"",VLOOKUP($A$1,dama1!#REF!,10,FALSE))</f>
        <v>#REF!</v>
      </c>
      <c r="G5" s="21" t="e">
        <f ca="1">IF(ISNA(VLOOKUP($A$1,dama1!#REF!,4,FALSE))=TRUE,"",VLOOKUP($A$1,dama1!#REF!,4,FALSE))</f>
        <v>#REF!</v>
      </c>
      <c r="I5" t="s">
        <v>109</v>
      </c>
      <c r="J5" s="2">
        <v>3</v>
      </c>
      <c r="K5" s="7">
        <f t="shared" si="1"/>
        <v>0</v>
      </c>
      <c r="L5">
        <f t="shared" si="0"/>
        <v>3</v>
      </c>
    </row>
    <row r="6" spans="1:12">
      <c r="A6" s="12">
        <v>5</v>
      </c>
      <c r="B6" s="18" t="e">
        <f ca="1">IF(ISNA(VLOOKUP($A$1,dama1!B$2:$G$109,33,FALSE))=TRUE,"",VLOOKUP($A$1,dama1!B$2:$G$109,33,FALSE))</f>
        <v>#REF!</v>
      </c>
      <c r="C6" s="6" t="e">
        <f ca="1">IF(ISNA(VLOOKUP($A$1,dama1!B$2:$G$109,27,FALSE))=TRUE,"",VLOOKUP($A$1,dama1!B$2:$G$109,27,FALSE))</f>
        <v>#REF!</v>
      </c>
      <c r="D6" s="6" t="str">
        <f ca="1">IF(ISNA(VLOOKUP($A$1,dama1!F$2:$G$109,21,FALSE))=TRUE,"",VLOOKUP($A$1,dama1!F$2:$G$109,21,FALSE))</f>
        <v/>
      </c>
      <c r="E6" s="6" t="e">
        <f ca="1">IF(ISNA(VLOOKUP($A$1,dama1!#REF!,15,FALSE))=TRUE,"",VLOOKUP($A$1,dama1!#REF!,15,FALSE))</f>
        <v>#REF!</v>
      </c>
      <c r="F6" s="6" t="e">
        <f ca="1">IF(ISNA(VLOOKUP($A$1,dama1!#REF!,9,FALSE))=TRUE,"",VLOOKUP($A$1,dama1!#REF!,9,FALSE))</f>
        <v>#REF!</v>
      </c>
      <c r="G6" s="6" t="e">
        <f ca="1">IF(ISNA(VLOOKUP($A$1,dama1!#REF!,3,FALSE))=TRUE,"",VLOOKUP($A$1,dama1!#REF!,3,FALSE))</f>
        <v>#REF!</v>
      </c>
      <c r="I6" s="42" t="s">
        <v>110</v>
      </c>
      <c r="J6" s="2">
        <v>3</v>
      </c>
      <c r="K6" s="7">
        <f t="shared" si="1"/>
        <v>0</v>
      </c>
      <c r="L6">
        <f t="shared" si="0"/>
        <v>3</v>
      </c>
    </row>
    <row r="7" spans="1:12">
      <c r="A7" s="12">
        <v>6</v>
      </c>
      <c r="B7" s="6" t="e">
        <f ca="1">IF(ISNA(VLOOKUP($A$1,dama1!B$2:$G$109,32,FALSE))=TRUE,"",VLOOKUP($A$1,dama1!B$2:$G$109,32,FALSE))</f>
        <v>#REF!</v>
      </c>
      <c r="C7" s="6" t="e">
        <f ca="1">IF(ISNA(VLOOKUP($A$1,dama1!B$2:$G$109,26,FALSE))=TRUE,"",VLOOKUP($A$1,dama1!B$2:$G$109,26,FALSE))</f>
        <v>#REF!</v>
      </c>
      <c r="D7" s="6" t="str">
        <f ca="1">IF(ISNA(VLOOKUP($A$1,dama1!G$2:$G$109,20,FALSE))=TRUE,"",VLOOKUP($A$1,dama1!G$2:$G$109,20,FALSE))</f>
        <v/>
      </c>
      <c r="E7" s="6" t="e">
        <f ca="1">IF(ISNA(VLOOKUP($A$1,dama1!#REF!,14,FALSE))=TRUE,"",VLOOKUP($A$1,dama1!#REF!,14,FALSE))</f>
        <v>#REF!</v>
      </c>
      <c r="F7" s="6" t="e">
        <f ca="1">IF(ISNA(VLOOKUP($A$1,dama1!#REF!,8,FALSE))=TRUE,"",VLOOKUP($A$1,dama1!#REF!,8,FALSE))</f>
        <v>#REF!</v>
      </c>
      <c r="G7" s="6" t="e">
        <f ca="1">IF(ISNA(VLOOKUP($A$1,dama1!#REF!,2,FALSE))=TRUE,"",VLOOKUP($A$1,dama1!#REF!,2,FALSE))</f>
        <v>#REF!</v>
      </c>
      <c r="I7" s="42" t="s">
        <v>111</v>
      </c>
      <c r="J7" s="2">
        <v>2</v>
      </c>
      <c r="K7" s="24">
        <f t="shared" si="1"/>
        <v>0</v>
      </c>
      <c r="L7">
        <f t="shared" si="0"/>
        <v>2</v>
      </c>
    </row>
    <row r="8" spans="1:12" ht="13.5" customHeight="1">
      <c r="A8" s="5"/>
      <c r="B8" s="5"/>
      <c r="C8" s="5"/>
      <c r="D8" s="5"/>
      <c r="E8" s="5"/>
      <c r="F8" s="5"/>
      <c r="G8" s="5"/>
      <c r="I8" s="42" t="s">
        <v>112</v>
      </c>
      <c r="J8" s="2">
        <v>3</v>
      </c>
      <c r="K8" s="7">
        <f t="shared" si="1"/>
        <v>0</v>
      </c>
      <c r="L8">
        <f t="shared" si="0"/>
        <v>3</v>
      </c>
    </row>
    <row r="9" spans="1:12" ht="12.75" customHeight="1">
      <c r="A9" s="5"/>
      <c r="B9" s="5"/>
      <c r="C9" s="5"/>
      <c r="D9" s="5"/>
      <c r="E9" s="5"/>
      <c r="F9" s="5"/>
      <c r="G9" s="5"/>
      <c r="I9" s="42" t="s">
        <v>118</v>
      </c>
      <c r="J9">
        <v>2</v>
      </c>
      <c r="K9" s="7">
        <f t="shared" si="1"/>
        <v>0</v>
      </c>
      <c r="L9">
        <f t="shared" si="0"/>
        <v>2</v>
      </c>
    </row>
    <row r="10" spans="1:12" ht="12.75" customHeight="1" thickBot="1">
      <c r="A10" s="5"/>
      <c r="B10" s="5"/>
      <c r="C10" s="5"/>
      <c r="D10" s="5"/>
      <c r="E10" s="5"/>
      <c r="F10" s="5"/>
      <c r="G10" s="5"/>
      <c r="I10" s="44" t="s">
        <v>95</v>
      </c>
      <c r="J10">
        <v>1</v>
      </c>
      <c r="K10" s="7">
        <f t="shared" si="1"/>
        <v>0</v>
      </c>
      <c r="L10">
        <f t="shared" si="0"/>
        <v>1</v>
      </c>
    </row>
    <row r="11" spans="1:12" ht="12.75" customHeight="1">
      <c r="A11" s="5"/>
      <c r="B11" s="5"/>
      <c r="C11" s="5"/>
      <c r="D11" s="5"/>
      <c r="E11" s="5"/>
      <c r="F11" s="5"/>
      <c r="G11" s="5"/>
      <c r="J11">
        <f>SUM(J2:J10)</f>
        <v>27</v>
      </c>
      <c r="K11">
        <f>SUM(K2:K10)</f>
        <v>0</v>
      </c>
    </row>
    <row r="12" spans="1:12">
      <c r="A12" s="11" t="s">
        <v>44</v>
      </c>
      <c r="B12" s="11" t="s">
        <v>64</v>
      </c>
      <c r="C12" s="11" t="s">
        <v>65</v>
      </c>
      <c r="D12" s="11" t="s">
        <v>66</v>
      </c>
      <c r="E12" s="11" t="s">
        <v>67</v>
      </c>
      <c r="F12" s="11" t="s">
        <v>68</v>
      </c>
      <c r="G12" s="11" t="s">
        <v>69</v>
      </c>
    </row>
    <row r="13" spans="1:12">
      <c r="A13" s="12">
        <v>1</v>
      </c>
      <c r="B13" s="18" t="str">
        <f ca="1">IF(ISNA(VLOOKUP($A$12,dama1!B$2:$G$109,37,FALSE))=TRUE,"",VLOOKUP($A$12,dama1!B$2:$G$109,37,FALSE))</f>
        <v/>
      </c>
      <c r="C13" s="6" t="str">
        <f ca="1">IF(ISNA(VLOOKUP($A$12,dama1!B$2:$G$109,31,FALSE))=TRUE,"",VLOOKUP($A$12,dama1!B$2:$G$109,31,FALSE))</f>
        <v/>
      </c>
      <c r="D13" s="21" t="str">
        <f ca="1">IF(ISNA(VLOOKUP($A$12,dama1!B$2:$G$109,25,FALSE))=TRUE,"",VLOOKUP($A$12,dama1!B$2:$G$109,25,FALSE))</f>
        <v/>
      </c>
      <c r="E13" s="6" t="e">
        <f ca="1">IF(ISNA(VLOOKUP($A$12,dama1!#REF!,19,FALSE))=TRUE,"",VLOOKUP($A$12,dama1!#REF!,19,FALSE))</f>
        <v>#REF!</v>
      </c>
      <c r="F13" s="6" t="e">
        <f ca="1">IF(ISNA(VLOOKUP($A$12,dama1!#REF!,13,FALSE))=TRUE,"",VLOOKUP($A$12,dama1!#REF!,13,FALSE))</f>
        <v>#REF!</v>
      </c>
      <c r="G13" s="21" t="e">
        <f ca="1">IF(ISNA(VLOOKUP($A$12,dama1!#REF!,7,FALSE))=TRUE,"",VLOOKUP($A$12,dama1!#REF!,7,FALSE))</f>
        <v>#REF!</v>
      </c>
      <c r="I13" s="42" t="s">
        <v>108</v>
      </c>
      <c r="J13">
        <v>7</v>
      </c>
      <c r="K13" s="7">
        <f>COUNTIF($B$13:$G$19,I13)</f>
        <v>0</v>
      </c>
      <c r="L13">
        <f t="shared" ref="L13:L21" si="2">J13-K13</f>
        <v>7</v>
      </c>
    </row>
    <row r="14" spans="1:12">
      <c r="A14" s="12">
        <v>2</v>
      </c>
      <c r="B14" s="6" t="str">
        <f ca="1">IF(ISNA(VLOOKUP($A$12,dama1!B$2:$G$109,36,FALSE))=TRUE,"",VLOOKUP($A$12,dama1!B$2:$G$109,36,FALSE))</f>
        <v/>
      </c>
      <c r="C14" s="6" t="str">
        <f ca="1">IF(ISNA(VLOOKUP($A$12,dama1!B$2:$G$109,30,FALSE))=TRUE,"",VLOOKUP($A$12,dama1!B$2:$G$109,30,FALSE))</f>
        <v/>
      </c>
      <c r="D14" s="21" t="str">
        <f ca="1">IF(ISNA(VLOOKUP($A$12,dama1!C$2:$G$109,24,FALSE))=TRUE,"",VLOOKUP($A$12,dama1!C$2:$G$109,24,FALSE))</f>
        <v/>
      </c>
      <c r="E14" s="6" t="e">
        <f ca="1">IF(ISNA(VLOOKUP($A$12,dama1!#REF!,18,FALSE))=TRUE,"",VLOOKUP($A$12,dama1!#REF!,18,FALSE))</f>
        <v>#REF!</v>
      </c>
      <c r="F14" s="6" t="e">
        <f ca="1">IF(ISNA(VLOOKUP($A$12,dama1!#REF!,12,FALSE))=TRUE,"",VLOOKUP($A$12,dama1!#REF!,12,FALSE))</f>
        <v>#REF!</v>
      </c>
      <c r="G14" s="6" t="e">
        <f ca="1">IF(ISNA(VLOOKUP($A$12,dama1!#REF!,6,FALSE))=TRUE,"",VLOOKUP($A$12,dama1!#REF!,6,FALSE))</f>
        <v>#REF!</v>
      </c>
      <c r="I14" s="42" t="s">
        <v>209</v>
      </c>
      <c r="J14">
        <v>2</v>
      </c>
      <c r="K14" s="7">
        <f t="shared" ref="K14:K21" si="3">COUNTIF($B$13:$G$19,I14)</f>
        <v>0</v>
      </c>
      <c r="L14">
        <f t="shared" si="2"/>
        <v>2</v>
      </c>
    </row>
    <row r="15" spans="1:12">
      <c r="A15" s="12"/>
      <c r="B15" s="6"/>
      <c r="C15" s="6"/>
      <c r="D15" s="21"/>
      <c r="E15" s="6"/>
      <c r="F15" s="6"/>
      <c r="G15" s="6"/>
      <c r="I15" s="42" t="s">
        <v>208</v>
      </c>
      <c r="J15">
        <v>4</v>
      </c>
      <c r="K15" s="7">
        <f t="shared" si="3"/>
        <v>0</v>
      </c>
      <c r="L15">
        <f t="shared" si="2"/>
        <v>4</v>
      </c>
    </row>
    <row r="16" spans="1:12">
      <c r="A16" s="12">
        <v>3</v>
      </c>
      <c r="B16" s="6" t="str">
        <f ca="1">IF(ISNA(VLOOKUP($A$12,dama1!B$2:$G$109,35,FALSE))=TRUE,"",VLOOKUP($A$12,dama1!B$2:$G$109,35,FALSE))</f>
        <v/>
      </c>
      <c r="C16" s="6" t="str">
        <f ca="1">IF(ISNA(VLOOKUP($A$12,dama1!B$2:$G$109,29,FALSE))=TRUE,"",VLOOKUP($A$12,dama1!B$2:$G$109,29,FALSE))</f>
        <v/>
      </c>
      <c r="D16" s="6" t="str">
        <f ca="1">IF(ISNA(VLOOKUP($A$12,dama1!D$2:$G$109,23,FALSE))=TRUE,"",VLOOKUP($A$12,dama1!D$2:$G$109,23,FALSE))</f>
        <v/>
      </c>
      <c r="E16" s="6" t="e">
        <f ca="1">IF(ISNA(VLOOKUP($A$12,dama1!#REF!,17,FALSE))=TRUE,"",VLOOKUP($A$12,dama1!#REF!,17,FALSE))</f>
        <v>#REF!</v>
      </c>
      <c r="F16" s="6" t="e">
        <f ca="1">IF(ISNA(VLOOKUP($A$12,dama1!#REF!,11,FALSE))=TRUE,"",VLOOKUP($A$12,dama1!#REF!,11,FALSE))</f>
        <v>#REF!</v>
      </c>
      <c r="G16" s="6" t="e">
        <f ca="1">IF(ISNA(VLOOKUP($A$12,dama1!#REF!,5,FALSE))=TRUE,"",VLOOKUP($A$12,dama1!#REF!,5,FALSE))</f>
        <v>#REF!</v>
      </c>
      <c r="I16" s="42" t="s">
        <v>109</v>
      </c>
      <c r="J16">
        <v>3</v>
      </c>
      <c r="K16" s="24">
        <f t="shared" si="3"/>
        <v>0</v>
      </c>
      <c r="L16">
        <f t="shared" si="2"/>
        <v>3</v>
      </c>
    </row>
    <row r="17" spans="1:12">
      <c r="A17" s="12">
        <v>4</v>
      </c>
      <c r="B17" s="6" t="str">
        <f ca="1">IF(ISNA(VLOOKUP($A$12,dama1!B$2:$G$109,34,FALSE))=TRUE,"",VLOOKUP($A$12,dama1!B$2:$G$109,34,FALSE))</f>
        <v/>
      </c>
      <c r="C17" s="6" t="str">
        <f ca="1">IF(ISNA(VLOOKUP($A$12,dama1!B$2:$G$109,28,FALSE))=TRUE,"",VLOOKUP($A$12,dama1!B$2:$G$109,28,FALSE))</f>
        <v/>
      </c>
      <c r="D17" s="6" t="e">
        <f ca="1">IF(ISNA(VLOOKUP($A$12,dama1!E$2:$G$109,22,FALSE))=TRUE,"",VLOOKUP($A$12,dama1!E$2:$G$109,22,FALSE))</f>
        <v>#REF!</v>
      </c>
      <c r="E17" s="6" t="e">
        <f ca="1">IF(ISNA(VLOOKUP($A$12,dama1!#REF!,16,FALSE))=TRUE,"",VLOOKUP($A$12,dama1!#REF!,16,FALSE))</f>
        <v>#REF!</v>
      </c>
      <c r="F17" s="6" t="e">
        <f ca="1">IF(ISNA(VLOOKUP($A$12,dama1!#REF!,10,FALSE))=TRUE,"",VLOOKUP($A$12,dama1!#REF!,10,FALSE))</f>
        <v>#REF!</v>
      </c>
      <c r="G17" s="6" t="e">
        <f ca="1">IF(ISNA(VLOOKUP($A$12,dama1!#REF!,4,FALSE))=TRUE,"",VLOOKUP($A$12,dama1!#REF!,4,FALSE))</f>
        <v>#REF!</v>
      </c>
      <c r="I17" s="42" t="s">
        <v>110</v>
      </c>
      <c r="J17">
        <v>3</v>
      </c>
      <c r="K17" s="7">
        <f t="shared" si="3"/>
        <v>0</v>
      </c>
      <c r="L17">
        <f t="shared" si="2"/>
        <v>3</v>
      </c>
    </row>
    <row r="18" spans="1:12">
      <c r="A18" s="12">
        <v>5</v>
      </c>
      <c r="B18" s="6" t="str">
        <f ca="1">IF(ISNA(VLOOKUP($A$12,dama1!B$2:$G$109,33,FALSE))=TRUE,"",VLOOKUP($A$12,dama1!B$2:$G$109,33,FALSE))</f>
        <v/>
      </c>
      <c r="C18" s="6" t="str">
        <f ca="1">IF(ISNA(VLOOKUP($A$12,dama1!B$2:$G$109,27,FALSE))=TRUE,"",VLOOKUP($A$12,dama1!B$2:$G$109,27,FALSE))</f>
        <v/>
      </c>
      <c r="D18" s="6" t="e">
        <f ca="1">IF(ISNA(VLOOKUP($A$12,dama1!F$2:$G$109,21,FALSE))=TRUE,"",VLOOKUP($A$12,dama1!F$2:$G$109,21,FALSE))</f>
        <v>#REF!</v>
      </c>
      <c r="E18" s="6" t="e">
        <f ca="1">IF(ISNA(VLOOKUP($A$12,dama1!#REF!,15,FALSE))=TRUE,"",VLOOKUP($A$12,dama1!#REF!,15,FALSE))</f>
        <v>#REF!</v>
      </c>
      <c r="F18" s="6" t="e">
        <f ca="1">IF(ISNA(VLOOKUP($A$12,dama1!#REF!,9,FALSE))=TRUE,"",VLOOKUP($A$12,dama1!#REF!,9,FALSE))</f>
        <v>#REF!</v>
      </c>
      <c r="G18" s="6" t="e">
        <f ca="1">IF(ISNA(VLOOKUP($A$12,dama1!#REF!,3,FALSE))=TRUE,"",VLOOKUP($A$12,dama1!#REF!,3,FALSE))</f>
        <v>#REF!</v>
      </c>
      <c r="I18" s="42" t="s">
        <v>111</v>
      </c>
      <c r="J18">
        <v>2</v>
      </c>
      <c r="K18" s="7">
        <f t="shared" si="3"/>
        <v>0</v>
      </c>
      <c r="L18">
        <f t="shared" si="2"/>
        <v>2</v>
      </c>
    </row>
    <row r="19" spans="1:12">
      <c r="A19" s="12">
        <v>6</v>
      </c>
      <c r="B19" s="6" t="str">
        <f ca="1">IF(ISNA(VLOOKUP($A$12,dama1!B$2:$G$109,32,FALSE))=TRUE,"",VLOOKUP($A$12,dama1!B$2:$G$109,32,FALSE))</f>
        <v/>
      </c>
      <c r="C19" s="6" t="str">
        <f ca="1">IF(ISNA(VLOOKUP($A$12,dama1!B$2:$G$109,26,FALSE))=TRUE,"",VLOOKUP($A$12,dama1!B$2:$G$109,26,FALSE))</f>
        <v/>
      </c>
      <c r="D19" s="6" t="str">
        <f ca="1">IF(ISNA(VLOOKUP($A$12,dama1!G$2:$G$109,20,FALSE))=TRUE,"",VLOOKUP($A$12,dama1!G$2:$G$109,20,FALSE))</f>
        <v/>
      </c>
      <c r="E19" s="6" t="e">
        <f ca="1">IF(ISNA(VLOOKUP($A$12,dama1!#REF!,14,FALSE))=TRUE,"",VLOOKUP($A$12,dama1!#REF!,14,FALSE))</f>
        <v>#REF!</v>
      </c>
      <c r="F19" s="6" t="e">
        <f ca="1">IF(ISNA(VLOOKUP($A$12,dama1!#REF!,8,FALSE))=TRUE,"",VLOOKUP($A$12,dama1!#REF!,8,FALSE))</f>
        <v>#REF!</v>
      </c>
      <c r="G19" s="6" t="e">
        <f ca="1">IF(ISNA(VLOOKUP($A$12,dama1!#REF!,2,FALSE))=TRUE,"",VLOOKUP($A$12,dama1!#REF!,2,FALSE))</f>
        <v>#REF!</v>
      </c>
      <c r="I19" s="42" t="s">
        <v>112</v>
      </c>
      <c r="J19">
        <v>3</v>
      </c>
      <c r="K19" s="7">
        <f t="shared" si="3"/>
        <v>0</v>
      </c>
      <c r="L19">
        <f t="shared" si="2"/>
        <v>3</v>
      </c>
    </row>
    <row r="20" spans="1:12">
      <c r="A20" s="5"/>
      <c r="B20" s="5"/>
      <c r="C20" s="5"/>
      <c r="D20" s="5"/>
      <c r="E20" s="5"/>
      <c r="F20" s="5"/>
      <c r="G20" s="5"/>
      <c r="I20" s="42" t="s">
        <v>181</v>
      </c>
      <c r="J20">
        <v>2</v>
      </c>
      <c r="K20" s="7">
        <f t="shared" si="3"/>
        <v>0</v>
      </c>
      <c r="L20">
        <f t="shared" si="2"/>
        <v>2</v>
      </c>
    </row>
    <row r="21" spans="1:12" ht="13.5" thickBot="1">
      <c r="A21" s="5"/>
      <c r="B21" s="5"/>
      <c r="C21" s="5"/>
      <c r="D21" s="5"/>
      <c r="E21" s="5"/>
      <c r="F21" s="5"/>
      <c r="G21" s="5"/>
      <c r="I21" s="44" t="s">
        <v>95</v>
      </c>
      <c r="J21">
        <v>1</v>
      </c>
      <c r="K21" s="7">
        <f t="shared" si="3"/>
        <v>0</v>
      </c>
      <c r="L21">
        <f t="shared" si="2"/>
        <v>1</v>
      </c>
    </row>
    <row r="22" spans="1:12" ht="18.75" customHeight="1">
      <c r="A22" s="5"/>
      <c r="B22" s="5"/>
      <c r="C22" s="5"/>
      <c r="D22" s="5"/>
      <c r="E22" s="5"/>
      <c r="F22" s="5"/>
      <c r="G22" s="5"/>
      <c r="I22" s="10"/>
      <c r="J22">
        <f>SUM(J13:J21)</f>
        <v>27</v>
      </c>
      <c r="K22">
        <f>SUM(K13:K21)</f>
        <v>0</v>
      </c>
    </row>
    <row r="23" spans="1:12" ht="18.75" customHeight="1">
      <c r="A23" s="5"/>
      <c r="B23" s="5"/>
      <c r="C23" s="5"/>
      <c r="D23" s="5"/>
      <c r="E23" s="5"/>
      <c r="F23" s="5"/>
      <c r="G23" s="5"/>
      <c r="I23" s="10"/>
    </row>
    <row r="24" spans="1:12">
      <c r="A24" s="11" t="s">
        <v>25</v>
      </c>
      <c r="B24" s="11" t="s">
        <v>64</v>
      </c>
      <c r="C24" s="11" t="s">
        <v>65</v>
      </c>
      <c r="D24" s="11" t="s">
        <v>66</v>
      </c>
      <c r="E24" s="11" t="s">
        <v>67</v>
      </c>
      <c r="F24" s="11" t="s">
        <v>68</v>
      </c>
      <c r="G24" s="11" t="s">
        <v>69</v>
      </c>
    </row>
    <row r="25" spans="1:12">
      <c r="A25" s="12">
        <v>1</v>
      </c>
      <c r="B25" s="6" t="str">
        <f ca="1">IF(ISNA(VLOOKUP($A$24,dama1!B$2:$G$109,37,FALSE))=TRUE,"",VLOOKUP($A$24,dama1!B$2:$G$109,37,FALSE))</f>
        <v/>
      </c>
      <c r="C25" s="6" t="str">
        <f ca="1">IF(ISNA(VLOOKUP($A$24,dama1!B$2:$G$109,31,FALSE))=TRUE,"",VLOOKUP($A$24,dama1!B$2:$G$109,31,FALSE))</f>
        <v/>
      </c>
      <c r="D25" s="6" t="str">
        <f ca="1">IF(ISNA(VLOOKUP($A$24,dama1!B$2:$G$109,25,FALSE))=TRUE,"",VLOOKUP($A$24,dama1!B$2:$G$109,25,FALSE))</f>
        <v/>
      </c>
      <c r="E25" s="6" t="e">
        <f ca="1">IF(ISNA(VLOOKUP($A$24,dama1!#REF!,19,FALSE))=TRUE,"",VLOOKUP($A$24,dama1!#REF!,19,FALSE))</f>
        <v>#REF!</v>
      </c>
      <c r="F25" s="6" t="e">
        <f ca="1">IF(ISNA(VLOOKUP($A$24,dama1!#REF!,13,FALSE))=TRUE,"",VLOOKUP($A$24,dama1!#REF!,13,FALSE))</f>
        <v>#REF!</v>
      </c>
      <c r="G25" s="6" t="e">
        <f ca="1">IF(ISNA(VLOOKUP($A$24,dama1!#REF!,7,FALSE))=TRUE,"",VLOOKUP($A$24,dama1!#REF!,7,FALSE))</f>
        <v>#REF!</v>
      </c>
      <c r="I25" s="42" t="s">
        <v>138</v>
      </c>
      <c r="J25">
        <v>4</v>
      </c>
      <c r="K25" s="7">
        <f>COUNTIF($B$25:$G$30,I25)</f>
        <v>0</v>
      </c>
      <c r="L25">
        <f t="shared" ref="L25:L34" si="4">J25-K25</f>
        <v>4</v>
      </c>
    </row>
    <row r="26" spans="1:12">
      <c r="A26" s="12">
        <v>2</v>
      </c>
      <c r="B26" s="6" t="str">
        <f ca="1">IF(ISNA(VLOOKUP($A$24,dama1!B$2:$G$109,36,FALSE))=TRUE,"",VLOOKUP($A$24,dama1!B$2:$G$109,36,FALSE))</f>
        <v/>
      </c>
      <c r="C26" s="6" t="str">
        <f ca="1">IF(ISNA(VLOOKUP($A$24,dama1!B$2:$G$109,30,FALSE))=TRUE,"",VLOOKUP($A$24,dama1!B$2:$G$109,30,FALSE))</f>
        <v/>
      </c>
      <c r="D26" s="6" t="str">
        <f ca="1">IF(ISNA(VLOOKUP($A$24,dama1!C$2:$G$109,24,FALSE))=TRUE,"",VLOOKUP($A$24,dama1!C$2:$G$109,24,FALSE))</f>
        <v/>
      </c>
      <c r="E26" s="6" t="e">
        <f ca="1">IF(ISNA(VLOOKUP($A$24,dama1!#REF!,18,FALSE))=TRUE,"",VLOOKUP($A$24,dama1!#REF!,18,FALSE))</f>
        <v>#REF!</v>
      </c>
      <c r="F26" s="6" t="e">
        <f ca="1">IF(ISNA(VLOOKUP($A$24,dama1!#REF!,12,FALSE))=TRUE,"",VLOOKUP($A$24,dama1!#REF!,12,FALSE))</f>
        <v>#REF!</v>
      </c>
      <c r="G26" s="6" t="e">
        <f ca="1">IF(ISNA(VLOOKUP($A$24,dama1!#REF!,6,FALSE))=TRUE,"",VLOOKUP($A$24,dama1!#REF!,6,FALSE))</f>
        <v>#REF!</v>
      </c>
      <c r="I26" s="42" t="s">
        <v>124</v>
      </c>
      <c r="J26">
        <v>4</v>
      </c>
      <c r="K26" s="7">
        <f t="shared" ref="K26:K34" si="5">COUNTIF($B$25:$G$30,I26)</f>
        <v>0</v>
      </c>
      <c r="L26">
        <f t="shared" si="4"/>
        <v>4</v>
      </c>
    </row>
    <row r="27" spans="1:12">
      <c r="A27" s="12">
        <v>3</v>
      </c>
      <c r="B27" s="6" t="str">
        <f ca="1">IF(ISNA(VLOOKUP($A$24,dama1!B$2:$G$109,35,FALSE))=TRUE,"",VLOOKUP($A$24,dama1!B$2:$G$109,35,FALSE))</f>
        <v/>
      </c>
      <c r="C27" s="6" t="str">
        <f ca="1">IF(ISNA(VLOOKUP($A$24,dama1!B$2:$G$109,29,FALSE))=TRUE,"",VLOOKUP($A$24,dama1!B$2:$G$109,29,FALSE))</f>
        <v/>
      </c>
      <c r="D27" s="6" t="str">
        <f ca="1">IF(ISNA(VLOOKUP($A$24,dama1!D$2:$G$109,23,FALSE))=TRUE,"",VLOOKUP($A$24,dama1!D$2:$G$109,23,FALSE))</f>
        <v/>
      </c>
      <c r="E27" s="6" t="e">
        <f ca="1">IF(ISNA(VLOOKUP($A$24,dama1!#REF!,17,FALSE))=TRUE,"",VLOOKUP($A$24,dama1!#REF!,17,FALSE))</f>
        <v>#REF!</v>
      </c>
      <c r="F27" s="6" t="e">
        <f ca="1">IF(ISNA(VLOOKUP($A$24,dama1!#REF!,11,FALSE))=TRUE,"",VLOOKUP($A$24,dama1!#REF!,11,FALSE))</f>
        <v>#REF!</v>
      </c>
      <c r="G27" s="6" t="e">
        <f ca="1">IF(ISNA(VLOOKUP($A$24,dama1!#REF!,5,FALSE))=TRUE,"",VLOOKUP($A$24,dama1!#REF!,5,FALSE))</f>
        <v>#REF!</v>
      </c>
      <c r="I27" s="42" t="s">
        <v>120</v>
      </c>
      <c r="J27">
        <v>3</v>
      </c>
      <c r="K27" s="7">
        <f t="shared" si="5"/>
        <v>0</v>
      </c>
      <c r="L27">
        <f t="shared" si="4"/>
        <v>3</v>
      </c>
    </row>
    <row r="28" spans="1:12">
      <c r="A28" s="12">
        <v>4</v>
      </c>
      <c r="B28" s="6" t="str">
        <f ca="1">IF(ISNA(VLOOKUP($A$24,dama1!B$2:$G$109,34,FALSE))=TRUE,"",VLOOKUP($A$24,dama1!B$2:$G$109,34,FALSE))</f>
        <v/>
      </c>
      <c r="C28" s="6" t="str">
        <f ca="1">IF(ISNA(VLOOKUP($A$24,dama1!B$2:$G$109,28,FALSE))=TRUE,"",VLOOKUP($A$24,dama1!B$2:$G$109,28,FALSE))</f>
        <v/>
      </c>
      <c r="D28" s="6" t="e">
        <f ca="1">IF(ISNA(VLOOKUP($A$24,dama1!E$2:$G$109,22,FALSE))=TRUE,"",VLOOKUP($A$24,dama1!E$2:$G$109,22,FALSE))</f>
        <v>#REF!</v>
      </c>
      <c r="E28" s="6" t="e">
        <f ca="1">IF(ISNA(VLOOKUP($A$24,dama1!#REF!,16,FALSE))=TRUE,"",VLOOKUP($A$24,dama1!#REF!,16,FALSE))</f>
        <v>#REF!</v>
      </c>
      <c r="F28" s="6" t="e">
        <f ca="1">IF(ISNA(VLOOKUP($A$24,dama1!#REF!,10,FALSE))=TRUE,"",VLOOKUP($A$24,dama1!#REF!,10,FALSE))</f>
        <v>#REF!</v>
      </c>
      <c r="G28" s="6" t="e">
        <f ca="1">IF(ISNA(VLOOKUP($A$24,dama1!#REF!,4,FALSE))=TRUE,"",VLOOKUP($A$24,dama1!#REF!,4,FALSE))</f>
        <v>#REF!</v>
      </c>
      <c r="I28" s="42" t="s">
        <v>109</v>
      </c>
      <c r="J28">
        <v>4</v>
      </c>
      <c r="K28" s="7">
        <f t="shared" si="5"/>
        <v>0</v>
      </c>
      <c r="L28">
        <f t="shared" si="4"/>
        <v>4</v>
      </c>
    </row>
    <row r="29" spans="1:12">
      <c r="A29" s="12">
        <v>5</v>
      </c>
      <c r="B29" s="6" t="str">
        <f ca="1">IF(ISNA(VLOOKUP($A$24,dama1!B$2:$G$109,33,FALSE))=TRUE,"",VLOOKUP($A$24,dama1!B$2:$G$109,33,FALSE))</f>
        <v/>
      </c>
      <c r="C29" s="6" t="str">
        <f ca="1">IF(ISNA(VLOOKUP($A$24,dama1!B$2:$G$109,27,FALSE))=TRUE,"",VLOOKUP($A$24,dama1!B$2:$G$109,27,FALSE))</f>
        <v/>
      </c>
      <c r="D29" s="6" t="e">
        <f ca="1">IF(ISNA(VLOOKUP($A$24,dama1!F$2:$G$109,21,FALSE))=TRUE,"",VLOOKUP($A$24,dama1!F$2:$G$109,21,FALSE))</f>
        <v>#REF!</v>
      </c>
      <c r="E29" s="21" t="e">
        <f ca="1">IF(ISNA(VLOOKUP($A$24,dama1!#REF!,15,FALSE))=TRUE,"",VLOOKUP($A$24,dama1!#REF!,15,FALSE))</f>
        <v>#REF!</v>
      </c>
      <c r="F29" s="6" t="e">
        <f ca="1">IF(ISNA(VLOOKUP($A$24,dama1!#REF!,9,FALSE))=TRUE,"",VLOOKUP($A$24,dama1!#REF!,9,FALSE))</f>
        <v>#REF!</v>
      </c>
      <c r="G29" s="6" t="e">
        <f ca="1">IF(ISNA(VLOOKUP($A$24,dama1!#REF!,3,FALSE))=TRUE,"",VLOOKUP($A$24,dama1!#REF!,3,FALSE))</f>
        <v>#REF!</v>
      </c>
      <c r="I29" s="42" t="s">
        <v>110</v>
      </c>
      <c r="J29">
        <v>4</v>
      </c>
      <c r="K29" s="7">
        <f t="shared" si="5"/>
        <v>0</v>
      </c>
      <c r="L29">
        <f t="shared" si="4"/>
        <v>4</v>
      </c>
    </row>
    <row r="30" spans="1:12">
      <c r="A30" s="12">
        <v>6</v>
      </c>
      <c r="B30" s="6" t="str">
        <f ca="1">IF(ISNA(VLOOKUP($A$24,dama1!B$2:$G$109,32,FALSE))=TRUE,"",VLOOKUP($A$24,dama1!B$2:$G$109,32,FALSE))</f>
        <v/>
      </c>
      <c r="C30" s="6" t="str">
        <f ca="1">IF(ISNA(VLOOKUP($A$24,dama1!B$2:$G$109,26,FALSE))=TRUE,"",VLOOKUP($A$24,dama1!B$2:$G$109,26,FALSE))</f>
        <v/>
      </c>
      <c r="D30" s="6" t="str">
        <f ca="1">IF(ISNA(VLOOKUP($A$24,dama1!G$2:$G$109,20,FALSE))=TRUE,"",VLOOKUP($A$24,dama1!G$2:$G$109,20,FALSE))</f>
        <v/>
      </c>
      <c r="E30" s="6" t="e">
        <f ca="1">IF(ISNA(VLOOKUP($A$24,dama1!#REF!,14,FALSE))=TRUE,"",VLOOKUP($A$24,dama1!#REF!,14,FALSE))</f>
        <v>#REF!</v>
      </c>
      <c r="F30" s="6" t="e">
        <f ca="1">IF(ISNA(VLOOKUP($A$24,dama1!#REF!,8,FALSE))=TRUE,"",VLOOKUP($A$24,dama1!#REF!,8,FALSE))</f>
        <v>#REF!</v>
      </c>
      <c r="G30" s="6" t="e">
        <f ca="1">IF(ISNA(VLOOKUP($A$24,dama1!#REF!,2,FALSE))=TRUE,"",VLOOKUP($A$24,dama1!#REF!,2,FALSE))</f>
        <v>#REF!</v>
      </c>
      <c r="I30" s="42" t="s">
        <v>111</v>
      </c>
      <c r="J30">
        <v>2</v>
      </c>
      <c r="K30" s="7">
        <f t="shared" si="5"/>
        <v>0</v>
      </c>
      <c r="L30">
        <f t="shared" si="4"/>
        <v>2</v>
      </c>
    </row>
    <row r="31" spans="1:12">
      <c r="A31" s="5"/>
      <c r="B31" s="5"/>
      <c r="C31" s="5"/>
      <c r="D31" s="5"/>
      <c r="E31" s="5"/>
      <c r="F31" s="5"/>
      <c r="G31" s="5"/>
      <c r="I31" s="42" t="s">
        <v>112</v>
      </c>
      <c r="J31">
        <v>4</v>
      </c>
      <c r="K31" s="7">
        <f t="shared" si="5"/>
        <v>0</v>
      </c>
      <c r="L31">
        <f t="shared" si="4"/>
        <v>4</v>
      </c>
    </row>
    <row r="32" spans="1:12">
      <c r="A32" s="5"/>
      <c r="B32" s="5"/>
      <c r="C32" s="5"/>
      <c r="D32" s="5"/>
      <c r="E32" s="5"/>
      <c r="F32" s="5"/>
      <c r="G32" s="5"/>
      <c r="I32" s="42" t="s">
        <v>76</v>
      </c>
      <c r="J32">
        <v>2</v>
      </c>
      <c r="K32" s="7">
        <f t="shared" si="5"/>
        <v>0</v>
      </c>
      <c r="L32">
        <f t="shared" si="4"/>
        <v>2</v>
      </c>
    </row>
    <row r="33" spans="1:12">
      <c r="A33" s="5"/>
      <c r="B33" s="5"/>
      <c r="C33" s="5"/>
      <c r="D33" s="5"/>
      <c r="E33" s="5"/>
      <c r="F33" s="5"/>
      <c r="G33" s="5"/>
      <c r="I33" s="42" t="s">
        <v>118</v>
      </c>
      <c r="J33">
        <v>2</v>
      </c>
      <c r="K33" s="7">
        <f t="shared" si="5"/>
        <v>0</v>
      </c>
      <c r="L33">
        <f t="shared" si="4"/>
        <v>2</v>
      </c>
    </row>
    <row r="34" spans="1:12" ht="13.5" thickBot="1">
      <c r="A34" s="5"/>
      <c r="B34" s="5"/>
      <c r="C34" s="5"/>
      <c r="D34" s="5"/>
      <c r="E34" s="5"/>
      <c r="F34" s="5"/>
      <c r="G34" s="5"/>
      <c r="I34" s="44" t="s">
        <v>95</v>
      </c>
      <c r="J34">
        <v>1</v>
      </c>
      <c r="K34" s="7">
        <f t="shared" si="5"/>
        <v>0</v>
      </c>
      <c r="L34">
        <f t="shared" si="4"/>
        <v>1</v>
      </c>
    </row>
    <row r="35" spans="1:12" ht="12.75" customHeight="1">
      <c r="A35" s="5"/>
      <c r="B35" s="5"/>
      <c r="C35" s="5"/>
      <c r="D35" s="5"/>
      <c r="E35" s="5"/>
      <c r="F35" s="5"/>
      <c r="G35" s="5"/>
      <c r="J35">
        <f>SUM(J25:J34)</f>
        <v>30</v>
      </c>
      <c r="K35">
        <f>SUM(K25:K34)</f>
        <v>0</v>
      </c>
    </row>
    <row r="36" spans="1:12">
      <c r="A36" s="11" t="s">
        <v>26</v>
      </c>
      <c r="B36" s="11" t="s">
        <v>64</v>
      </c>
      <c r="C36" s="11" t="s">
        <v>65</v>
      </c>
      <c r="D36" s="11" t="s">
        <v>66</v>
      </c>
      <c r="E36" s="11" t="s">
        <v>67</v>
      </c>
      <c r="F36" s="11" t="s">
        <v>68</v>
      </c>
      <c r="G36" s="11" t="s">
        <v>69</v>
      </c>
      <c r="I36" s="19" t="s">
        <v>163</v>
      </c>
      <c r="J36">
        <v>4</v>
      </c>
      <c r="K36" s="7">
        <f>COUNTIF($B$37:$G$42,I36)</f>
        <v>0</v>
      </c>
      <c r="L36">
        <f t="shared" ref="L36:L46" si="6">J36-K36</f>
        <v>4</v>
      </c>
    </row>
    <row r="37" spans="1:12">
      <c r="A37" s="12">
        <v>1</v>
      </c>
      <c r="B37" s="6" t="str">
        <f ca="1">IF(ISNA(VLOOKUP($A$36,dama1!B$2:$G$109,37,FALSE))=TRUE,"",VLOOKUP($A$36,dama1!B$2:$G$109,37,FALSE))</f>
        <v/>
      </c>
      <c r="C37" s="6" t="str">
        <f ca="1">IF(ISNA(VLOOKUP($A$36,dama1!B$2:$G$109,31,FALSE))=TRUE,"",VLOOKUP($A$36,dama1!B$2:$G$109,31,FALSE))</f>
        <v/>
      </c>
      <c r="D37" s="6" t="str">
        <f ca="1">IF(ISNA(VLOOKUP($A$36,dama1!B$2:$G$109,25,FALSE))=TRUE,"",VLOOKUP($A$36,dama1!B$2:$G$109,25,FALSE))</f>
        <v/>
      </c>
      <c r="E37" s="6" t="e">
        <f ca="1">IF(ISNA(VLOOKUP($A$36,dama1!#REF!,19,FALSE))=TRUE,"",VLOOKUP($A$36,dama1!#REF!,19,FALSE))</f>
        <v>#REF!</v>
      </c>
      <c r="F37" s="6" t="e">
        <f ca="1">IF(ISNA(VLOOKUP($A$36,dama1!#REF!,13,FALSE))=TRUE,"",VLOOKUP($A$36,dama1!#REF!,13,FALSE))</f>
        <v>#REF!</v>
      </c>
      <c r="G37" s="6" t="e">
        <f ca="1">IF(ISNA(VLOOKUP($A$36,dama1!#REF!,7,FALSE))=TRUE,"",VLOOKUP($A$36,dama1!#REF!,7,FALSE))</f>
        <v>#REF!</v>
      </c>
      <c r="I37" s="42" t="s">
        <v>108</v>
      </c>
      <c r="J37">
        <v>4</v>
      </c>
      <c r="K37" s="7">
        <f>COUNTIF($B$37:$G$42,I37)</f>
        <v>0</v>
      </c>
      <c r="L37">
        <f t="shared" si="6"/>
        <v>4</v>
      </c>
    </row>
    <row r="38" spans="1:12">
      <c r="A38" s="12">
        <v>2</v>
      </c>
      <c r="B38" s="6" t="str">
        <f ca="1">IF(ISNA(VLOOKUP($A$36,dama1!B$2:$G$109,36,FALSE))=TRUE,"",VLOOKUP($A$36,dama1!B$2:$G$109,36,FALSE))</f>
        <v/>
      </c>
      <c r="C38" s="6" t="str">
        <f ca="1">IF(ISNA(VLOOKUP($A$36,dama1!B$2:$G$109,30,FALSE))=TRUE,"",VLOOKUP($A$36,dama1!B$2:$G$109,30,FALSE))</f>
        <v/>
      </c>
      <c r="D38" s="6" t="str">
        <f ca="1">IF(ISNA(VLOOKUP($A$36,dama1!C$2:$G$109,24,FALSE))=TRUE,"",VLOOKUP($A$36,dama1!C$2:$G$109,24,FALSE))</f>
        <v/>
      </c>
      <c r="E38" s="6" t="e">
        <f ca="1">IF(ISNA(VLOOKUP($A$36,dama1!#REF!,18,FALSE))=TRUE,"",VLOOKUP($A$36,dama1!#REF!,18,FALSE))</f>
        <v>#REF!</v>
      </c>
      <c r="F38" s="6" t="e">
        <f ca="1">IF(ISNA(VLOOKUP($A$36,dama1!#REF!,12,FALSE))=TRUE,"",VLOOKUP($A$36,dama1!#REF!,12,FALSE))</f>
        <v>#REF!</v>
      </c>
      <c r="G38" s="6" t="e">
        <f ca="1">IF(ISNA(VLOOKUP($A$36,dama1!#REF!,6,FALSE))=TRUE,"",VLOOKUP($A$36,dama1!#REF!,6,FALSE))</f>
        <v>#REF!</v>
      </c>
      <c r="I38" s="42"/>
      <c r="K38" s="7"/>
      <c r="L38">
        <f t="shared" si="6"/>
        <v>0</v>
      </c>
    </row>
    <row r="39" spans="1:12">
      <c r="A39" s="12">
        <v>3</v>
      </c>
      <c r="B39" s="6" t="str">
        <f ca="1">IF(ISNA(VLOOKUP($A$36,dama1!B$2:$G$109,35,FALSE))=TRUE,"",VLOOKUP($A$36,dama1!B$2:$G$109,35,FALSE))</f>
        <v/>
      </c>
      <c r="C39" s="6" t="str">
        <f ca="1">IF(ISNA(VLOOKUP($A$36,dama1!B$2:$G$109,29,FALSE))=TRUE,"",VLOOKUP($A$36,dama1!B$2:$G$109,29,FALSE))</f>
        <v/>
      </c>
      <c r="D39" s="6" t="str">
        <f ca="1">IF(ISNA(VLOOKUP($A$36,dama1!D$2:$G$109,23,FALSE))=TRUE,"",VLOOKUP($A$36,dama1!D$2:$G$109,23,FALSE))</f>
        <v/>
      </c>
      <c r="E39" s="6" t="e">
        <f ca="1">IF(ISNA(VLOOKUP($A$36,dama1!#REF!,17,FALSE))=TRUE,"",VLOOKUP($A$36,dama1!#REF!,17,FALSE))</f>
        <v>#REF!</v>
      </c>
      <c r="F39" s="6" t="e">
        <f ca="1">IF(ISNA(VLOOKUP($A$36,dama1!#REF!,11,FALSE))=TRUE,"",VLOOKUP($A$36,dama1!#REF!,11,FALSE))</f>
        <v>#REF!</v>
      </c>
      <c r="G39" s="6" t="e">
        <f ca="1">IF(ISNA(VLOOKUP($A$36,dama1!#REF!,5,FALSE))=TRUE,"",VLOOKUP($A$36,dama1!#REF!,5,FALSE))</f>
        <v>#REF!</v>
      </c>
      <c r="I39" s="42" t="s">
        <v>120</v>
      </c>
      <c r="J39">
        <v>3</v>
      </c>
      <c r="K39" s="7">
        <f t="shared" ref="K39:K46" si="7">COUNTIF($B$37:$G$42,I39)</f>
        <v>0</v>
      </c>
      <c r="L39">
        <f t="shared" si="6"/>
        <v>3</v>
      </c>
    </row>
    <row r="40" spans="1:12">
      <c r="A40" s="12">
        <v>4</v>
      </c>
      <c r="B40" s="6" t="str">
        <f ca="1">IF(ISNA(VLOOKUP($A$36,dama1!B$2:$G$109,34,FALSE))=TRUE,"",VLOOKUP($A$36,dama1!B$2:$G$109,34,FALSE))</f>
        <v/>
      </c>
      <c r="C40" s="6" t="str">
        <f ca="1">IF(ISNA(VLOOKUP($A$36,dama1!B$2:$G$109,28,FALSE))=TRUE,"",VLOOKUP($A$36,dama1!B$2:$G$109,28,FALSE))</f>
        <v/>
      </c>
      <c r="D40" s="6" t="e">
        <f ca="1">IF(ISNA(VLOOKUP($A$36,dama1!E$2:$G$109,22,FALSE))=TRUE,"",VLOOKUP($A$36,dama1!E$2:$G$109,22,FALSE))</f>
        <v>#REF!</v>
      </c>
      <c r="E40" s="6" t="e">
        <f ca="1">IF(ISNA(VLOOKUP($A$36,dama1!#REF!,16,FALSE))=TRUE,"",VLOOKUP($A$36,dama1!#REF!,16,FALSE))</f>
        <v>#REF!</v>
      </c>
      <c r="F40" s="6" t="e">
        <f ca="1">IF(ISNA(VLOOKUP($A$36,dama1!#REF!,10,FALSE))=TRUE,"",VLOOKUP($A$36,dama1!#REF!,10,FALSE))</f>
        <v>#REF!</v>
      </c>
      <c r="G40" s="6" t="e">
        <f ca="1">IF(ISNA(VLOOKUP($A$36,dama1!#REF!,4,FALSE))=TRUE,"",VLOOKUP($A$36,dama1!#REF!,4,FALSE))</f>
        <v>#REF!</v>
      </c>
      <c r="I40" s="42" t="s">
        <v>109</v>
      </c>
      <c r="J40">
        <v>4</v>
      </c>
      <c r="K40" s="7">
        <f t="shared" si="7"/>
        <v>0</v>
      </c>
      <c r="L40">
        <f t="shared" si="6"/>
        <v>4</v>
      </c>
    </row>
    <row r="41" spans="1:12">
      <c r="A41" s="12">
        <v>5</v>
      </c>
      <c r="B41" s="6" t="str">
        <f ca="1">IF(ISNA(VLOOKUP($A$36,dama1!B$2:$G$109,33,FALSE))=TRUE,"",VLOOKUP($A$36,dama1!B$2:$G$109,33,FALSE))</f>
        <v/>
      </c>
      <c r="C41" s="6" t="str">
        <f ca="1">IF(ISNA(VLOOKUP($A$36,dama1!B$2:$G$109,27,FALSE))=TRUE,"",VLOOKUP($A$36,dama1!B$2:$G$109,27,FALSE))</f>
        <v/>
      </c>
      <c r="D41" s="6" t="e">
        <f ca="1">IF(ISNA(VLOOKUP($A$36,dama1!F$2:$G$109,21,FALSE))=TRUE,"",VLOOKUP($A$36,dama1!F$2:$G$109,21,FALSE))</f>
        <v>#REF!</v>
      </c>
      <c r="E41" s="6" t="e">
        <f ca="1">IF(ISNA(VLOOKUP($A$36,dama1!#REF!,15,FALSE))=TRUE,"",VLOOKUP($A$36,dama1!#REF!,15,FALSE))</f>
        <v>#REF!</v>
      </c>
      <c r="F41" s="6" t="e">
        <f ca="1">IF(ISNA(VLOOKUP($A$36,dama1!#REF!,9,FALSE))=TRUE,"",VLOOKUP($A$36,dama1!#REF!,9,FALSE))</f>
        <v>#REF!</v>
      </c>
      <c r="G41" s="6" t="e">
        <f ca="1">IF(ISNA(VLOOKUP($A$36,dama1!#REF!,3,FALSE))=TRUE,"",VLOOKUP($A$36,dama1!#REF!,3,FALSE))</f>
        <v>#REF!</v>
      </c>
      <c r="I41" s="42" t="s">
        <v>110</v>
      </c>
      <c r="J41">
        <v>4</v>
      </c>
      <c r="K41" s="7">
        <f t="shared" si="7"/>
        <v>0</v>
      </c>
      <c r="L41">
        <f t="shared" si="6"/>
        <v>4</v>
      </c>
    </row>
    <row r="42" spans="1:12">
      <c r="A42" s="12">
        <v>6</v>
      </c>
      <c r="B42" s="6" t="str">
        <f ca="1">IF(ISNA(VLOOKUP($A$36,dama1!B$2:$G$109,32,FALSE))=TRUE,"",VLOOKUP($A$36,dama1!B$2:$G$109,32,FALSE))</f>
        <v/>
      </c>
      <c r="C42" s="6" t="str">
        <f ca="1">IF(ISNA(VLOOKUP($A$36,dama1!B$2:$G$109,26,FALSE))=TRUE,"",VLOOKUP($A$36,dama1!B$2:$G$109,26,FALSE))</f>
        <v/>
      </c>
      <c r="D42" s="6" t="str">
        <f ca="1">IF(ISNA(VLOOKUP($A$36,dama1!G$2:$G$109,20,FALSE))=TRUE,"",VLOOKUP($A$36,dama1!G$2:$G$109,20,FALSE))</f>
        <v/>
      </c>
      <c r="E42" s="6" t="e">
        <f ca="1">IF(ISNA(VLOOKUP($A$36,dama1!#REF!,14,FALSE))=TRUE,"",VLOOKUP($A$36,dama1!#REF!,14,FALSE))</f>
        <v>#REF!</v>
      </c>
      <c r="F42" s="6" t="e">
        <f ca="1">IF(ISNA(VLOOKUP($A$36,dama1!#REF!,8,FALSE))=TRUE,"",VLOOKUP($A$36,dama1!#REF!,8,FALSE))</f>
        <v>#REF!</v>
      </c>
      <c r="G42" s="6" t="e">
        <f ca="1">IF(ISNA(VLOOKUP($A$24,dama1!#REF!,2,FALSE))=TRUE,"",VLOOKUP($A$24,dama1!#REF!,2,FALSE))</f>
        <v>#REF!</v>
      </c>
      <c r="I42" s="42" t="s">
        <v>111</v>
      </c>
      <c r="J42">
        <v>2</v>
      </c>
      <c r="K42" s="7">
        <f t="shared" si="7"/>
        <v>0</v>
      </c>
      <c r="L42">
        <f t="shared" si="6"/>
        <v>2</v>
      </c>
    </row>
    <row r="43" spans="1:12">
      <c r="A43" s="5"/>
      <c r="B43" s="5"/>
      <c r="C43" s="5"/>
      <c r="D43" s="5"/>
      <c r="E43" s="5"/>
      <c r="F43" s="5"/>
      <c r="G43" s="5"/>
      <c r="I43" s="42" t="s">
        <v>112</v>
      </c>
      <c r="J43">
        <v>4</v>
      </c>
      <c r="K43" s="24">
        <f t="shared" si="7"/>
        <v>0</v>
      </c>
      <c r="L43">
        <f t="shared" si="6"/>
        <v>4</v>
      </c>
    </row>
    <row r="44" spans="1:12">
      <c r="A44" s="5"/>
      <c r="B44" s="5"/>
      <c r="C44" s="5"/>
      <c r="D44" s="5"/>
      <c r="E44" s="5"/>
      <c r="F44" s="5"/>
      <c r="G44" s="5"/>
      <c r="I44" s="42" t="s">
        <v>76</v>
      </c>
      <c r="J44">
        <v>2</v>
      </c>
      <c r="K44" s="24">
        <f t="shared" si="7"/>
        <v>0</v>
      </c>
      <c r="L44">
        <f t="shared" si="6"/>
        <v>2</v>
      </c>
    </row>
    <row r="45" spans="1:12">
      <c r="A45" s="5"/>
      <c r="B45" s="5"/>
      <c r="C45" s="5"/>
      <c r="D45" s="5"/>
      <c r="E45" s="5"/>
      <c r="F45" s="5"/>
      <c r="G45" s="5"/>
      <c r="I45" s="42" t="s">
        <v>118</v>
      </c>
      <c r="J45">
        <v>2</v>
      </c>
      <c r="K45" s="24">
        <f t="shared" si="7"/>
        <v>0</v>
      </c>
      <c r="L45">
        <f t="shared" si="6"/>
        <v>2</v>
      </c>
    </row>
    <row r="46" spans="1:12" ht="13.5" thickBot="1">
      <c r="A46" s="5"/>
      <c r="B46" s="5"/>
      <c r="C46" s="5"/>
      <c r="D46" s="5"/>
      <c r="E46" s="5"/>
      <c r="F46" s="5"/>
      <c r="G46" s="5"/>
      <c r="I46" s="44" t="s">
        <v>95</v>
      </c>
      <c r="J46">
        <v>1</v>
      </c>
      <c r="K46" s="24">
        <f t="shared" si="7"/>
        <v>0</v>
      </c>
      <c r="L46">
        <f t="shared" si="6"/>
        <v>1</v>
      </c>
    </row>
    <row r="47" spans="1:12" ht="15" customHeight="1">
      <c r="A47" s="5"/>
      <c r="B47" s="5"/>
      <c r="C47" s="5"/>
      <c r="D47" s="5"/>
      <c r="E47" s="5"/>
      <c r="F47" s="5"/>
      <c r="G47" s="5"/>
      <c r="J47">
        <f>SUM(J36:J46)</f>
        <v>30</v>
      </c>
      <c r="K47">
        <f>SUM(K36:K46)</f>
        <v>0</v>
      </c>
    </row>
    <row r="48" spans="1:12">
      <c r="A48" s="11" t="s">
        <v>31</v>
      </c>
      <c r="B48" s="11" t="s">
        <v>64</v>
      </c>
      <c r="C48" s="11" t="s">
        <v>65</v>
      </c>
      <c r="D48" s="11" t="s">
        <v>66</v>
      </c>
      <c r="E48" s="11" t="s">
        <v>67</v>
      </c>
      <c r="F48" s="11" t="s">
        <v>68</v>
      </c>
      <c r="G48" s="11" t="s">
        <v>69</v>
      </c>
    </row>
    <row r="49" spans="1:12">
      <c r="A49" s="12">
        <v>1</v>
      </c>
      <c r="B49" s="6" t="str">
        <f ca="1">IF(ISNA(VLOOKUP($A$48,dama1!B$2:$G$109,37,FALSE))=TRUE,"",VLOOKUP($A$48,dama1!B$2:$G$109,37,FALSE))</f>
        <v/>
      </c>
      <c r="C49" s="6" t="str">
        <f ca="1">IF(ISNA(VLOOKUP($A$48,dama1!B$2:$G$109,31,FALSE))=TRUE,"",VLOOKUP($A$48,dama1!B$2:$G$109,31,FALSE))</f>
        <v/>
      </c>
      <c r="D49" s="6" t="str">
        <f ca="1">IF(ISNA(VLOOKUP($A$48,dama1!B$2:$G$109,25,FALSE))=TRUE,"",VLOOKUP($A$48,dama1!B$2:$G$109,25,FALSE))</f>
        <v/>
      </c>
      <c r="E49" s="6" t="e">
        <f ca="1">IF(ISNA(VLOOKUP($A$48,dama1!#REF!,19,FALSE))=TRUE,"",VLOOKUP($A$48,dama1!#REF!,19,FALSE))</f>
        <v>#REF!</v>
      </c>
      <c r="F49" s="6" t="e">
        <f ca="1">IF(ISNA(VLOOKUP($A$48,dama1!#REF!,13,FALSE))=TRUE,"",VLOOKUP($A$48,dama1!#REF!,13,FALSE))</f>
        <v>#REF!</v>
      </c>
      <c r="G49" s="6" t="e">
        <f ca="1">IF(ISNA(VLOOKUP($A$48,dama1!#REF!,7,FALSE))=TRUE,"",VLOOKUP($A$48,dama1!#REF!,7,FALSE))</f>
        <v>#REF!</v>
      </c>
      <c r="I49" s="42" t="s">
        <v>119</v>
      </c>
      <c r="J49">
        <v>4</v>
      </c>
      <c r="K49" s="7">
        <f>COUNTIF($B$49:$G$55,I49)</f>
        <v>0</v>
      </c>
      <c r="L49">
        <f t="shared" ref="L49:L59" si="8">J49-K49</f>
        <v>4</v>
      </c>
    </row>
    <row r="50" spans="1:12">
      <c r="A50" s="12">
        <v>2</v>
      </c>
      <c r="B50" s="6"/>
      <c r="C50" s="6"/>
      <c r="D50" s="6"/>
      <c r="E50" s="6"/>
      <c r="F50" s="6"/>
      <c r="G50" s="6"/>
      <c r="I50" s="42" t="s">
        <v>100</v>
      </c>
      <c r="J50">
        <v>2</v>
      </c>
      <c r="K50" s="7">
        <f>COUNTIF($B$49:$G$55,I50)</f>
        <v>0</v>
      </c>
      <c r="L50">
        <f t="shared" si="8"/>
        <v>2</v>
      </c>
    </row>
    <row r="51" spans="1:12">
      <c r="A51" s="12">
        <v>3</v>
      </c>
      <c r="B51" s="6" t="str">
        <f ca="1">IF(ISNA(VLOOKUP($A$48,dama1!B$2:$G$109,36,FALSE))=TRUE,"",VLOOKUP($A$48,dama1!B$2:$G$109,36,FALSE))</f>
        <v/>
      </c>
      <c r="C51" s="6" t="str">
        <f ca="1">IF(ISNA(VLOOKUP($A$48,dama1!B$2:$G$109,30,FALSE))=TRUE,"",VLOOKUP($A$48,dama1!B$2:$G$109,30,FALSE))</f>
        <v/>
      </c>
      <c r="D51" s="6" t="str">
        <f ca="1">IF(ISNA(VLOOKUP($A$48,dama1!C$2:$G$109,24,FALSE))=TRUE,"",VLOOKUP($A$48,dama1!C$2:$G$109,24,FALSE))</f>
        <v/>
      </c>
      <c r="E51" s="6" t="e">
        <f ca="1">IF(ISNA(VLOOKUP($A$48,dama1!#REF!,18,FALSE))=TRUE,"",VLOOKUP($A$48,dama1!#REF!,18,FALSE))</f>
        <v>#REF!</v>
      </c>
      <c r="F51" s="6" t="e">
        <f ca="1">IF(ISNA(VLOOKUP($A$48,dama1!#REF!,12,FALSE))=TRUE,"",VLOOKUP($A$48,dama1!#REF!,12,FALSE))</f>
        <v>#REF!</v>
      </c>
      <c r="G51" s="6" t="e">
        <f ca="1">IF(ISNA(VLOOKUP($A$48,dama1!#REF!,6,FALSE))=TRUE,"",VLOOKUP($A$48,dama1!#REF!,6,FALSE))</f>
        <v>#REF!</v>
      </c>
      <c r="I51" s="42" t="s">
        <v>163</v>
      </c>
      <c r="J51">
        <v>2</v>
      </c>
      <c r="K51" s="7">
        <f t="shared" ref="K51:K59" si="9">COUNTIF($B$49:$G$55,I51)</f>
        <v>0</v>
      </c>
      <c r="L51">
        <f t="shared" si="8"/>
        <v>2</v>
      </c>
    </row>
    <row r="52" spans="1:12">
      <c r="A52" s="12">
        <v>4</v>
      </c>
      <c r="B52" s="6" t="str">
        <f ca="1">IF(ISNA(VLOOKUP($A$48,dama1!B$2:$G$109,35,FALSE))=TRUE,"",VLOOKUP($A$48,dama1!B$2:$G$109,35,FALSE))</f>
        <v/>
      </c>
      <c r="C52" s="6" t="str">
        <f ca="1">IF(ISNA(VLOOKUP($A$48,dama1!B$2:$G$109,29,FALSE))=TRUE,"",VLOOKUP($A$48,dama1!B$2:$G$109,29,FALSE))</f>
        <v/>
      </c>
      <c r="D52" s="6" t="str">
        <f ca="1">IF(ISNA(VLOOKUP($A$48,dama1!D$2:$G$109,23,FALSE))=TRUE,"",VLOOKUP($A$48,dama1!D$2:$G$109,23,FALSE))</f>
        <v/>
      </c>
      <c r="E52" s="6" t="e">
        <f ca="1">IF(ISNA(VLOOKUP($A$48,dama1!#REF!,17,FALSE))=TRUE,"",VLOOKUP($A$48,dama1!#REF!,17,FALSE))</f>
        <v>#REF!</v>
      </c>
      <c r="F52" s="6" t="e">
        <f ca="1">IF(ISNA(VLOOKUP($A$48,dama1!#REF!,11,FALSE))=TRUE,"",VLOOKUP($A$48,dama1!#REF!,11,FALSE))</f>
        <v>#REF!</v>
      </c>
      <c r="G52" s="6" t="e">
        <f ca="1">IF(ISNA(VLOOKUP($A$48,dama1!#REF!,5,FALSE))=TRUE,"",VLOOKUP($A$48,dama1!#REF!,5,FALSE))</f>
        <v>#REF!</v>
      </c>
      <c r="I52" s="42" t="s">
        <v>120</v>
      </c>
      <c r="J52">
        <v>3</v>
      </c>
      <c r="K52" s="7">
        <f t="shared" si="9"/>
        <v>0</v>
      </c>
      <c r="L52">
        <f t="shared" si="8"/>
        <v>3</v>
      </c>
    </row>
    <row r="53" spans="1:12">
      <c r="A53" s="12">
        <v>5</v>
      </c>
      <c r="B53" s="6" t="str">
        <f ca="1">IF(ISNA(VLOOKUP($A$48,dama1!B$2:$G$109,34,FALSE))=TRUE,"",VLOOKUP($A$48,dama1!B$2:$G$109,34,FALSE))</f>
        <v/>
      </c>
      <c r="C53" s="6" t="str">
        <f ca="1">IF(ISNA(VLOOKUP($A$48,dama1!B$2:$G$109,28,FALSE))=TRUE,"",VLOOKUP($A$48,dama1!B$2:$G$109,28,FALSE))</f>
        <v/>
      </c>
      <c r="D53" s="6" t="e">
        <f ca="1">IF(ISNA(VLOOKUP($A$48,dama1!E$2:$G$109,22,FALSE))=TRUE,"",VLOOKUP($A$48,dama1!E$2:$G$109,22,FALSE))</f>
        <v>#REF!</v>
      </c>
      <c r="E53" s="6" t="e">
        <f ca="1">IF(ISNA(VLOOKUP($A$48,dama1!#REF!,16,FALSE))=TRUE,"",VLOOKUP($A$48,dama1!#REF!,16,FALSE))</f>
        <v>#REF!</v>
      </c>
      <c r="F53" s="6" t="e">
        <f ca="1">IF(ISNA(VLOOKUP($A$48,dama1!#REF!,10,FALSE))=TRUE,"",VLOOKUP($A$48,dama1!#REF!,10,FALSE))</f>
        <v>#REF!</v>
      </c>
      <c r="G53" s="6" t="e">
        <f ca="1">IF(ISNA(VLOOKUP($A$48,dama1!#REF!,4,FALSE))=TRUE,"",VLOOKUP($A$48,dama1!#REF!,4,FALSE))</f>
        <v>#REF!</v>
      </c>
      <c r="I53" s="42" t="s">
        <v>109</v>
      </c>
      <c r="J53">
        <v>4</v>
      </c>
      <c r="K53" s="7">
        <f t="shared" si="9"/>
        <v>0</v>
      </c>
      <c r="L53">
        <f t="shared" si="8"/>
        <v>4</v>
      </c>
    </row>
    <row r="54" spans="1:12">
      <c r="A54" s="12">
        <v>6</v>
      </c>
      <c r="B54" s="6" t="str">
        <f ca="1">IF(ISNA(VLOOKUP($A$48,dama1!B$2:$G$109,33,FALSE))=TRUE,"",VLOOKUP($A$48,dama1!B$2:$G$109,33,FALSE))</f>
        <v/>
      </c>
      <c r="C54" s="6" t="str">
        <f ca="1">IF(ISNA(VLOOKUP($A$48,dama1!B$2:$G$109,27,FALSE))=TRUE,"",VLOOKUP($A$48,dama1!B$2:$G$109,27,FALSE))</f>
        <v/>
      </c>
      <c r="D54" s="6" t="e">
        <f ca="1">IF(ISNA(VLOOKUP($A$48,dama1!F$2:$G$109,21,FALSE))=TRUE,"",VLOOKUP($A$48,dama1!F$2:$G$109,21,FALSE))</f>
        <v>#REF!</v>
      </c>
      <c r="E54" s="6" t="e">
        <f ca="1">IF(ISNA(VLOOKUP($A$48,dama1!#REF!,15,FALSE))=TRUE,"",VLOOKUP($A$48,dama1!#REF!,15,FALSE))</f>
        <v>#REF!</v>
      </c>
      <c r="F54" s="6" t="e">
        <f ca="1">IF(ISNA(VLOOKUP($A$48,dama1!#REF!,9,FALSE))=TRUE,"",VLOOKUP($A$48,dama1!#REF!,9,FALSE))</f>
        <v>#REF!</v>
      </c>
      <c r="G54" s="6" t="e">
        <f ca="1">IF(ISNA(VLOOKUP($A$48,dama1!#REF!,3,FALSE))=TRUE,"",VLOOKUP($A$48,dama1!#REF!,3,FALSE))</f>
        <v>#REF!</v>
      </c>
      <c r="I54" s="42" t="s">
        <v>110</v>
      </c>
      <c r="J54">
        <v>4</v>
      </c>
      <c r="K54" s="7">
        <f t="shared" si="9"/>
        <v>0</v>
      </c>
      <c r="L54">
        <f t="shared" si="8"/>
        <v>4</v>
      </c>
    </row>
    <row r="55" spans="1:12">
      <c r="B55" s="6" t="str">
        <f ca="1">IF(ISNA(VLOOKUP($A$48,dama1!B$2:$G$109,32,FALSE))=TRUE,"",VLOOKUP($A$48,dama1!B$2:$G$109,32,FALSE))</f>
        <v/>
      </c>
      <c r="C55" s="6" t="str">
        <f ca="1">IF(ISNA(VLOOKUP($A$48,dama1!B$2:$G$109,26,FALSE))=TRUE,"",VLOOKUP($A$48,dama1!B$2:$G$109,26,FALSE))</f>
        <v/>
      </c>
      <c r="D55" s="6" t="str">
        <f ca="1">IF(ISNA(VLOOKUP($A$48,dama1!G$2:$G$109,20,FALSE))=TRUE,"",VLOOKUP($A$48,dama1!G$2:$G$109,20,FALSE))</f>
        <v/>
      </c>
      <c r="E55" s="6" t="e">
        <f ca="1">IF(ISNA(VLOOKUP($A$48,dama1!#REF!,14,FALSE))=TRUE,"",VLOOKUP($A$48,dama1!#REF!,14,FALSE))</f>
        <v>#REF!</v>
      </c>
      <c r="F55" s="6" t="e">
        <f ca="1">IF(ISNA(VLOOKUP($A$48,dama1!#REF!,8,FALSE))=TRUE,"",VLOOKUP($A$48,dama1!#REF!,8,FALSE))</f>
        <v>#REF!</v>
      </c>
      <c r="G55" s="6" t="e">
        <f ca="1">IF(ISNA(VLOOKUP($A$24,dama1!#REF!,2,FALSE))=TRUE,"",VLOOKUP($A$24,dama1!#REF!,2,FALSE))</f>
        <v>#REF!</v>
      </c>
      <c r="I55" s="42" t="s">
        <v>111</v>
      </c>
      <c r="J55">
        <v>2</v>
      </c>
      <c r="K55" s="7">
        <f t="shared" si="9"/>
        <v>0</v>
      </c>
      <c r="L55">
        <f t="shared" si="8"/>
        <v>2</v>
      </c>
    </row>
    <row r="56" spans="1:12">
      <c r="I56" s="42" t="s">
        <v>122</v>
      </c>
      <c r="J56">
        <v>4</v>
      </c>
      <c r="K56" s="7">
        <f t="shared" si="9"/>
        <v>0</v>
      </c>
      <c r="L56">
        <f t="shared" si="8"/>
        <v>4</v>
      </c>
    </row>
    <row r="57" spans="1:12">
      <c r="I57" s="42" t="s">
        <v>76</v>
      </c>
      <c r="J57">
        <v>2</v>
      </c>
      <c r="K57" s="7">
        <f t="shared" si="9"/>
        <v>0</v>
      </c>
      <c r="L57">
        <f t="shared" si="8"/>
        <v>2</v>
      </c>
    </row>
    <row r="58" spans="1:12">
      <c r="I58" s="42" t="s">
        <v>118</v>
      </c>
      <c r="J58">
        <v>2</v>
      </c>
      <c r="K58" s="7">
        <f t="shared" si="9"/>
        <v>0</v>
      </c>
      <c r="L58">
        <f t="shared" si="8"/>
        <v>2</v>
      </c>
    </row>
    <row r="59" spans="1:12" ht="13.5" thickBot="1">
      <c r="I59" s="44" t="s">
        <v>95</v>
      </c>
      <c r="J59">
        <v>1</v>
      </c>
      <c r="K59" s="24">
        <f t="shared" si="9"/>
        <v>0</v>
      </c>
      <c r="L59">
        <f t="shared" si="8"/>
        <v>1</v>
      </c>
    </row>
    <row r="60" spans="1:12">
      <c r="J60">
        <f>SUM(J49:J59)</f>
        <v>30</v>
      </c>
      <c r="K60">
        <f>SUM(K49:K59)</f>
        <v>0</v>
      </c>
    </row>
  </sheetData>
  <phoneticPr fontId="0" type="noConversion"/>
  <conditionalFormatting sqref="L25:L34 L2:L10 L36:L46 L13:L21 L49:L59">
    <cfRule type="cellIs" dxfId="5672" priority="2" operator="notEqual">
      <formula>0</formula>
    </cfRule>
  </conditionalFormatting>
  <conditionalFormatting sqref="L25:L34 L2:L10 L36:L46 L13:L21 L49:L59">
    <cfRule type="cellIs" dxfId="5671" priority="1" operator="lessThan">
      <formula>0</formula>
    </cfRule>
  </conditionalFormatting>
  <pageMargins left="0.31496062992125984" right="0.31496062992125984" top="0.35433070866141736" bottom="0.55118110236220474" header="0.31496062992125984" footer="0.31496062992125984"/>
  <pageSetup paperSize="9" orientation="landscape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L64"/>
  <sheetViews>
    <sheetView topLeftCell="A39" workbookViewId="0">
      <selection activeCell="N64" sqref="N64:O64"/>
    </sheetView>
  </sheetViews>
  <sheetFormatPr defaultRowHeight="12.75"/>
  <cols>
    <col min="1" max="1" width="6.5703125" customWidth="1"/>
    <col min="2" max="2" width="21.7109375" customWidth="1"/>
    <col min="3" max="3" width="22.28515625" bestFit="1" customWidth="1"/>
    <col min="4" max="4" width="22.42578125" bestFit="1" customWidth="1"/>
    <col min="5" max="6" width="21.42578125" bestFit="1" customWidth="1"/>
    <col min="7" max="7" width="22.28515625" bestFit="1" customWidth="1"/>
    <col min="8" max="8" width="5.140625" customWidth="1"/>
    <col min="9" max="9" width="15.28515625" customWidth="1"/>
    <col min="10" max="10" width="3.42578125" customWidth="1"/>
    <col min="11" max="11" width="4.5703125" customWidth="1"/>
    <col min="12" max="12" width="9.42578125" customWidth="1"/>
    <col min="13" max="13" width="3" customWidth="1"/>
    <col min="14" max="14" width="3.28515625" customWidth="1"/>
  </cols>
  <sheetData>
    <row r="1" spans="1:12">
      <c r="A1" s="11" t="s">
        <v>8</v>
      </c>
      <c r="B1" s="11" t="s">
        <v>64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  <c r="I1" s="42" t="s">
        <v>81</v>
      </c>
      <c r="J1">
        <v>6</v>
      </c>
      <c r="K1" s="7">
        <f>COUNTIF($B$2:$G$7,I1)</f>
        <v>0</v>
      </c>
      <c r="L1">
        <f t="shared" ref="L1:L10" si="0">J1-K1</f>
        <v>6</v>
      </c>
    </row>
    <row r="2" spans="1:12">
      <c r="A2" s="12">
        <v>1</v>
      </c>
      <c r="B2" s="6" t="e">
        <f ca="1">IF(ISNA(VLOOKUP($A$1,dama1!B$2:$G$109,37,FALSE))=TRUE,"",VLOOKUP($A$1,dama1!B$2:$G$109,37,FALSE))</f>
        <v>#REF!</v>
      </c>
      <c r="C2" s="6" t="e">
        <f ca="1">IF(ISNA(VLOOKUP($A$1,dama1!B$2:$G$109,31,FALSE))=TRUE,"",VLOOKUP($A$1,dama1!B$2:$G$109,31,FALSE))</f>
        <v>#REF!</v>
      </c>
      <c r="D2" s="21" t="e">
        <f ca="1">IF(ISNA(VLOOKUP($A$1,dama1!B$2:$G$109,25,FALSE))=TRUE,"",VLOOKUP($A$1,dama1!B$2:$G$109,25,FALSE))</f>
        <v>#REF!</v>
      </c>
      <c r="E2" s="6" t="e">
        <f ca="1">IF(ISNA(VLOOKUP($A$1,dama1!#REF!,19,FALSE))=TRUE,"",VLOOKUP($A$1,dama1!#REF!,19,FALSE))</f>
        <v>#REF!</v>
      </c>
      <c r="F2" s="6" t="e">
        <f ca="1">IF(ISNA(VLOOKUP($A$1,dama1!#REF!,13,FALSE))=TRUE,"",VLOOKUP($A$1,dama1!#REF!,13,FALSE))</f>
        <v>#REF!</v>
      </c>
      <c r="G2" s="6" t="e">
        <f ca="1">IF(ISNA(VLOOKUP($A$1,dama1!#REF!,7,FALSE))=TRUE,"",VLOOKUP($A$1,dama1!#REF!,7,FALSE))</f>
        <v>#REF!</v>
      </c>
      <c r="I2" s="42"/>
      <c r="J2" s="2"/>
      <c r="K2" s="7"/>
      <c r="L2">
        <f t="shared" si="0"/>
        <v>0</v>
      </c>
    </row>
    <row r="3" spans="1:12">
      <c r="A3" s="12">
        <v>2</v>
      </c>
      <c r="B3" s="6" t="e">
        <f ca="1">IF(ISNA(VLOOKUP($A$1,dama1!B$2:$G$109,36,FALSE))=TRUE,"",VLOOKUP($A$1,dama1!B$2:$G$109,36,FALSE))</f>
        <v>#REF!</v>
      </c>
      <c r="C3" s="6" t="e">
        <f ca="1">IF(ISNA(VLOOKUP($A$1,dama1!B$2:$G$109,30,FALSE))=TRUE,"",VLOOKUP($A$1,dama1!B$2:$G$109,30,FALSE))</f>
        <v>#REF!</v>
      </c>
      <c r="D3" s="6" t="e">
        <f ca="1">IF(ISNA(VLOOKUP($A$1,dama1!C$2:$G$109,24,FALSE))=TRUE,"",VLOOKUP($A$1,dama1!C$2:$G$109,24,FALSE))</f>
        <v>#REF!</v>
      </c>
      <c r="E3" s="6" t="e">
        <f ca="1">IF(ISNA(VLOOKUP($A$1,dama1!#REF!,18,FALSE))=TRUE,"",VLOOKUP($A$1,dama1!#REF!,18,FALSE))</f>
        <v>#REF!</v>
      </c>
      <c r="F3" s="6" t="e">
        <f ca="1">IF(ISNA(VLOOKUP($A$1,dama1!#REF!,12,FALSE))=TRUE,"",VLOOKUP($A$1,dama1!#REF!,12,FALSE))</f>
        <v>#REF!</v>
      </c>
      <c r="G3" s="6" t="e">
        <f ca="1">IF(ISNA(VLOOKUP($A$1,dama1!#REF!,6,FALSE))=TRUE,"",VLOOKUP($A$1,dama1!#REF!,6,FALSE))</f>
        <v>#REF!</v>
      </c>
      <c r="I3" s="19" t="s">
        <v>119</v>
      </c>
      <c r="J3" s="2">
        <v>3</v>
      </c>
      <c r="K3" s="24">
        <f t="shared" ref="K3:K10" si="1">COUNTIF($B$2:$G$7,I3)</f>
        <v>0</v>
      </c>
      <c r="L3">
        <f t="shared" si="0"/>
        <v>3</v>
      </c>
    </row>
    <row r="4" spans="1:12">
      <c r="A4" s="12">
        <v>3</v>
      </c>
      <c r="B4" s="6" t="e">
        <f ca="1">IF(ISNA(VLOOKUP($A$1,dama1!B$2:$G$109,35,FALSE))=TRUE,"",VLOOKUP($A$1,dama1!B$2:$G$109,35,FALSE))</f>
        <v>#REF!</v>
      </c>
      <c r="C4" s="6" t="e">
        <f ca="1">IF(ISNA(VLOOKUP($A$1,dama1!B$2:$G$109,29,FALSE))=TRUE,"",VLOOKUP($A$1,dama1!B$2:$G$109,29,FALSE))</f>
        <v>#REF!</v>
      </c>
      <c r="D4" s="6" t="str">
        <f ca="1">IF(ISNA(VLOOKUP($A$1,dama1!D$2:$G$109,23,FALSE))=TRUE,"",VLOOKUP($A$1,dama1!D$2:$G$109,23,FALSE))</f>
        <v/>
      </c>
      <c r="E4" s="6" t="e">
        <f ca="1">IF(ISNA(VLOOKUP($A$1,dama1!#REF!,17,FALSE))=TRUE,"",VLOOKUP($A$1,dama1!#REF!,17,FALSE))</f>
        <v>#REF!</v>
      </c>
      <c r="F4" s="6" t="e">
        <f ca="1">IF(ISNA(VLOOKUP($A$1,dama1!#REF!,11,FALSE))=TRUE,"",VLOOKUP($A$1,dama1!#REF!,11,FALSE))</f>
        <v>#REF!</v>
      </c>
      <c r="G4" s="6" t="e">
        <f ca="1">IF(ISNA(VLOOKUP($A$1,dama1!#REF!,5,FALSE))=TRUE,"",VLOOKUP($A$1,dama1!#REF!,5,FALSE))</f>
        <v>#REF!</v>
      </c>
      <c r="I4" s="42" t="s">
        <v>114</v>
      </c>
      <c r="J4" s="2">
        <v>4</v>
      </c>
      <c r="K4" s="7">
        <f t="shared" si="1"/>
        <v>0</v>
      </c>
      <c r="L4">
        <f t="shared" si="0"/>
        <v>4</v>
      </c>
    </row>
    <row r="5" spans="1:12">
      <c r="A5" s="12">
        <v>4</v>
      </c>
      <c r="B5" s="6" t="e">
        <f ca="1">IF(ISNA(VLOOKUP($A$1,dama1!B$2:$G$109,34,FALSE))=TRUE,"",VLOOKUP($A$1,dama1!B$2:$G$109,34,FALSE))</f>
        <v>#REF!</v>
      </c>
      <c r="C5" s="6" t="e">
        <f ca="1">IF(ISNA(VLOOKUP($A$1,dama1!B$2:$G$109,28,FALSE))=TRUE,"",VLOOKUP($A$1,dama1!B$2:$G$109,28,FALSE))</f>
        <v>#REF!</v>
      </c>
      <c r="D5" s="6" t="str">
        <f ca="1">IF(ISNA(VLOOKUP($A$1,dama1!E$2:$G$109,22,FALSE))=TRUE,"",VLOOKUP($A$1,dama1!E$2:$G$109,22,FALSE))</f>
        <v/>
      </c>
      <c r="E5" s="6" t="e">
        <f ca="1">IF(ISNA(VLOOKUP($A$1,dama1!#REF!,16,FALSE))=TRUE,"",VLOOKUP($A$1,dama1!#REF!,16,FALSE))</f>
        <v>#REF!</v>
      </c>
      <c r="F5" s="6" t="e">
        <f ca="1">IF(ISNA(VLOOKUP($A$1,dama1!#REF!,10,FALSE))=TRUE,"",VLOOKUP($A$1,dama1!#REF!,10,FALSE))</f>
        <v>#REF!</v>
      </c>
      <c r="G5" s="21" t="e">
        <f ca="1">IF(ISNA(VLOOKUP($A$1,dama1!#REF!,4,FALSE))=TRUE,"",VLOOKUP($A$1,dama1!#REF!,4,FALSE))</f>
        <v>#REF!</v>
      </c>
      <c r="I5" s="42" t="s">
        <v>115</v>
      </c>
      <c r="J5" s="2">
        <v>3</v>
      </c>
      <c r="K5" s="7">
        <f t="shared" si="1"/>
        <v>0</v>
      </c>
      <c r="L5">
        <f t="shared" si="0"/>
        <v>3</v>
      </c>
    </row>
    <row r="6" spans="1:12">
      <c r="A6" s="12">
        <v>5</v>
      </c>
      <c r="B6" s="6" t="e">
        <f ca="1">IF(ISNA(VLOOKUP($A$1,dama1!B$2:$G$109,33,FALSE))=TRUE,"",VLOOKUP($A$1,dama1!B$2:$G$109,33,FALSE))</f>
        <v>#REF!</v>
      </c>
      <c r="C6" s="6" t="e">
        <f ca="1">IF(ISNA(VLOOKUP($A$1,dama1!B$2:$G$109,27,FALSE))=TRUE,"",VLOOKUP($A$1,dama1!B$2:$G$109,27,FALSE))</f>
        <v>#REF!</v>
      </c>
      <c r="D6" s="6" t="str">
        <f ca="1">IF(ISNA(VLOOKUP($A$1,dama1!F$2:$G$109,21,FALSE))=TRUE,"",VLOOKUP($A$1,dama1!F$2:$G$109,21,FALSE))</f>
        <v/>
      </c>
      <c r="E6" s="6" t="e">
        <f ca="1">IF(ISNA(VLOOKUP($A$1,dama1!#REF!,15,FALSE))=TRUE,"",VLOOKUP($A$1,dama1!#REF!,15,FALSE))</f>
        <v>#REF!</v>
      </c>
      <c r="F6" s="6" t="e">
        <f ca="1">IF(ISNA(VLOOKUP($A$1,dama1!#REF!,9,FALSE))=TRUE,"",VLOOKUP($A$1,dama1!#REF!,9,FALSE))</f>
        <v>#REF!</v>
      </c>
      <c r="G6" s="6" t="e">
        <f ca="1">IF(ISNA(VLOOKUP($A$1,dama1!#REF!,3,FALSE))=TRUE,"",VLOOKUP($A$1,dama1!#REF!,3,FALSE))</f>
        <v>#REF!</v>
      </c>
      <c r="I6" s="42" t="s">
        <v>164</v>
      </c>
      <c r="J6" s="2">
        <v>3</v>
      </c>
      <c r="K6" s="7">
        <f t="shared" si="1"/>
        <v>0</v>
      </c>
      <c r="L6">
        <f t="shared" si="0"/>
        <v>3</v>
      </c>
    </row>
    <row r="7" spans="1:12">
      <c r="A7" s="12">
        <v>6</v>
      </c>
      <c r="B7" s="6" t="e">
        <f ca="1">IF(ISNA(VLOOKUP($A$1,dama1!B$2:$G$109,32,FALSE))=TRUE,"",VLOOKUP($A$1,dama1!B$2:$G$109,32,FALSE))</f>
        <v>#REF!</v>
      </c>
      <c r="C7" s="6" t="e">
        <f ca="1">IF(ISNA(VLOOKUP($A$1,dama1!B$2:$G$109,26,FALSE))=TRUE,"",VLOOKUP($A$1,dama1!B$2:$G$109,26,FALSE))</f>
        <v>#REF!</v>
      </c>
      <c r="D7" s="6" t="str">
        <f ca="1">IF(ISNA(VLOOKUP($A$1,dama1!G$2:$G$109,20,FALSE))=TRUE,"",VLOOKUP($A$1,dama1!G$2:$G$109,20,FALSE))</f>
        <v/>
      </c>
      <c r="E7" s="6" t="e">
        <f ca="1">IF(ISNA(VLOOKUP($A$1,dama1!#REF!,14,FALSE))=TRUE,"",VLOOKUP($A$1,dama1!#REF!,14,FALSE))</f>
        <v>#REF!</v>
      </c>
      <c r="F7" s="6" t="e">
        <f ca="1">IF(ISNA(VLOOKUP($A$1,dama1!#REF!,8,FALSE))=TRUE,"",VLOOKUP($A$1,dama1!#REF!,8,FALSE))</f>
        <v>#REF!</v>
      </c>
      <c r="G7" s="6" t="e">
        <f ca="1">IF(ISNA(VLOOKUP($A$1,dama1!#REF!,2,FALSE))=TRUE,"",VLOOKUP($A$1,dama1!#REF!,2,FALSE))</f>
        <v>#REF!</v>
      </c>
      <c r="I7" s="42" t="s">
        <v>116</v>
      </c>
      <c r="J7" s="2">
        <v>2</v>
      </c>
      <c r="K7" s="7">
        <f t="shared" si="1"/>
        <v>0</v>
      </c>
      <c r="L7">
        <f t="shared" si="0"/>
        <v>2</v>
      </c>
    </row>
    <row r="8" spans="1:12" ht="13.5" customHeight="1">
      <c r="A8" s="5"/>
      <c r="B8" s="5"/>
      <c r="C8" s="5"/>
      <c r="D8" s="5"/>
      <c r="E8" s="5"/>
      <c r="F8" s="5"/>
      <c r="G8" s="5"/>
      <c r="I8" s="42" t="s">
        <v>117</v>
      </c>
      <c r="J8" s="2">
        <v>3</v>
      </c>
      <c r="K8" s="7">
        <f t="shared" si="1"/>
        <v>0</v>
      </c>
      <c r="L8">
        <f t="shared" si="0"/>
        <v>3</v>
      </c>
    </row>
    <row r="9" spans="1:12" ht="13.5" customHeight="1">
      <c r="A9" s="5"/>
      <c r="B9" s="5"/>
      <c r="C9" s="5"/>
      <c r="D9" s="5"/>
      <c r="E9" s="5"/>
      <c r="F9" s="5"/>
      <c r="G9" s="5"/>
      <c r="I9" s="42" t="s">
        <v>175</v>
      </c>
      <c r="J9">
        <v>2</v>
      </c>
      <c r="K9" s="7">
        <f t="shared" si="1"/>
        <v>0</v>
      </c>
      <c r="L9">
        <f t="shared" si="0"/>
        <v>2</v>
      </c>
    </row>
    <row r="10" spans="1:12" ht="13.5" customHeight="1" thickBot="1">
      <c r="A10" s="5"/>
      <c r="B10" s="5"/>
      <c r="C10" s="5"/>
      <c r="D10" s="5"/>
      <c r="E10" s="5"/>
      <c r="F10" s="5"/>
      <c r="G10" s="5"/>
      <c r="I10" s="44" t="s">
        <v>95</v>
      </c>
      <c r="J10">
        <v>1</v>
      </c>
      <c r="K10" s="7">
        <f t="shared" si="1"/>
        <v>0</v>
      </c>
      <c r="L10">
        <f t="shared" si="0"/>
        <v>1</v>
      </c>
    </row>
    <row r="11" spans="1:12" ht="12.75" customHeight="1">
      <c r="A11" s="5"/>
      <c r="B11" s="5"/>
      <c r="C11" s="5"/>
      <c r="D11" s="5"/>
      <c r="E11" s="5"/>
      <c r="F11" s="5"/>
      <c r="G11" s="5"/>
      <c r="J11">
        <f>SUM(J1:J10)</f>
        <v>27</v>
      </c>
      <c r="K11">
        <f>SUM(K1:K10)</f>
        <v>0</v>
      </c>
    </row>
    <row r="12" spans="1:12" ht="12.75" customHeight="1">
      <c r="A12" s="5"/>
      <c r="B12" s="5"/>
      <c r="C12" s="5"/>
      <c r="D12" s="5"/>
      <c r="E12" s="5"/>
      <c r="F12" s="5"/>
      <c r="G12" s="5"/>
    </row>
    <row r="13" spans="1:12">
      <c r="A13" s="11" t="s">
        <v>9</v>
      </c>
      <c r="B13" s="11" t="s">
        <v>64</v>
      </c>
      <c r="C13" s="11" t="s">
        <v>65</v>
      </c>
      <c r="D13" s="11" t="s">
        <v>66</v>
      </c>
      <c r="E13" s="11" t="s">
        <v>67</v>
      </c>
      <c r="F13" s="11" t="s">
        <v>68</v>
      </c>
      <c r="G13" s="11" t="s">
        <v>69</v>
      </c>
      <c r="I13" s="42" t="s">
        <v>123</v>
      </c>
      <c r="J13">
        <v>2</v>
      </c>
      <c r="K13" s="7">
        <f>COUNTIF($B$15:$G$20,I13)</f>
        <v>0</v>
      </c>
      <c r="L13">
        <f t="shared" ref="L13:L22" si="2">J13-K13</f>
        <v>2</v>
      </c>
    </row>
    <row r="14" spans="1:12">
      <c r="A14" s="11"/>
      <c r="B14" s="11"/>
      <c r="C14" s="11"/>
      <c r="D14" s="11"/>
      <c r="E14" s="11"/>
      <c r="F14" s="11"/>
      <c r="G14" s="11"/>
      <c r="I14" s="10" t="s">
        <v>113</v>
      </c>
      <c r="J14">
        <v>4</v>
      </c>
      <c r="K14" s="7">
        <f>COUNTIF($B$15:$G$20,I14)</f>
        <v>0</v>
      </c>
      <c r="L14">
        <f t="shared" si="2"/>
        <v>4</v>
      </c>
    </row>
    <row r="15" spans="1:12">
      <c r="A15" s="12">
        <v>1</v>
      </c>
      <c r="B15" s="6" t="str">
        <f ca="1">IF(ISNA(VLOOKUP($A$13,dama1!B$2:$G$109,37,FALSE))=TRUE,"",VLOOKUP($A$13,dama1!B$2:$G$109,37,FALSE))</f>
        <v/>
      </c>
      <c r="C15" s="6" t="str">
        <f ca="1">IF(ISNA(VLOOKUP($A$13,dama1!B$2:$G$109,31,FALSE))=TRUE,"",VLOOKUP($A$13,dama1!B$2:$G$109,31,FALSE))</f>
        <v/>
      </c>
      <c r="D15" s="6" t="str">
        <f ca="1">IF(ISNA(VLOOKUP($A$13,dama1!B$2:$G$109,25,FALSE))=TRUE,"",VLOOKUP($A$13,dama1!B$2:$G$109,25,FALSE))</f>
        <v/>
      </c>
      <c r="E15" s="6" t="e">
        <f ca="1">IF(ISNA(VLOOKUP($A$13,dama1!#REF!,19,FALSE))=TRUE,"",VLOOKUP($A$13,dama1!#REF!,19,FALSE))</f>
        <v>#REF!</v>
      </c>
      <c r="F15" s="6" t="e">
        <f ca="1">IF(ISNA(VLOOKUP($A$13,dama1!#REF!,13,FALSE))=TRUE,"",VLOOKUP($A$13,dama1!#REF!,13,FALSE))</f>
        <v>#REF!</v>
      </c>
      <c r="G15" s="6" t="e">
        <f ca="1">IF(ISNA(VLOOKUP($A$13,dama1!#REF!,7,FALSE))=TRUE,"",VLOOKUP($A$13,dama1!#REF!,7,FALSE))</f>
        <v>#REF!</v>
      </c>
      <c r="I15" s="5" t="s">
        <v>119</v>
      </c>
      <c r="J15">
        <v>3</v>
      </c>
      <c r="K15" s="7">
        <f>COUNTIF($B$15:$G$20,I15)</f>
        <v>0</v>
      </c>
      <c r="L15">
        <f t="shared" si="2"/>
        <v>3</v>
      </c>
    </row>
    <row r="16" spans="1:12">
      <c r="A16" s="12">
        <v>2</v>
      </c>
      <c r="B16" s="6" t="str">
        <f ca="1">IF(ISNA(VLOOKUP($A$13,dama1!B$2:$G$109,36,FALSE))=TRUE,"",VLOOKUP($A$13,dama1!B$2:$G$109,36,FALSE))</f>
        <v/>
      </c>
      <c r="C16" s="6" t="str">
        <f ca="1">IF(ISNA(VLOOKUP($A$13,dama1!B$2:$G$109,30,FALSE))=TRUE,"",VLOOKUP($A$13,dama1!B$2:$G$109,30,FALSE))</f>
        <v/>
      </c>
      <c r="D16" s="6" t="str">
        <f ca="1">IF(ISNA(VLOOKUP($A$13,dama1!C$2:$G$109,24,FALSE))=TRUE,"",VLOOKUP($A$13,dama1!C$2:$G$109,24,FALSE))</f>
        <v/>
      </c>
      <c r="E16" s="21" t="e">
        <f ca="1">IF(ISNA(VLOOKUP($A$13,dama1!#REF!,18,FALSE))=TRUE,"",VLOOKUP($A$13,dama1!#REF!,18,FALSE))</f>
        <v>#REF!</v>
      </c>
      <c r="F16" s="6" t="e">
        <f ca="1">IF(ISNA(VLOOKUP($A$13,dama1!#REF!,12,FALSE))=TRUE,"",VLOOKUP($A$13,dama1!#REF!,12,FALSE))</f>
        <v>#REF!</v>
      </c>
      <c r="G16" s="6" t="e">
        <f ca="1">IF(ISNA(VLOOKUP($A$13,dama1!#REF!,6,FALSE))=TRUE,"",VLOOKUP($A$13,dama1!#REF!,6,FALSE))</f>
        <v>#REF!</v>
      </c>
      <c r="I16" s="42" t="s">
        <v>114</v>
      </c>
      <c r="J16">
        <v>4</v>
      </c>
      <c r="K16" s="7">
        <f t="shared" ref="K16:K22" si="3">COUNTIF($B$15:$G$20,I16)</f>
        <v>0</v>
      </c>
      <c r="L16">
        <f t="shared" si="2"/>
        <v>4</v>
      </c>
    </row>
    <row r="17" spans="1:12">
      <c r="A17" s="12">
        <v>3</v>
      </c>
      <c r="B17" s="6" t="str">
        <f ca="1">IF(ISNA(VLOOKUP($A$13,dama1!B$2:$G$109,35,FALSE))=TRUE,"",VLOOKUP($A$13,dama1!B$2:$G$109,35,FALSE))</f>
        <v/>
      </c>
      <c r="C17" s="6" t="str">
        <f ca="1">IF(ISNA(VLOOKUP($A$13,dama1!B$2:$G$109,29,FALSE))=TRUE,"",VLOOKUP($A$13,dama1!B$2:$G$109,29,FALSE))</f>
        <v/>
      </c>
      <c r="D17" s="6" t="str">
        <f ca="1">IF(ISNA(VLOOKUP($A$13,dama1!D$2:$G$109,23,FALSE))=TRUE,"",VLOOKUP($A$13,dama1!D$2:$G$109,23,FALSE))</f>
        <v/>
      </c>
      <c r="E17" s="6" t="e">
        <f ca="1">IF(ISNA(VLOOKUP($A$13,dama1!#REF!,17,FALSE))=TRUE,"",VLOOKUP($A$13,dama1!#REF!,17,FALSE))</f>
        <v>#REF!</v>
      </c>
      <c r="F17" s="6" t="e">
        <f ca="1">IF(ISNA(VLOOKUP($A$13,dama1!#REF!,11,FALSE))=TRUE,"",VLOOKUP($A$13,dama1!#REF!,11,FALSE))</f>
        <v>#REF!</v>
      </c>
      <c r="G17" s="6" t="e">
        <f ca="1">IF(ISNA(VLOOKUP($A$13,dama1!#REF!,5,FALSE))=TRUE,"",VLOOKUP($A$13,dama1!#REF!,5,FALSE))</f>
        <v>#REF!</v>
      </c>
      <c r="I17" s="42" t="s">
        <v>115</v>
      </c>
      <c r="J17">
        <v>3</v>
      </c>
      <c r="K17" s="7">
        <f t="shared" si="3"/>
        <v>0</v>
      </c>
      <c r="L17">
        <f t="shared" si="2"/>
        <v>3</v>
      </c>
    </row>
    <row r="18" spans="1:12">
      <c r="A18" s="12">
        <v>4</v>
      </c>
      <c r="B18" s="6" t="str">
        <f ca="1">IF(ISNA(VLOOKUP($A$13,dama1!B$2:$G$109,34,FALSE))=TRUE,"",VLOOKUP($A$13,dama1!B$2:$G$109,34,FALSE))</f>
        <v/>
      </c>
      <c r="C18" s="6" t="str">
        <f ca="1">IF(ISNA(VLOOKUP($A$13,dama1!B$2:$G$109,28,FALSE))=TRUE,"",VLOOKUP($A$13,dama1!B$2:$G$109,28,FALSE))</f>
        <v/>
      </c>
      <c r="D18" s="6" t="e">
        <f ca="1">IF(ISNA(VLOOKUP($A$13,dama1!E$2:$G$109,22,FALSE))=TRUE,"",VLOOKUP($A$13,dama1!E$2:$G$109,22,FALSE))</f>
        <v>#REF!</v>
      </c>
      <c r="E18" s="6" t="e">
        <f ca="1">IF(ISNA(VLOOKUP($A$13,dama1!#REF!,16,FALSE))=TRUE,"",VLOOKUP($A$13,dama1!#REF!,16,FALSE))</f>
        <v>#REF!</v>
      </c>
      <c r="F18" s="6" t="e">
        <f ca="1">IF(ISNA(VLOOKUP($A$13,dama1!#REF!,10,FALSE))=TRUE,"",VLOOKUP($A$13,dama1!#REF!,10,FALSE))</f>
        <v>#REF!</v>
      </c>
      <c r="G18" s="6" t="e">
        <f ca="1">IF(ISNA(VLOOKUP($A$13,dama1!#REF!,4,FALSE))=TRUE,"",VLOOKUP($A$13,dama1!#REF!,4,FALSE))</f>
        <v>#REF!</v>
      </c>
      <c r="I18" s="42" t="s">
        <v>164</v>
      </c>
      <c r="J18">
        <v>3</v>
      </c>
      <c r="K18" s="24">
        <f t="shared" si="3"/>
        <v>0</v>
      </c>
      <c r="L18">
        <f t="shared" si="2"/>
        <v>3</v>
      </c>
    </row>
    <row r="19" spans="1:12">
      <c r="A19" s="12">
        <v>5</v>
      </c>
      <c r="B19" s="21" t="str">
        <f ca="1">IF(ISNA(VLOOKUP($A$13,dama1!B$2:$G$109,33,FALSE))=TRUE,"",VLOOKUP($A$13,dama1!B$2:$G$109,33,FALSE))</f>
        <v/>
      </c>
      <c r="C19" s="6" t="str">
        <f ca="1">IF(ISNA(VLOOKUP($A$13,dama1!B$2:$G$109,27,FALSE))=TRUE,"",VLOOKUP($A$13,dama1!B$2:$G$109,27,FALSE))</f>
        <v/>
      </c>
      <c r="D19" s="6" t="e">
        <f ca="1">IF(ISNA(VLOOKUP($A$13,dama1!F$2:$G$109,21,FALSE))=TRUE,"",VLOOKUP($A$13,dama1!F$2:$G$109,21,FALSE))</f>
        <v>#REF!</v>
      </c>
      <c r="E19" s="6" t="e">
        <f ca="1">IF(ISNA(VLOOKUP($A$13,dama1!#REF!,15,FALSE))=TRUE,"",VLOOKUP($A$13,dama1!#REF!,15,FALSE))</f>
        <v>#REF!</v>
      </c>
      <c r="F19" s="6" t="e">
        <f ca="1">IF(ISNA(VLOOKUP($A$13,dama1!#REF!,9,FALSE))=TRUE,"",VLOOKUP($A$13,dama1!#REF!,9,FALSE))</f>
        <v>#REF!</v>
      </c>
      <c r="G19" s="6" t="e">
        <f ca="1">IF(ISNA(VLOOKUP($A$13,dama1!#REF!,3,FALSE))=TRUE,"",VLOOKUP($A$13,dama1!#REF!,3,FALSE))</f>
        <v>#REF!</v>
      </c>
      <c r="I19" s="42" t="s">
        <v>116</v>
      </c>
      <c r="J19">
        <v>2</v>
      </c>
      <c r="K19" s="7">
        <f t="shared" si="3"/>
        <v>0</v>
      </c>
      <c r="L19">
        <f t="shared" si="2"/>
        <v>2</v>
      </c>
    </row>
    <row r="20" spans="1:12">
      <c r="A20" s="12">
        <v>6</v>
      </c>
      <c r="B20" s="6" t="str">
        <f ca="1">IF(ISNA(VLOOKUP($A$13,dama1!B$2:$G$109,32,FALSE))=TRUE,"",VLOOKUP($A$13,dama1!B$2:$G$109,32,FALSE))</f>
        <v/>
      </c>
      <c r="C20" s="6" t="str">
        <f ca="1">IF(ISNA(VLOOKUP($A$13,dama1!B$2:$G$109,26,FALSE))=TRUE,"",VLOOKUP($A$13,dama1!B$2:$G$109,26,FALSE))</f>
        <v/>
      </c>
      <c r="D20" s="6" t="str">
        <f ca="1">IF(ISNA(VLOOKUP($A$13,dama1!G$2:$G$109,20,FALSE))=TRUE,"",VLOOKUP($A$13,dama1!G$2:$G$109,20,FALSE))</f>
        <v/>
      </c>
      <c r="E20" s="6" t="e">
        <f ca="1">IF(ISNA(VLOOKUP($A$13,dama1!#REF!,14,FALSE))=TRUE,"",VLOOKUP($A$13,dama1!#REF!,14,FALSE))</f>
        <v>#REF!</v>
      </c>
      <c r="F20" s="6" t="e">
        <f ca="1">IF(ISNA(VLOOKUP($A$13,dama1!#REF!,8,FALSE))=TRUE,"",VLOOKUP($A$13,dama1!#REF!,8,FALSE))</f>
        <v>#REF!</v>
      </c>
      <c r="G20" s="6" t="e">
        <f ca="1">IF(ISNA(VLOOKUP($A$13,dama1!#REF!,2,FALSE))=TRUE,"",VLOOKUP($A$13,dama1!#REF!,2,FALSE))</f>
        <v>#REF!</v>
      </c>
      <c r="I20" s="42" t="s">
        <v>117</v>
      </c>
      <c r="J20">
        <v>3</v>
      </c>
      <c r="K20" s="24">
        <f t="shared" si="3"/>
        <v>0</v>
      </c>
      <c r="L20">
        <f t="shared" si="2"/>
        <v>3</v>
      </c>
    </row>
    <row r="21" spans="1:12">
      <c r="A21" s="5"/>
      <c r="B21" s="5"/>
      <c r="C21" s="5"/>
      <c r="D21" s="5"/>
      <c r="E21" s="5"/>
      <c r="F21" s="5"/>
      <c r="G21" s="5"/>
      <c r="I21" s="51" t="s">
        <v>181</v>
      </c>
      <c r="J21">
        <v>2</v>
      </c>
      <c r="K21" s="7">
        <f t="shared" si="3"/>
        <v>0</v>
      </c>
      <c r="L21">
        <f t="shared" si="2"/>
        <v>2</v>
      </c>
    </row>
    <row r="22" spans="1:12" ht="13.5" thickBot="1">
      <c r="A22" s="5"/>
      <c r="B22" s="5"/>
      <c r="C22" s="5"/>
      <c r="D22" s="5"/>
      <c r="E22" s="5"/>
      <c r="F22" s="5"/>
      <c r="G22" s="5"/>
      <c r="I22" s="44" t="s">
        <v>95</v>
      </c>
      <c r="J22">
        <v>1</v>
      </c>
      <c r="K22" s="24">
        <f t="shared" si="3"/>
        <v>0</v>
      </c>
      <c r="L22">
        <f t="shared" si="2"/>
        <v>1</v>
      </c>
    </row>
    <row r="23" spans="1:12" ht="18.75" customHeight="1">
      <c r="A23" s="5"/>
      <c r="B23" s="5"/>
      <c r="C23" s="5"/>
      <c r="D23" s="5"/>
      <c r="E23" s="5"/>
      <c r="F23" s="5"/>
      <c r="G23" s="5"/>
      <c r="I23" s="10"/>
      <c r="J23">
        <f>SUM(J13:J22)</f>
        <v>27</v>
      </c>
      <c r="K23">
        <f>SUM(K13:K22)</f>
        <v>0</v>
      </c>
    </row>
    <row r="24" spans="1:12" ht="18.75" customHeight="1">
      <c r="A24" s="5"/>
      <c r="B24" s="5"/>
      <c r="C24" s="5"/>
      <c r="D24" s="5"/>
      <c r="E24" s="5"/>
      <c r="F24" s="5"/>
      <c r="G24" s="5"/>
      <c r="I24" s="10"/>
    </row>
    <row r="25" spans="1:12">
      <c r="A25" s="11" t="s">
        <v>7</v>
      </c>
      <c r="B25" s="11" t="s">
        <v>64</v>
      </c>
      <c r="C25" s="11" t="s">
        <v>65</v>
      </c>
      <c r="D25" s="11" t="s">
        <v>66</v>
      </c>
      <c r="E25" s="11" t="s">
        <v>67</v>
      </c>
      <c r="F25" s="11" t="s">
        <v>68</v>
      </c>
      <c r="G25" s="11" t="s">
        <v>69</v>
      </c>
    </row>
    <row r="26" spans="1:12">
      <c r="A26" s="12">
        <v>1</v>
      </c>
      <c r="B26" s="6" t="str">
        <f ca="1">IF(ISNA(VLOOKUP($A$25,dama1!B$2:$G$109,37,FALSE))=TRUE,"",VLOOKUP($A$25,dama1!B$2:$G$109,37,FALSE))</f>
        <v/>
      </c>
      <c r="C26" s="6" t="str">
        <f ca="1">IF(ISNA(VLOOKUP($A$25,dama1!B$2:$G$109,31,FALSE))=TRUE,"",VLOOKUP($A$25,dama1!B$2:$G$109,31,FALSE))</f>
        <v/>
      </c>
      <c r="D26" s="6" t="str">
        <f ca="1">IF(ISNA(VLOOKUP($A$25,dama1!B$2:$G$109,25,FALSE))=TRUE,"",VLOOKUP($A$25,dama1!B$2:$G$109,25,FALSE))</f>
        <v/>
      </c>
      <c r="E26" s="6" t="e">
        <f ca="1">IF(ISNA(VLOOKUP($A$25,dama1!#REF!,19,FALSE))=TRUE,"",VLOOKUP($A$25,dama1!#REF!,19,FALSE))</f>
        <v>#REF!</v>
      </c>
      <c r="F26" s="21" t="e">
        <f ca="1">IF(ISNA(VLOOKUP($A$25,dama1!#REF!,13,FALSE))=TRUE,"",VLOOKUP($A$25,dama1!#REF!,13,FALSE))</f>
        <v>#REF!</v>
      </c>
      <c r="G26" s="6" t="e">
        <f ca="1">IF(ISNA(VLOOKUP($A$25,dama1!#REF!,7,FALSE))=TRUE,"",VLOOKUP($A$25,dama1!#REF!,7,FALSE))</f>
        <v>#REF!</v>
      </c>
      <c r="I26" s="42" t="s">
        <v>123</v>
      </c>
      <c r="J26">
        <v>4</v>
      </c>
      <c r="K26" s="7">
        <f>COUNTIF($B$26:$G$31,I26)</f>
        <v>0</v>
      </c>
      <c r="L26">
        <f t="shared" ref="L26:L36" si="4">J26-K26</f>
        <v>4</v>
      </c>
    </row>
    <row r="27" spans="1:12">
      <c r="A27" s="12">
        <v>2</v>
      </c>
      <c r="B27" s="6" t="str">
        <f ca="1">IF(ISNA(VLOOKUP($A$25,dama1!B$2:$G$109,36,FALSE))=TRUE,"",VLOOKUP($A$25,dama1!B$2:$G$109,36,FALSE))</f>
        <v/>
      </c>
      <c r="C27" s="6" t="str">
        <f ca="1">IF(ISNA(VLOOKUP($A$25,dama1!B$2:$G$109,30,FALSE))=TRUE,"",VLOOKUP($A$25,dama1!B$2:$G$109,30,FALSE))</f>
        <v/>
      </c>
      <c r="D27" s="6" t="str">
        <f ca="1">IF(ISNA(VLOOKUP($A$25,dama1!C$2:$G$109,24,FALSE))=TRUE,"",VLOOKUP($A$25,dama1!C$2:$G$109,24,FALSE))</f>
        <v/>
      </c>
      <c r="E27" s="6" t="e">
        <f ca="1">IF(ISNA(VLOOKUP($A$25,dama1!#REF!,18,FALSE))=TRUE,"",VLOOKUP($A$25,dama1!#REF!,18,FALSE))</f>
        <v>#REF!</v>
      </c>
      <c r="F27" s="6" t="e">
        <f ca="1">IF(ISNA(VLOOKUP($A$25,dama1!#REF!,12,FALSE))=TRUE,"",VLOOKUP($A$25,dama1!#REF!,12,FALSE))</f>
        <v>#REF!</v>
      </c>
      <c r="G27" s="6" t="e">
        <f ca="1">IF(ISNA(VLOOKUP($A$25,dama1!#REF!,6,FALSE))=TRUE,"",VLOOKUP($A$25,dama1!#REF!,6,FALSE))</f>
        <v>#REF!</v>
      </c>
      <c r="I27" s="42" t="s">
        <v>163</v>
      </c>
      <c r="J27">
        <v>4</v>
      </c>
      <c r="K27" s="24">
        <f t="shared" ref="K27:K36" si="5">COUNTIF($B$26:$G$31,I27)</f>
        <v>0</v>
      </c>
      <c r="L27">
        <f t="shared" si="4"/>
        <v>4</v>
      </c>
    </row>
    <row r="28" spans="1:12">
      <c r="A28" s="12">
        <v>3</v>
      </c>
      <c r="B28" s="18" t="str">
        <f ca="1">IF(ISNA(VLOOKUP($A$25,dama1!B$2:$G$109,35,FALSE))=TRUE,"",VLOOKUP($A$25,dama1!B$2:$G$109,35,FALSE))</f>
        <v/>
      </c>
      <c r="C28" s="6" t="str">
        <f ca="1">IF(ISNA(VLOOKUP($A$25,dama1!B$2:$G$109,29,FALSE))=TRUE,"",VLOOKUP($A$25,dama1!B$2:$G$109,29,FALSE))</f>
        <v/>
      </c>
      <c r="D28" s="6" t="str">
        <f ca="1">IF(ISNA(VLOOKUP($A$25,dama1!D$2:$G$109,23,FALSE))=TRUE,"",VLOOKUP($A$25,dama1!D$2:$G$109,23,FALSE))</f>
        <v/>
      </c>
      <c r="E28" s="6" t="e">
        <f ca="1">IF(ISNA(VLOOKUP($A$25,dama1!#REF!,17,FALSE))=TRUE,"",VLOOKUP($A$25,dama1!#REF!,17,FALSE))</f>
        <v>#REF!</v>
      </c>
      <c r="F28" s="6" t="e">
        <f ca="1">IF(ISNA(VLOOKUP($A$25,dama1!#REF!,11,FALSE))=TRUE,"",VLOOKUP($A$25,dama1!#REF!,11,FALSE))</f>
        <v>#REF!</v>
      </c>
      <c r="G28" s="6" t="e">
        <f ca="1">IF(ISNA(VLOOKUP($A$25,dama1!#REF!,5,FALSE))=TRUE,"",VLOOKUP($A$25,dama1!#REF!,5,FALSE))</f>
        <v>#REF!</v>
      </c>
      <c r="I28" s="42" t="s">
        <v>74</v>
      </c>
      <c r="J28">
        <v>3</v>
      </c>
      <c r="K28" s="7">
        <f t="shared" si="5"/>
        <v>0</v>
      </c>
      <c r="L28">
        <f t="shared" si="4"/>
        <v>3</v>
      </c>
    </row>
    <row r="29" spans="1:12">
      <c r="A29" s="12">
        <v>4</v>
      </c>
      <c r="B29" s="18" t="str">
        <f ca="1">IF(ISNA(VLOOKUP($A$25,dama1!B$2:$G$109,34,FALSE))=TRUE,"",VLOOKUP($A$25,dama1!B$2:$G$109,34,FALSE))</f>
        <v/>
      </c>
      <c r="C29" s="6" t="str">
        <f ca="1">IF(ISNA(VLOOKUP($A$25,dama1!B$2:$G$109,28,FALSE))=TRUE,"",VLOOKUP($A$25,dama1!B$2:$G$109,28,FALSE))</f>
        <v/>
      </c>
      <c r="D29" s="6" t="e">
        <f ca="1">IF(ISNA(VLOOKUP($A$25,dama1!E$2:$G$109,22,FALSE))=TRUE,"",VLOOKUP($A$25,dama1!E$2:$G$109,22,FALSE))</f>
        <v>#REF!</v>
      </c>
      <c r="E29" s="6" t="e">
        <f ca="1">IF(ISNA(VLOOKUP($A$25,dama1!#REF!,16,FALSE))=TRUE,"",VLOOKUP($A$25,dama1!#REF!,16,FALSE))</f>
        <v>#REF!</v>
      </c>
      <c r="F29" s="6" t="e">
        <f ca="1">IF(ISNA(VLOOKUP($A$25,dama1!#REF!,10,FALSE))=TRUE,"",VLOOKUP($A$25,dama1!#REF!,10,FALSE))</f>
        <v>#REF!</v>
      </c>
      <c r="G29" s="21" t="e">
        <f ca="1">IF(ISNA(VLOOKUP($A$25,dama1!#REF!,4,FALSE))=TRUE,"",VLOOKUP($A$25,dama1!#REF!,4,FALSE))</f>
        <v>#REF!</v>
      </c>
      <c r="I29" s="42" t="s">
        <v>115</v>
      </c>
      <c r="J29">
        <v>4</v>
      </c>
      <c r="K29" s="7">
        <f t="shared" si="5"/>
        <v>0</v>
      </c>
      <c r="L29">
        <f t="shared" si="4"/>
        <v>4</v>
      </c>
    </row>
    <row r="30" spans="1:12">
      <c r="A30" s="12">
        <v>5</v>
      </c>
      <c r="B30" s="6" t="str">
        <f ca="1">IF(ISNA(VLOOKUP($A$25,dama1!B$2:$G$109,33,FALSE))=TRUE,"",VLOOKUP($A$25,dama1!B$2:$G$109,33,FALSE))</f>
        <v/>
      </c>
      <c r="C30" s="21" t="str">
        <f ca="1">IF(ISNA(VLOOKUP($A$25,dama1!B$2:$G$109,27,FALSE))=TRUE,"",VLOOKUP($A$25,dama1!B$2:$G$109,27,FALSE))</f>
        <v/>
      </c>
      <c r="D30" s="6" t="e">
        <f ca="1">IF(ISNA(VLOOKUP($A$25,dama1!F$2:$G$109,21,FALSE))=TRUE,"",VLOOKUP($A$25,dama1!F$2:$G$109,21,FALSE))</f>
        <v>#REF!</v>
      </c>
      <c r="E30" s="21" t="e">
        <f ca="1">IF(ISNA(VLOOKUP($A$25,dama1!#REF!,15,FALSE))=TRUE,"",VLOOKUP($A$25,dama1!#REF!,15,FALSE))</f>
        <v>#REF!</v>
      </c>
      <c r="F30" s="6" t="e">
        <f ca="1">IF(ISNA(VLOOKUP($A$25,dama1!#REF!,9,FALSE))=TRUE,"",VLOOKUP($A$25,dama1!#REF!,9,FALSE))</f>
        <v>#REF!</v>
      </c>
      <c r="G30" s="6" t="e">
        <f ca="1">IF(ISNA(VLOOKUP($A$25,dama1!#REF!,3,FALSE))=TRUE,"",VLOOKUP($A$25,dama1!#REF!,3,FALSE))</f>
        <v>#REF!</v>
      </c>
      <c r="I30" s="82" t="s">
        <v>164</v>
      </c>
      <c r="J30">
        <v>4</v>
      </c>
      <c r="K30" s="24">
        <f t="shared" si="5"/>
        <v>0</v>
      </c>
      <c r="L30">
        <f t="shared" si="4"/>
        <v>4</v>
      </c>
    </row>
    <row r="31" spans="1:12">
      <c r="A31" s="12">
        <v>6</v>
      </c>
      <c r="B31" s="6" t="str">
        <f ca="1">IF(ISNA(VLOOKUP($A$25,dama1!B$2:$G$109,32,FALSE))=TRUE,"",VLOOKUP($A$25,dama1!B$2:$G$109,32,FALSE))</f>
        <v/>
      </c>
      <c r="C31" s="6" t="str">
        <f ca="1">IF(ISNA(VLOOKUP($A$25,dama1!B$2:$G$109,26,FALSE))=TRUE,"",VLOOKUP($A$25,dama1!B$2:$G$109,26,FALSE))</f>
        <v/>
      </c>
      <c r="D31" s="6" t="str">
        <f ca="1">IF(ISNA(VLOOKUP($A$25,dama1!G$2:$G$109,20,FALSE))=TRUE,"",VLOOKUP($A$25,dama1!G$2:$G$109,20,FALSE))</f>
        <v/>
      </c>
      <c r="E31" s="6" t="e">
        <f ca="1">IF(ISNA(VLOOKUP($A$25,dama1!#REF!,14,FALSE))=TRUE,"",VLOOKUP($A$25,dama1!#REF!,14,FALSE))</f>
        <v>#REF!</v>
      </c>
      <c r="F31" s="6" t="e">
        <f ca="1">IF(ISNA(VLOOKUP($A$25,dama1!#REF!,8,FALSE))=TRUE,"",VLOOKUP($A$25,dama1!#REF!,8,FALSE))</f>
        <v>#REF!</v>
      </c>
      <c r="G31" s="6" t="e">
        <f ca="1">IF(ISNA(VLOOKUP($A$25,dama1!#REF!,2,FALSE))=TRUE,"",VLOOKUP($A$25,dama1!#REF!,2,FALSE))</f>
        <v>#REF!</v>
      </c>
      <c r="I31" s="42" t="s">
        <v>179</v>
      </c>
      <c r="J31">
        <v>2</v>
      </c>
      <c r="K31" s="7">
        <f t="shared" si="5"/>
        <v>0</v>
      </c>
      <c r="L31">
        <f t="shared" si="4"/>
        <v>2</v>
      </c>
    </row>
    <row r="32" spans="1:12">
      <c r="A32" s="5"/>
      <c r="B32" s="5"/>
      <c r="C32" s="5"/>
      <c r="D32" s="5"/>
      <c r="E32" s="5"/>
      <c r="F32" s="5"/>
      <c r="G32" s="5"/>
      <c r="I32" s="42"/>
      <c r="K32" s="7"/>
      <c r="L32">
        <f t="shared" si="4"/>
        <v>0</v>
      </c>
    </row>
    <row r="33" spans="1:12">
      <c r="A33" s="5"/>
      <c r="B33" s="5"/>
      <c r="C33" s="5"/>
      <c r="D33" s="5"/>
      <c r="E33" s="5"/>
      <c r="F33" s="5"/>
      <c r="G33" s="5"/>
      <c r="I33" s="42" t="s">
        <v>117</v>
      </c>
      <c r="J33">
        <v>4</v>
      </c>
      <c r="K33" s="7">
        <f t="shared" si="5"/>
        <v>0</v>
      </c>
      <c r="L33">
        <f t="shared" si="4"/>
        <v>4</v>
      </c>
    </row>
    <row r="34" spans="1:12">
      <c r="A34" s="5"/>
      <c r="B34" s="5"/>
      <c r="C34" s="5"/>
      <c r="D34" s="5"/>
      <c r="E34" s="5"/>
      <c r="F34" s="5"/>
      <c r="G34" s="5"/>
      <c r="I34" s="42" t="s">
        <v>99</v>
      </c>
      <c r="J34">
        <v>2</v>
      </c>
      <c r="K34" s="7">
        <f t="shared" si="5"/>
        <v>0</v>
      </c>
      <c r="L34">
        <f t="shared" si="4"/>
        <v>2</v>
      </c>
    </row>
    <row r="35" spans="1:12">
      <c r="A35" s="5"/>
      <c r="B35" s="5"/>
      <c r="C35" s="5"/>
      <c r="D35" s="5"/>
      <c r="E35" s="5"/>
      <c r="F35" s="5"/>
      <c r="G35" s="5"/>
      <c r="I35" s="51" t="s">
        <v>175</v>
      </c>
      <c r="J35">
        <v>2</v>
      </c>
      <c r="K35" s="7">
        <f t="shared" si="5"/>
        <v>0</v>
      </c>
      <c r="L35">
        <f t="shared" si="4"/>
        <v>2</v>
      </c>
    </row>
    <row r="36" spans="1:12" ht="13.5" thickBot="1">
      <c r="A36" s="5"/>
      <c r="B36" s="5"/>
      <c r="C36" s="5"/>
      <c r="D36" s="5"/>
      <c r="E36" s="5"/>
      <c r="F36" s="5"/>
      <c r="G36" s="5"/>
      <c r="I36" s="44" t="s">
        <v>95</v>
      </c>
      <c r="J36">
        <v>1</v>
      </c>
      <c r="K36" s="7">
        <f t="shared" si="5"/>
        <v>0</v>
      </c>
      <c r="L36">
        <f t="shared" si="4"/>
        <v>1</v>
      </c>
    </row>
    <row r="37" spans="1:12" ht="12.75" customHeight="1">
      <c r="A37" s="5"/>
      <c r="B37" s="5"/>
      <c r="C37" s="5"/>
      <c r="D37" s="5"/>
      <c r="E37" s="5"/>
      <c r="F37" s="5"/>
      <c r="G37" s="5"/>
      <c r="J37">
        <f>SUM(J26:J36)</f>
        <v>30</v>
      </c>
      <c r="K37">
        <f>SUM(K26:K36)</f>
        <v>0</v>
      </c>
    </row>
    <row r="38" spans="1:12" ht="12.75" customHeight="1">
      <c r="A38" s="5"/>
      <c r="B38" s="5"/>
      <c r="C38" s="5"/>
      <c r="D38" s="5"/>
      <c r="E38" s="5"/>
      <c r="F38" s="5"/>
      <c r="G38" s="5"/>
    </row>
    <row r="39" spans="1:12" ht="12.75" customHeight="1">
      <c r="A39" s="5"/>
      <c r="B39" s="5"/>
      <c r="C39" s="5"/>
      <c r="D39" s="5"/>
      <c r="E39" s="5"/>
      <c r="F39" s="5"/>
      <c r="G39" s="5"/>
    </row>
    <row r="40" spans="1:12">
      <c r="A40" s="11" t="s">
        <v>10</v>
      </c>
      <c r="B40" s="11" t="s">
        <v>64</v>
      </c>
      <c r="C40" s="11" t="s">
        <v>65</v>
      </c>
      <c r="D40" s="11" t="s">
        <v>66</v>
      </c>
      <c r="E40" s="11" t="s">
        <v>67</v>
      </c>
      <c r="F40" s="11" t="s">
        <v>68</v>
      </c>
      <c r="G40" s="11" t="s">
        <v>69</v>
      </c>
      <c r="I40" s="57" t="s">
        <v>114</v>
      </c>
      <c r="J40">
        <v>3</v>
      </c>
      <c r="K40" s="7">
        <f>COUNTIF($B$41:$G$46,I40)</f>
        <v>0</v>
      </c>
      <c r="L40">
        <f t="shared" ref="L40:L50" si="6">J40-K40</f>
        <v>3</v>
      </c>
    </row>
    <row r="41" spans="1:12">
      <c r="A41" s="12">
        <v>1</v>
      </c>
      <c r="B41" s="6" t="str">
        <f ca="1">IF(ISNA(VLOOKUP($A$40,dama1!B$2:$G$109,37,FALSE))=TRUE,"",VLOOKUP($A$40,dama1!B$2:$G$109,37,FALSE))</f>
        <v/>
      </c>
      <c r="C41" s="6" t="str">
        <f ca="1">IF(ISNA(VLOOKUP($A$40,dama1!B$2:$G$109,31,FALSE))=TRUE,"",VLOOKUP($A$40,dama1!B$2:$G$109,31,FALSE))</f>
        <v/>
      </c>
      <c r="D41" s="6" t="str">
        <f ca="1">IF(ISNA(VLOOKUP($A$40,dama1!B$2:$G$109,25,FALSE))=TRUE,"",VLOOKUP($A$40,dama1!B$2:$G$109,25,FALSE))</f>
        <v/>
      </c>
      <c r="E41" s="6" t="e">
        <f ca="1">IF(ISNA(VLOOKUP($A$40,dama1!#REF!,19,FALSE))=TRUE,"",VLOOKUP($A$40,dama1!#REF!,19,FALSE))</f>
        <v>#REF!</v>
      </c>
      <c r="F41" s="6" t="e">
        <f ca="1">IF(ISNA(VLOOKUP($A$40,dama1!#REF!,13,FALSE))=TRUE,"",VLOOKUP($A$40,dama1!#REF!,13,FALSE))</f>
        <v>#REF!</v>
      </c>
      <c r="G41" s="6" t="e">
        <f ca="1">IF(ISNA(VLOOKUP($A$40,dama1!#REF!,7,FALSE))=TRUE,"",VLOOKUP($A$40,dama1!#REF!,7,FALSE))</f>
        <v>#REF!</v>
      </c>
      <c r="I41" s="83" t="s">
        <v>113</v>
      </c>
      <c r="J41">
        <v>4</v>
      </c>
      <c r="K41" s="7">
        <f t="shared" ref="K41:K50" si="7">COUNTIF($B$41:$G$46,I41)</f>
        <v>0</v>
      </c>
      <c r="L41">
        <f t="shared" si="6"/>
        <v>4</v>
      </c>
    </row>
    <row r="42" spans="1:12">
      <c r="A42" s="12">
        <v>2</v>
      </c>
      <c r="B42" s="21" t="str">
        <f ca="1">IF(ISNA(VLOOKUP($A$40,dama1!B$2:$G$109,36,FALSE))=TRUE,"",VLOOKUP($A$40,dama1!B$2:$G$109,36,FALSE))</f>
        <v/>
      </c>
      <c r="C42" s="6" t="str">
        <f ca="1">IF(ISNA(VLOOKUP($A$40,dama1!B$2:$G$109,30,FALSE))=TRUE,"",VLOOKUP($A$40,dama1!B$2:$G$109,30,FALSE))</f>
        <v/>
      </c>
      <c r="D42" s="6" t="str">
        <f ca="1">IF(ISNA(VLOOKUP($A$40,dama1!C$2:$G$109,24,FALSE))=TRUE,"",VLOOKUP($A$40,dama1!C$2:$G$109,24,FALSE))</f>
        <v/>
      </c>
      <c r="E42" s="6" t="e">
        <f ca="1">IF(ISNA(VLOOKUP($A$40,dama1!#REF!,18,FALSE))=TRUE,"",VLOOKUP($A$40,dama1!#REF!,18,FALSE))</f>
        <v>#REF!</v>
      </c>
      <c r="F42" s="21" t="e">
        <f ca="1">IF(ISNA(VLOOKUP($A$40,dama1!#REF!,12,FALSE))=TRUE,"",VLOOKUP($A$40,dama1!#REF!,12,FALSE))</f>
        <v>#REF!</v>
      </c>
      <c r="G42" s="6" t="e">
        <f ca="1">IF(ISNA(VLOOKUP($A$40,dama1!#REF!,6,FALSE))=TRUE,"",VLOOKUP($A$40,dama1!#REF!,6,FALSE))</f>
        <v>#REF!</v>
      </c>
      <c r="I42" s="48" t="s">
        <v>163</v>
      </c>
      <c r="J42">
        <v>4</v>
      </c>
      <c r="K42" s="7">
        <f t="shared" si="7"/>
        <v>0</v>
      </c>
      <c r="L42">
        <f t="shared" si="6"/>
        <v>4</v>
      </c>
    </row>
    <row r="43" spans="1:12">
      <c r="A43" s="12">
        <v>3</v>
      </c>
      <c r="B43" s="6" t="str">
        <f ca="1">IF(ISNA(VLOOKUP($A$40,dama1!B$2:$G$109,35,FALSE))=TRUE,"",VLOOKUP($A$40,dama1!B$2:$G$109,35,FALSE))</f>
        <v/>
      </c>
      <c r="C43" s="6" t="str">
        <f ca="1">IF(ISNA(VLOOKUP($A$40,dama1!B$2:$G$109,29,FALSE))=TRUE,"",VLOOKUP($A$40,dama1!B$2:$G$109,29,FALSE))</f>
        <v/>
      </c>
      <c r="D43" s="6" t="str">
        <f ca="1">IF(ISNA(VLOOKUP($A$40,dama1!D$2:$G$109,23,FALSE))=TRUE,"",VLOOKUP($A$40,dama1!D$2:$G$109,23,FALSE))</f>
        <v/>
      </c>
      <c r="E43" s="6" t="e">
        <f ca="1">IF(ISNA(VLOOKUP($A$40,dama1!#REF!,17,FALSE))=TRUE,"",VLOOKUP($A$40,dama1!#REF!,17,FALSE))</f>
        <v>#REF!</v>
      </c>
      <c r="F43" s="6" t="e">
        <f ca="1">IF(ISNA(VLOOKUP($A$40,dama1!#REF!,11,FALSE))=TRUE,"",VLOOKUP($A$40,dama1!#REF!,11,FALSE))</f>
        <v>#REF!</v>
      </c>
      <c r="G43" s="6" t="e">
        <f ca="1">IF(ISNA(VLOOKUP($A$40,dama1!#REF!,5,FALSE))=TRUE,"",VLOOKUP($A$40,dama1!#REF!,5,FALSE))</f>
        <v>#REF!</v>
      </c>
      <c r="I43" s="48" t="s">
        <v>115</v>
      </c>
      <c r="J43">
        <v>4</v>
      </c>
      <c r="K43" s="7">
        <f t="shared" si="7"/>
        <v>0</v>
      </c>
      <c r="L43">
        <f t="shared" si="6"/>
        <v>4</v>
      </c>
    </row>
    <row r="44" spans="1:12">
      <c r="A44" s="12">
        <v>4</v>
      </c>
      <c r="B44" s="6" t="str">
        <f ca="1">IF(ISNA(VLOOKUP($A$40,dama1!B$2:$G$109,34,FALSE))=TRUE,"",VLOOKUP($A$40,dama1!B$2:$G$109,34,FALSE))</f>
        <v/>
      </c>
      <c r="C44" s="6" t="str">
        <f ca="1">IF(ISNA(VLOOKUP($A$40,dama1!B$2:$G$109,28,FALSE))=TRUE,"",VLOOKUP($A$40,dama1!B$2:$G$109,28,FALSE))</f>
        <v/>
      </c>
      <c r="D44" s="6" t="e">
        <f ca="1">IF(ISNA(VLOOKUP($A$40,dama1!E$2:$G$109,22,FALSE))=TRUE,"",VLOOKUP($A$40,dama1!E$2:$G$109,22,FALSE))</f>
        <v>#REF!</v>
      </c>
      <c r="E44" s="6" t="e">
        <f ca="1">IF(ISNA(VLOOKUP($A$40,dama1!#REF!,16,FALSE))=TRUE,"",VLOOKUP($A$40,dama1!#REF!,16,FALSE))</f>
        <v>#REF!</v>
      </c>
      <c r="F44" s="6" t="e">
        <f ca="1">IF(ISNA(VLOOKUP($A$40,dama1!#REF!,10,FALSE))=TRUE,"",VLOOKUP($A$40,dama1!#REF!,10,FALSE))</f>
        <v>#REF!</v>
      </c>
      <c r="G44" s="6" t="e">
        <f ca="1">IF(ISNA(VLOOKUP($A$40,dama1!#REF!,4,FALSE))=TRUE,"",VLOOKUP($A$40,dama1!#REF!,4,FALSE))</f>
        <v>#REF!</v>
      </c>
      <c r="I44" s="48" t="s">
        <v>164</v>
      </c>
      <c r="J44">
        <v>4</v>
      </c>
      <c r="K44" s="7">
        <f t="shared" si="7"/>
        <v>0</v>
      </c>
      <c r="L44">
        <f t="shared" si="6"/>
        <v>4</v>
      </c>
    </row>
    <row r="45" spans="1:12">
      <c r="A45" s="12">
        <v>5</v>
      </c>
      <c r="B45" s="6" t="str">
        <f ca="1">IF(ISNA(VLOOKUP($A$40,dama1!B$2:$G$109,33,FALSE))=TRUE,"",VLOOKUP($A$40,dama1!B$2:$G$109,33,FALSE))</f>
        <v/>
      </c>
      <c r="C45" s="6" t="str">
        <f ca="1">IF(ISNA(VLOOKUP($A$40,dama1!B$2:$G$109,27,FALSE))=TRUE,"",VLOOKUP($A$40,dama1!B$2:$G$109,27,FALSE))</f>
        <v/>
      </c>
      <c r="D45" s="6" t="e">
        <f ca="1">IF(ISNA(VLOOKUP($A$40,dama1!F$2:$G$109,21,FALSE))=TRUE,"",VLOOKUP($A$40,dama1!F$2:$G$109,21,FALSE))</f>
        <v>#REF!</v>
      </c>
      <c r="E45" s="6" t="e">
        <f ca="1">IF(ISNA(VLOOKUP($A$40,dama1!#REF!,15,FALSE))=TRUE,"",VLOOKUP($A$40,dama1!#REF!,15,FALSE))</f>
        <v>#REF!</v>
      </c>
      <c r="F45" s="6" t="e">
        <f ca="1">IF(ISNA(VLOOKUP($A$40,dama1!#REF!,9,FALSE))=TRUE,"",VLOOKUP($A$40,dama1!#REF!,9,FALSE))</f>
        <v>#REF!</v>
      </c>
      <c r="G45" s="6" t="e">
        <f ca="1">IF(ISNA(VLOOKUP($A$40,dama1!#REF!,3,FALSE))=TRUE,"",VLOOKUP($A$40,dama1!#REF!,3,FALSE))</f>
        <v>#REF!</v>
      </c>
      <c r="I45" s="48" t="s">
        <v>116</v>
      </c>
      <c r="J45">
        <v>2</v>
      </c>
      <c r="K45" s="7">
        <f t="shared" si="7"/>
        <v>0</v>
      </c>
      <c r="L45">
        <f t="shared" si="6"/>
        <v>2</v>
      </c>
    </row>
    <row r="46" spans="1:12">
      <c r="A46" s="12">
        <v>6</v>
      </c>
      <c r="B46" s="6" t="str">
        <f ca="1">IF(ISNA(VLOOKUP($A$40,dama1!B$2:$G$109,32,FALSE))=TRUE,"",VLOOKUP($A$40,dama1!B$2:$G$109,32,FALSE))</f>
        <v/>
      </c>
      <c r="C46" s="6" t="str">
        <f ca="1">IF(ISNA(VLOOKUP($A$40,dama1!B$2:$G$109,26,FALSE))=TRUE,"",VLOOKUP($A$40,dama1!B$2:$G$109,26,FALSE))</f>
        <v/>
      </c>
      <c r="D46" s="6" t="str">
        <f ca="1">IF(ISNA(VLOOKUP($A$40,dama1!G$2:$G$109,20,FALSE))=TRUE,"",VLOOKUP($A$40,dama1!G$2:$G$109,20,FALSE))</f>
        <v/>
      </c>
      <c r="E46" s="6" t="e">
        <f ca="1">IF(ISNA(VLOOKUP($A$40,dama1!#REF!,14,FALSE))=TRUE,"",VLOOKUP($A$40,dama1!#REF!,14,FALSE))</f>
        <v>#REF!</v>
      </c>
      <c r="F46" s="6" t="e">
        <f ca="1">IF(ISNA(VLOOKUP($A$40,dama1!#REF!,8,FALSE))=TRUE,"",VLOOKUP($A$40,dama1!#REF!,8,FALSE))</f>
        <v>#REF!</v>
      </c>
      <c r="G46" s="6" t="e">
        <f ca="1">IF(ISNA(VLOOKUP($A$25,dama1!#REF!,2,FALSE))=TRUE,"",VLOOKUP($A$25,dama1!#REF!,2,FALSE))</f>
        <v>#REF!</v>
      </c>
      <c r="I46" s="48" t="s">
        <v>117</v>
      </c>
      <c r="J46">
        <v>2</v>
      </c>
      <c r="K46" s="7">
        <f t="shared" si="7"/>
        <v>0</v>
      </c>
      <c r="L46">
        <f t="shared" si="6"/>
        <v>2</v>
      </c>
    </row>
    <row r="47" spans="1:12">
      <c r="A47" s="15"/>
      <c r="B47" s="10"/>
      <c r="C47" s="10"/>
      <c r="D47" s="10"/>
      <c r="E47" s="10"/>
      <c r="F47" s="10"/>
      <c r="G47" s="10"/>
      <c r="I47" s="52" t="s">
        <v>145</v>
      </c>
      <c r="J47">
        <v>2</v>
      </c>
      <c r="K47" s="7">
        <f t="shared" si="7"/>
        <v>0</v>
      </c>
      <c r="L47">
        <f t="shared" si="6"/>
        <v>2</v>
      </c>
    </row>
    <row r="48" spans="1:12">
      <c r="A48" s="15"/>
      <c r="B48" s="10"/>
      <c r="C48" s="10"/>
      <c r="D48" s="10"/>
      <c r="E48" s="10"/>
      <c r="F48" s="10"/>
      <c r="G48" s="10"/>
      <c r="I48" s="40" t="s">
        <v>99</v>
      </c>
      <c r="J48">
        <v>2</v>
      </c>
      <c r="K48" s="7">
        <f t="shared" si="7"/>
        <v>0</v>
      </c>
      <c r="L48">
        <f t="shared" si="6"/>
        <v>2</v>
      </c>
    </row>
    <row r="49" spans="1:12" ht="15">
      <c r="A49" s="15"/>
      <c r="B49" s="10"/>
      <c r="C49" s="10"/>
      <c r="D49" s="10"/>
      <c r="E49" s="10"/>
      <c r="F49" s="10"/>
      <c r="G49" s="10"/>
      <c r="I49" s="50" t="s">
        <v>175</v>
      </c>
      <c r="J49">
        <v>2</v>
      </c>
      <c r="K49" s="7">
        <f t="shared" si="7"/>
        <v>0</v>
      </c>
      <c r="L49">
        <f t="shared" si="6"/>
        <v>2</v>
      </c>
    </row>
    <row r="50" spans="1:12" ht="13.5" thickBot="1">
      <c r="A50" s="5"/>
      <c r="B50" s="5"/>
      <c r="C50" s="5"/>
      <c r="D50" s="5"/>
      <c r="E50" s="5"/>
      <c r="F50" s="5"/>
      <c r="G50" s="5"/>
      <c r="I50" s="49" t="s">
        <v>95</v>
      </c>
      <c r="J50">
        <v>1</v>
      </c>
      <c r="K50" s="7">
        <f t="shared" si="7"/>
        <v>0</v>
      </c>
      <c r="L50">
        <f t="shared" si="6"/>
        <v>1</v>
      </c>
    </row>
    <row r="51" spans="1:12" ht="15" customHeight="1">
      <c r="A51" s="5"/>
      <c r="B51" s="5"/>
      <c r="C51" s="5"/>
      <c r="D51" s="5"/>
      <c r="E51" s="5"/>
      <c r="F51" s="5"/>
      <c r="G51" s="5"/>
      <c r="J51">
        <f>SUM(J39:J50)</f>
        <v>30</v>
      </c>
      <c r="K51">
        <f>SUM(K39:K50)</f>
        <v>0</v>
      </c>
    </row>
    <row r="52" spans="1:12">
      <c r="A52" s="11" t="s">
        <v>45</v>
      </c>
      <c r="B52" s="11" t="s">
        <v>64</v>
      </c>
      <c r="C52" s="11" t="s">
        <v>65</v>
      </c>
      <c r="D52" s="11" t="s">
        <v>66</v>
      </c>
      <c r="E52" s="11" t="s">
        <v>67</v>
      </c>
      <c r="F52" s="11" t="s">
        <v>68</v>
      </c>
      <c r="G52" s="11" t="s">
        <v>69</v>
      </c>
    </row>
    <row r="53" spans="1:12">
      <c r="A53" s="12">
        <v>1</v>
      </c>
      <c r="B53" s="6" t="str">
        <f ca="1">IF(ISNA(VLOOKUP($A$52,dama1!B$2:$G$109,37,FALSE))=TRUE,"",VLOOKUP($A$52,dama1!B$2:$G$109,37,FALSE))</f>
        <v/>
      </c>
      <c r="C53" s="6" t="str">
        <f ca="1">IF(ISNA(VLOOKUP($A$52,dama1!B$2:$G$109,31,FALSE))=TRUE,"",VLOOKUP($A$52,dama1!B$2:$G$109,31,FALSE))</f>
        <v/>
      </c>
      <c r="D53" s="6" t="str">
        <f ca="1">IF(ISNA(VLOOKUP($A$52,dama1!B$2:$G$109,25,FALSE))=TRUE,"",VLOOKUP($A$52,dama1!B$2:$G$109,25,FALSE))</f>
        <v/>
      </c>
      <c r="E53" s="6" t="e">
        <f ca="1">IF(ISNA(VLOOKUP($A$52,dama1!#REF!,19,FALSE))=TRUE,"",VLOOKUP($A$52,dama1!#REF!,19,FALSE))</f>
        <v>#REF!</v>
      </c>
      <c r="F53" s="6" t="e">
        <f ca="1">IF(ISNA(VLOOKUP($A$52,dama1!#REF!,13,FALSE))=TRUE,"",VLOOKUP($A$52,dama1!#REF!,13,FALSE))</f>
        <v>#REF!</v>
      </c>
      <c r="G53" s="21" t="e">
        <f ca="1">IF(ISNA(VLOOKUP($A$52,dama1!#REF!,7,FALSE))=TRUE,"",VLOOKUP($A$52,dama1!#REF!,7,FALSE))</f>
        <v>#REF!</v>
      </c>
      <c r="I53" s="42" t="s">
        <v>209</v>
      </c>
      <c r="J53">
        <v>4</v>
      </c>
      <c r="K53" s="24">
        <f>COUNTIF($B$53:$G$58,I53)</f>
        <v>0</v>
      </c>
      <c r="L53">
        <f t="shared" ref="L53:L63" si="8">J53-K53</f>
        <v>4</v>
      </c>
    </row>
    <row r="54" spans="1:12">
      <c r="A54" s="12">
        <v>2</v>
      </c>
      <c r="B54" s="6" t="str">
        <f ca="1">IF(ISNA(VLOOKUP($A$52,dama1!B$2:$G$109,36,FALSE))=TRUE,"",VLOOKUP($A$52,dama1!B$2:$G$109,36,FALSE))</f>
        <v/>
      </c>
      <c r="C54" s="6" t="str">
        <f ca="1">IF(ISNA(VLOOKUP($A$52,dama1!B$2:$G$109,30,FALSE))=TRUE,"",VLOOKUP($A$52,dama1!B$2:$G$109,30,FALSE))</f>
        <v/>
      </c>
      <c r="D54" s="6" t="str">
        <f ca="1">IF(ISNA(VLOOKUP($A$52,dama1!C$2:$G$109,24,FALSE))=TRUE,"",VLOOKUP($A$52,dama1!C$2:$G$109,24,FALSE))</f>
        <v/>
      </c>
      <c r="E54" s="6" t="e">
        <f ca="1">IF(ISNA(VLOOKUP($A$52,dama1!#REF!,18,FALSE))=TRUE,"",VLOOKUP($A$52,dama1!#REF!,18,FALSE))</f>
        <v>#REF!</v>
      </c>
      <c r="F54" s="6" t="e">
        <f ca="1">IF(ISNA(VLOOKUP($A$52,dama1!#REF!,12,FALSE))=TRUE,"",VLOOKUP($A$52,dama1!#REF!,12,FALSE))</f>
        <v>#REF!</v>
      </c>
      <c r="G54" s="6" t="e">
        <f ca="1">IF(ISNA(VLOOKUP($A$52,dama1!#REF!,6,FALSE))=TRUE,"",VLOOKUP($A$52,dama1!#REF!,6,FALSE))</f>
        <v>#REF!</v>
      </c>
      <c r="I54" s="42" t="s">
        <v>163</v>
      </c>
      <c r="J54">
        <v>4</v>
      </c>
      <c r="K54" s="24">
        <f t="shared" ref="K54:K63" si="9">COUNTIF($B$53:$G$58,I54)</f>
        <v>0</v>
      </c>
      <c r="L54">
        <f t="shared" si="8"/>
        <v>4</v>
      </c>
    </row>
    <row r="55" spans="1:12">
      <c r="A55" s="12">
        <v>3</v>
      </c>
      <c r="B55" s="6" t="str">
        <f ca="1">IF(ISNA(VLOOKUP($A$52,dama1!B$2:$G$109,35,FALSE))=TRUE,"",VLOOKUP($A$52,dama1!B$2:$G$109,35,FALSE))</f>
        <v/>
      </c>
      <c r="C55" s="6" t="str">
        <f ca="1">IF(ISNA(VLOOKUP($A$52,dama1!B$2:$G$109,29,FALSE))=TRUE,"",VLOOKUP($A$52,dama1!B$2:$G$109,29,FALSE))</f>
        <v/>
      </c>
      <c r="D55" s="6" t="str">
        <f ca="1">IF(ISNA(VLOOKUP($A$52,dama1!D$2:$G$109,23,FALSE))=TRUE,"",VLOOKUP($A$52,dama1!D$2:$G$109,23,FALSE))</f>
        <v/>
      </c>
      <c r="E55" s="6" t="e">
        <f ca="1">IF(ISNA(VLOOKUP($A$52,dama1!#REF!,17,FALSE))=TRUE,"",VLOOKUP($A$52,dama1!#REF!,17,FALSE))</f>
        <v>#REF!</v>
      </c>
      <c r="F55" s="6" t="e">
        <f ca="1">IF(ISNA(VLOOKUP($A$52,dama1!#REF!,11,FALSE))=TRUE,"",VLOOKUP($A$52,dama1!#REF!,11,FALSE))</f>
        <v>#REF!</v>
      </c>
      <c r="G55" s="6" t="e">
        <f ca="1">IF(ISNA(VLOOKUP($A$52,dama1!#REF!,5,FALSE))=TRUE,"",VLOOKUP($A$52,dama1!#REF!,5,FALSE))</f>
        <v>#REF!</v>
      </c>
      <c r="I55" s="42" t="s">
        <v>114</v>
      </c>
      <c r="J55">
        <v>3</v>
      </c>
      <c r="K55" s="24">
        <f t="shared" si="9"/>
        <v>0</v>
      </c>
      <c r="L55">
        <f t="shared" si="8"/>
        <v>3</v>
      </c>
    </row>
    <row r="56" spans="1:12">
      <c r="A56" s="12">
        <v>4</v>
      </c>
      <c r="B56" s="6" t="str">
        <f ca="1">IF(ISNA(VLOOKUP($A$52,dama1!B$2:$G$109,34,FALSE))=TRUE,"",VLOOKUP($A$52,dama1!B$2:$G$109,34,FALSE))</f>
        <v/>
      </c>
      <c r="C56" s="6" t="str">
        <f ca="1">IF(ISNA(VLOOKUP($A$52,dama1!B$2:$G$109,28,FALSE))=TRUE,"",VLOOKUP($A$52,dama1!B$2:$G$109,28,FALSE))</f>
        <v/>
      </c>
      <c r="D56" s="6" t="e">
        <f ca="1">IF(ISNA(VLOOKUP($A$52,dama1!E$2:$G$109,22,FALSE))=TRUE,"",VLOOKUP($A$52,dama1!E$2:$G$109,22,FALSE))</f>
        <v>#REF!</v>
      </c>
      <c r="E56" s="6" t="e">
        <f ca="1">IF(ISNA(VLOOKUP($A$52,dama1!#REF!,16,FALSE))=TRUE,"",VLOOKUP($A$52,dama1!#REF!,16,FALSE))</f>
        <v>#REF!</v>
      </c>
      <c r="F56" s="6" t="e">
        <f ca="1">IF(ISNA(VLOOKUP($A$52,dama1!#REF!,10,FALSE))=TRUE,"",VLOOKUP($A$52,dama1!#REF!,10,FALSE))</f>
        <v>#REF!</v>
      </c>
      <c r="G56" s="6" t="e">
        <f ca="1">IF(ISNA(VLOOKUP($A$52,dama1!#REF!,4,FALSE))=TRUE,"",VLOOKUP($A$52,dama1!#REF!,4,FALSE))</f>
        <v>#REF!</v>
      </c>
      <c r="I56" s="42" t="s">
        <v>115</v>
      </c>
      <c r="J56">
        <v>4</v>
      </c>
      <c r="K56" s="24">
        <f t="shared" si="9"/>
        <v>0</v>
      </c>
      <c r="L56">
        <f t="shared" si="8"/>
        <v>4</v>
      </c>
    </row>
    <row r="57" spans="1:12">
      <c r="A57" s="12">
        <v>5</v>
      </c>
      <c r="B57" s="6" t="str">
        <f ca="1">IF(ISNA(VLOOKUP($A$52,dama1!B$2:$G$109,33,FALSE))=TRUE,"",VLOOKUP($A$52,dama1!B$2:$G$109,33,FALSE))</f>
        <v/>
      </c>
      <c r="C57" s="6" t="str">
        <f ca="1">IF(ISNA(VLOOKUP($A$52,dama1!B$2:$G$109,27,FALSE))=TRUE,"",VLOOKUP($A$52,dama1!B$2:$G$109,27,FALSE))</f>
        <v/>
      </c>
      <c r="D57" s="21" t="e">
        <f ca="1">IF(ISNA(VLOOKUP($A$52,dama1!F$2:$G$109,21,FALSE))=TRUE,"",VLOOKUP($A$52,dama1!F$2:$G$109,21,FALSE))</f>
        <v>#REF!</v>
      </c>
      <c r="E57" s="6" t="e">
        <f ca="1">IF(ISNA(VLOOKUP($A$52,dama1!#REF!,15,FALSE))=TRUE,"",VLOOKUP($A$52,dama1!#REF!,15,FALSE))</f>
        <v>#REF!</v>
      </c>
      <c r="F57" s="6" t="e">
        <f ca="1">IF(ISNA(VLOOKUP($A$52,dama1!#REF!,9,FALSE))=TRUE,"",VLOOKUP($A$52,dama1!#REF!,9,FALSE))</f>
        <v>#REF!</v>
      </c>
      <c r="G57" s="6" t="e">
        <f ca="1">IF(ISNA(VLOOKUP($A$52,dama1!#REF!,3,FALSE))=TRUE,"",VLOOKUP($A$52,dama1!#REF!,3,FALSE))</f>
        <v>#REF!</v>
      </c>
      <c r="I57" s="42" t="s">
        <v>164</v>
      </c>
      <c r="J57">
        <v>4</v>
      </c>
      <c r="K57" s="24">
        <f t="shared" si="9"/>
        <v>0</v>
      </c>
      <c r="L57">
        <f t="shared" si="8"/>
        <v>4</v>
      </c>
    </row>
    <row r="58" spans="1:12">
      <c r="A58" s="12">
        <v>6</v>
      </c>
      <c r="B58" s="6" t="str">
        <f ca="1">IF(ISNA(VLOOKUP($A$52,dama1!B$2:$G$109,32,FALSE))=TRUE,"",VLOOKUP($A$52,dama1!B$2:$G$109,32,FALSE))</f>
        <v/>
      </c>
      <c r="C58" s="6" t="str">
        <f ca="1">IF(ISNA(VLOOKUP($A$52,dama1!B$2:$G$109,26,FALSE))=TRUE,"",VLOOKUP($A$52,dama1!B$2:$G$109,26,FALSE))</f>
        <v/>
      </c>
      <c r="D58" s="6" t="str">
        <f ca="1">IF(ISNA(VLOOKUP($A$52,dama1!G$2:$G$109,20,FALSE))=TRUE,"",VLOOKUP($A$52,dama1!G$2:$G$109,20,FALSE))</f>
        <v/>
      </c>
      <c r="E58" s="6" t="e">
        <f ca="1">IF(ISNA(VLOOKUP($A$52,dama1!#REF!,14,FALSE))=TRUE,"",VLOOKUP($A$52,dama1!#REF!,14,FALSE))</f>
        <v>#REF!</v>
      </c>
      <c r="F58" s="6" t="e">
        <f ca="1">IF(ISNA(VLOOKUP($A$52,dama1!#REF!,8,FALSE))=TRUE,"",VLOOKUP($A$52,dama1!#REF!,8,FALSE))</f>
        <v>#REF!</v>
      </c>
      <c r="G58" s="6" t="e">
        <f ca="1">IF(ISNA(VLOOKUP($A$25,dama1!#REF!,2,FALSE))=TRUE,"",VLOOKUP($A$25,dama1!#REF!,2,FALSE))</f>
        <v>#REF!</v>
      </c>
      <c r="I58" s="42" t="s">
        <v>116</v>
      </c>
      <c r="J58">
        <v>2</v>
      </c>
      <c r="K58" s="24">
        <f t="shared" si="9"/>
        <v>0</v>
      </c>
      <c r="L58">
        <f t="shared" si="8"/>
        <v>2</v>
      </c>
    </row>
    <row r="59" spans="1:12">
      <c r="I59" s="42" t="s">
        <v>117</v>
      </c>
      <c r="J59">
        <v>2</v>
      </c>
      <c r="K59" s="24">
        <f t="shared" si="9"/>
        <v>0</v>
      </c>
      <c r="L59">
        <f t="shared" si="8"/>
        <v>2</v>
      </c>
    </row>
    <row r="60" spans="1:12">
      <c r="I60" s="42" t="s">
        <v>145</v>
      </c>
      <c r="J60">
        <v>2</v>
      </c>
      <c r="K60" s="24">
        <f t="shared" si="9"/>
        <v>0</v>
      </c>
      <c r="L60">
        <f t="shared" si="8"/>
        <v>2</v>
      </c>
    </row>
    <row r="61" spans="1:12">
      <c r="I61" s="42" t="s">
        <v>99</v>
      </c>
      <c r="J61">
        <v>2</v>
      </c>
      <c r="K61" s="24">
        <f t="shared" si="9"/>
        <v>0</v>
      </c>
      <c r="L61">
        <f t="shared" si="8"/>
        <v>2</v>
      </c>
    </row>
    <row r="62" spans="1:12">
      <c r="I62" s="51" t="s">
        <v>175</v>
      </c>
      <c r="J62">
        <v>2</v>
      </c>
      <c r="K62" s="24">
        <f t="shared" si="9"/>
        <v>0</v>
      </c>
      <c r="L62">
        <f t="shared" si="8"/>
        <v>2</v>
      </c>
    </row>
    <row r="63" spans="1:12" ht="13.5" thickBot="1">
      <c r="I63" s="44" t="s">
        <v>95</v>
      </c>
      <c r="J63">
        <v>1</v>
      </c>
      <c r="K63" s="24">
        <f t="shared" si="9"/>
        <v>0</v>
      </c>
      <c r="L63">
        <f t="shared" si="8"/>
        <v>1</v>
      </c>
    </row>
    <row r="64" spans="1:12">
      <c r="I64" s="10"/>
      <c r="J64">
        <f>SUM(J53:J63)</f>
        <v>30</v>
      </c>
      <c r="K64">
        <f>SUM(K52:K63)</f>
        <v>0</v>
      </c>
    </row>
  </sheetData>
  <phoneticPr fontId="0" type="noConversion"/>
  <conditionalFormatting sqref="L53:L63 L40:L50 L26:L36 L1:L10 L13:L22">
    <cfRule type="cellIs" dxfId="5670" priority="2" operator="notEqual">
      <formula>0</formula>
    </cfRule>
  </conditionalFormatting>
  <conditionalFormatting sqref="L53:L63 L40:L50 L26:L36 L1:L10 L13:L22">
    <cfRule type="cellIs" dxfId="5669" priority="1" operator="lessThan">
      <formula>0</formula>
    </cfRule>
  </conditionalFormatting>
  <pageMargins left="0.31496062992125984" right="0.31496062992125984" top="0.35433070866141736" bottom="0.55118110236220474" header="0.31496062992125984" footer="0.31496062992125984"/>
  <pageSetup paperSize="9" orientation="landscape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60"/>
  <sheetViews>
    <sheetView topLeftCell="A35" workbookViewId="0">
      <selection activeCell="O57" sqref="O57"/>
    </sheetView>
  </sheetViews>
  <sheetFormatPr defaultRowHeight="12.75"/>
  <cols>
    <col min="1" max="1" width="6.5703125" customWidth="1"/>
    <col min="2" max="2" width="21.7109375" customWidth="1"/>
    <col min="3" max="3" width="22.28515625" bestFit="1" customWidth="1"/>
    <col min="4" max="4" width="22.42578125" bestFit="1" customWidth="1"/>
    <col min="5" max="6" width="21.42578125" bestFit="1" customWidth="1"/>
    <col min="7" max="7" width="22.28515625" bestFit="1" customWidth="1"/>
    <col min="8" max="8" width="5.140625" customWidth="1"/>
    <col min="9" max="9" width="15.28515625" customWidth="1"/>
    <col min="10" max="10" width="3.42578125" customWidth="1"/>
    <col min="11" max="11" width="4.5703125" customWidth="1"/>
    <col min="12" max="12" width="10" customWidth="1"/>
    <col min="13" max="13" width="3" customWidth="1"/>
    <col min="14" max="14" width="3.28515625" customWidth="1"/>
  </cols>
  <sheetData>
    <row r="1" spans="1:12">
      <c r="A1" s="11" t="s">
        <v>62</v>
      </c>
      <c r="B1" s="11" t="s">
        <v>64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  <c r="I1" s="42" t="s">
        <v>126</v>
      </c>
      <c r="J1">
        <v>7</v>
      </c>
      <c r="K1" s="7">
        <f>COUNTIF($B$2:$G$7,I1)</f>
        <v>0</v>
      </c>
      <c r="L1">
        <f t="shared" ref="L1:L10" si="0">J1-K1</f>
        <v>7</v>
      </c>
    </row>
    <row r="2" spans="1:12">
      <c r="A2" s="12">
        <v>1</v>
      </c>
      <c r="B2" s="6" t="e">
        <f ca="1">IF(ISNA(VLOOKUP($A$1,dama1!B$2:$G$109,37,FALSE))=TRUE,"",VLOOKUP($A$1,dama1!B$2:$G$109,37,FALSE))</f>
        <v>#REF!</v>
      </c>
      <c r="C2" s="6" t="e">
        <f ca="1">IF(ISNA(VLOOKUP($A$1,dama1!B$2:$G$109,31,FALSE))=TRUE,"",VLOOKUP($A$1,dama1!B$2:$G$109,31,FALSE))</f>
        <v>#REF!</v>
      </c>
      <c r="D2" s="6" t="e">
        <f ca="1">IF(ISNA(VLOOKUP($A$1,dama1!B$2:$G$109,25,FALSE))=TRUE,"",VLOOKUP($A$1,dama1!B$2:$G$109,25,FALSE))</f>
        <v>#REF!</v>
      </c>
      <c r="E2" s="6" t="e">
        <f ca="1">IF(ISNA(VLOOKUP($A$1,dama1!#REF!,19,FALSE))=TRUE,"",VLOOKUP($A$1,dama1!#REF!,19,FALSE))</f>
        <v>#REF!</v>
      </c>
      <c r="F2" s="6" t="e">
        <f ca="1">IF(ISNA(VLOOKUP($A$1,dama1!#REF!,13,FALSE))=TRUE,"",VLOOKUP($A$1,dama1!#REF!,13,FALSE))</f>
        <v>#REF!</v>
      </c>
      <c r="G2" s="6" t="e">
        <f ca="1">IF(ISNA(VLOOKUP($A$1,dama1!#REF!,7,FALSE))=TRUE,"",VLOOKUP($A$1,dama1!#REF!,7,FALSE))</f>
        <v>#REF!</v>
      </c>
      <c r="I2" s="42"/>
      <c r="J2" s="2"/>
      <c r="K2" s="7"/>
      <c r="L2">
        <f t="shared" si="0"/>
        <v>0</v>
      </c>
    </row>
    <row r="3" spans="1:12">
      <c r="A3" s="12">
        <v>2</v>
      </c>
      <c r="B3" s="6" t="e">
        <f ca="1">IF(ISNA(VLOOKUP($A$1,dama1!B$2:$G$109,36,FALSE))=TRUE,"",VLOOKUP($A$1,dama1!B$2:$G$109,36,FALSE))</f>
        <v>#REF!</v>
      </c>
      <c r="C3" s="6" t="e">
        <f ca="1">IF(ISNA(VLOOKUP($A$1,dama1!B$2:$G$109,30,FALSE))=TRUE,"",VLOOKUP($A$1,dama1!B$2:$G$109,30,FALSE))</f>
        <v>#REF!</v>
      </c>
      <c r="D3" s="6" t="e">
        <f ca="1">IF(ISNA(VLOOKUP($A$1,dama1!C$2:$G$109,24,FALSE))=TRUE,"",VLOOKUP($A$1,dama1!C$2:$G$109,24,FALSE))</f>
        <v>#REF!</v>
      </c>
      <c r="E3" s="6" t="e">
        <f ca="1">IF(ISNA(VLOOKUP($A$1,dama1!#REF!,18,FALSE))=TRUE,"",VLOOKUP($A$1,dama1!#REF!,18,FALSE))</f>
        <v>#REF!</v>
      </c>
      <c r="F3" s="6" t="e">
        <f ca="1">IF(ISNA(VLOOKUP($A$1,dama1!#REF!,12,FALSE))=TRUE,"",VLOOKUP($A$1,dama1!#REF!,12,FALSE))</f>
        <v>#REF!</v>
      </c>
      <c r="G3" s="6" t="e">
        <f ca="1">IF(ISNA(VLOOKUP($A$1,dama1!#REF!,6,FALSE))=TRUE,"",VLOOKUP($A$1,dama1!#REF!,6,FALSE))</f>
        <v>#REF!</v>
      </c>
      <c r="I3" s="19" t="s">
        <v>92</v>
      </c>
      <c r="J3" s="2">
        <v>2</v>
      </c>
      <c r="K3" s="7">
        <f t="shared" ref="K3:K10" si="1">COUNTIF($B$2:$G$7,I3)</f>
        <v>0</v>
      </c>
      <c r="L3">
        <f t="shared" si="0"/>
        <v>2</v>
      </c>
    </row>
    <row r="4" spans="1:12">
      <c r="A4" s="12">
        <v>3</v>
      </c>
      <c r="B4" s="6" t="e">
        <f ca="1">IF(ISNA(VLOOKUP($A$1,dama1!B$2:$G$109,35,FALSE))=TRUE,"",VLOOKUP($A$1,dama1!B$2:$G$109,35,FALSE))</f>
        <v>#REF!</v>
      </c>
      <c r="C4" s="6" t="e">
        <f ca="1">IF(ISNA(VLOOKUP($A$1,dama1!B$2:$G$109,29,FALSE))=TRUE,"",VLOOKUP($A$1,dama1!B$2:$G$109,29,FALSE))</f>
        <v>#REF!</v>
      </c>
      <c r="D4" s="6" t="str">
        <f ca="1">IF(ISNA(VLOOKUP($A$1,dama1!D$2:$G$109,23,FALSE))=TRUE,"",VLOOKUP($A$1,dama1!D$2:$G$109,23,FALSE))</f>
        <v/>
      </c>
      <c r="E4" s="6" t="e">
        <f ca="1">IF(ISNA(VLOOKUP($A$1,dama1!#REF!,17,FALSE))=TRUE,"",VLOOKUP($A$1,dama1!#REF!,17,FALSE))</f>
        <v>#REF!</v>
      </c>
      <c r="F4" s="6" t="e">
        <f ca="1">IF(ISNA(VLOOKUP($A$1,dama1!#REF!,11,FALSE))=TRUE,"",VLOOKUP($A$1,dama1!#REF!,11,FALSE))</f>
        <v>#REF!</v>
      </c>
      <c r="G4" s="6" t="e">
        <f ca="1">IF(ISNA(VLOOKUP($A$1,dama1!#REF!,5,FALSE))=TRUE,"",VLOOKUP($A$1,dama1!#REF!,5,FALSE))</f>
        <v>#REF!</v>
      </c>
      <c r="I4" s="42" t="s">
        <v>165</v>
      </c>
      <c r="J4" s="2">
        <v>4</v>
      </c>
      <c r="K4" s="24">
        <f t="shared" si="1"/>
        <v>0</v>
      </c>
      <c r="L4">
        <f t="shared" si="0"/>
        <v>4</v>
      </c>
    </row>
    <row r="5" spans="1:12">
      <c r="A5" s="12">
        <v>4</v>
      </c>
      <c r="B5" s="6" t="e">
        <f ca="1">IF(ISNA(VLOOKUP($A$1,dama1!B$2:$G$109,34,FALSE))=TRUE,"",VLOOKUP($A$1,dama1!B$2:$G$109,34,FALSE))</f>
        <v>#REF!</v>
      </c>
      <c r="C5" s="6" t="e">
        <f ca="1">IF(ISNA(VLOOKUP($A$1,dama1!B$2:$G$109,28,FALSE))=TRUE,"",VLOOKUP($A$1,dama1!B$2:$G$109,28,FALSE))</f>
        <v>#REF!</v>
      </c>
      <c r="D5" s="6" t="str">
        <f ca="1">IF(ISNA(VLOOKUP($A$1,dama1!E$2:$G$109,22,FALSE))=TRUE,"",VLOOKUP($A$1,dama1!E$2:$G$109,22,FALSE))</f>
        <v/>
      </c>
      <c r="E5" s="6" t="e">
        <f ca="1">IF(ISNA(VLOOKUP($A$1,dama1!#REF!,16,FALSE))=TRUE,"",VLOOKUP($A$1,dama1!#REF!,16,FALSE))</f>
        <v>#REF!</v>
      </c>
      <c r="F5" s="6" t="e">
        <f ca="1">IF(ISNA(VLOOKUP($A$1,dama1!#REF!,10,FALSE))=TRUE,"",VLOOKUP($A$1,dama1!#REF!,10,FALSE))</f>
        <v>#REF!</v>
      </c>
      <c r="G5" s="6" t="e">
        <f ca="1">IF(ISNA(VLOOKUP($A$1,dama1!#REF!,4,FALSE))=TRUE,"",VLOOKUP($A$1,dama1!#REF!,4,FALSE))</f>
        <v>#REF!</v>
      </c>
      <c r="I5" s="42" t="s">
        <v>127</v>
      </c>
      <c r="J5" s="2">
        <v>3</v>
      </c>
      <c r="K5" s="7">
        <f t="shared" si="1"/>
        <v>0</v>
      </c>
      <c r="L5">
        <f t="shared" si="0"/>
        <v>3</v>
      </c>
    </row>
    <row r="6" spans="1:12">
      <c r="A6" s="12">
        <v>5</v>
      </c>
      <c r="B6" s="6" t="e">
        <f ca="1">IF(ISNA(VLOOKUP($A$1,dama1!B$2:$G$109,33,FALSE))=TRUE,"",VLOOKUP($A$1,dama1!B$2:$G$109,33,FALSE))</f>
        <v>#REF!</v>
      </c>
      <c r="C6" s="6" t="e">
        <f ca="1">IF(ISNA(VLOOKUP($A$1,dama1!B$2:$G$109,27,FALSE))=TRUE,"",VLOOKUP($A$1,dama1!B$2:$G$109,27,FALSE))</f>
        <v>#REF!</v>
      </c>
      <c r="D6" s="6" t="str">
        <f ca="1">IF(ISNA(VLOOKUP($A$1,dama1!F$2:$G$109,21,FALSE))=TRUE,"",VLOOKUP($A$1,dama1!F$2:$G$109,21,FALSE))</f>
        <v/>
      </c>
      <c r="E6" s="6" t="e">
        <f ca="1">IF(ISNA(VLOOKUP($A$1,dama1!#REF!,15,FALSE))=TRUE,"",VLOOKUP($A$1,dama1!#REF!,15,FALSE))</f>
        <v>#REF!</v>
      </c>
      <c r="F6" s="6" t="e">
        <f ca="1">IF(ISNA(VLOOKUP($A$1,dama1!#REF!,9,FALSE))=TRUE,"",VLOOKUP($A$1,dama1!#REF!,9,FALSE))</f>
        <v>#REF!</v>
      </c>
      <c r="G6" s="6" t="e">
        <f ca="1">IF(ISNA(VLOOKUP($A$1,dama1!#REF!,3,FALSE))=TRUE,"",VLOOKUP($A$1,dama1!#REF!,3,FALSE))</f>
        <v>#REF!</v>
      </c>
      <c r="I6" s="42" t="s">
        <v>94</v>
      </c>
      <c r="J6" s="2">
        <v>2</v>
      </c>
      <c r="K6" s="7">
        <f t="shared" si="1"/>
        <v>0</v>
      </c>
      <c r="L6">
        <f t="shared" si="0"/>
        <v>2</v>
      </c>
    </row>
    <row r="7" spans="1:12">
      <c r="A7" s="12">
        <v>6</v>
      </c>
      <c r="B7" s="6" t="e">
        <f ca="1">IF(ISNA(VLOOKUP($A$1,dama1!B$2:$G$109,32,FALSE))=TRUE,"",VLOOKUP($A$1,dama1!B$2:$G$109,32,FALSE))</f>
        <v>#REF!</v>
      </c>
      <c r="C7" s="6" t="e">
        <f ca="1">IF(ISNA(VLOOKUP($A$1,dama1!B$2:$G$109,26,FALSE))=TRUE,"",VLOOKUP($A$1,dama1!B$2:$G$109,26,FALSE))</f>
        <v>#REF!</v>
      </c>
      <c r="D7" s="6" t="str">
        <f ca="1">IF(ISNA(VLOOKUP($A$1,dama1!G$2:$G$109,20,FALSE))=TRUE,"",VLOOKUP($A$1,dama1!G$2:$G$109,20,FALSE))</f>
        <v/>
      </c>
      <c r="E7" s="6" t="e">
        <f ca="1">IF(ISNA(VLOOKUP($A$1,dama1!#REF!,14,FALSE))=TRUE,"",VLOOKUP($A$1,dama1!#REF!,14,FALSE))</f>
        <v>#REF!</v>
      </c>
      <c r="F7" s="6" t="e">
        <f ca="1">IF(ISNA(VLOOKUP($A$1,dama1!#REF!,8,FALSE))=TRUE,"",VLOOKUP($A$1,dama1!#REF!,8,FALSE))</f>
        <v>#REF!</v>
      </c>
      <c r="G7" s="6" t="e">
        <f ca="1">IF(ISNA(VLOOKUP($A$1,dama1!#REF!,2,FALSE))=TRUE,"",VLOOKUP($A$1,dama1!#REF!,2,FALSE))</f>
        <v>#REF!</v>
      </c>
      <c r="I7" s="42" t="s">
        <v>133</v>
      </c>
      <c r="J7" s="2">
        <v>3</v>
      </c>
      <c r="K7" s="7">
        <f t="shared" si="1"/>
        <v>0</v>
      </c>
      <c r="L7">
        <f t="shared" si="0"/>
        <v>3</v>
      </c>
    </row>
    <row r="8" spans="1:12" ht="13.5" customHeight="1">
      <c r="A8" s="5"/>
      <c r="B8" s="5"/>
      <c r="C8" s="5"/>
      <c r="D8" s="5"/>
      <c r="E8" s="5"/>
      <c r="F8" s="5"/>
      <c r="G8" s="5"/>
      <c r="I8" s="42" t="s">
        <v>166</v>
      </c>
      <c r="J8" s="2">
        <v>3</v>
      </c>
      <c r="K8" s="7">
        <f t="shared" si="1"/>
        <v>0</v>
      </c>
      <c r="L8">
        <f t="shared" si="0"/>
        <v>3</v>
      </c>
    </row>
    <row r="9" spans="1:12" ht="13.5" customHeight="1">
      <c r="A9" s="5"/>
      <c r="B9" s="5"/>
      <c r="C9" s="5"/>
      <c r="D9" s="5"/>
      <c r="E9" s="5"/>
      <c r="F9" s="5"/>
      <c r="G9" s="5"/>
      <c r="I9" s="42" t="s">
        <v>130</v>
      </c>
      <c r="J9">
        <v>1</v>
      </c>
      <c r="K9" s="7">
        <f t="shared" si="1"/>
        <v>0</v>
      </c>
      <c r="L9">
        <f t="shared" si="0"/>
        <v>1</v>
      </c>
    </row>
    <row r="10" spans="1:12" ht="13.5" customHeight="1" thickBot="1">
      <c r="A10" s="5"/>
      <c r="B10" s="5"/>
      <c r="C10" s="5"/>
      <c r="D10" s="5"/>
      <c r="E10" s="5"/>
      <c r="F10" s="5"/>
      <c r="G10" s="5"/>
      <c r="I10" s="44" t="s">
        <v>181</v>
      </c>
      <c r="J10">
        <v>2</v>
      </c>
      <c r="K10" s="7">
        <f t="shared" si="1"/>
        <v>0</v>
      </c>
      <c r="L10">
        <f t="shared" si="0"/>
        <v>2</v>
      </c>
    </row>
    <row r="11" spans="1:12" ht="12.75" customHeight="1">
      <c r="A11" s="5"/>
      <c r="B11" s="5"/>
      <c r="C11" s="5"/>
      <c r="D11" s="5"/>
      <c r="E11" s="5"/>
      <c r="F11" s="5"/>
      <c r="G11" s="5"/>
      <c r="J11">
        <f>SUM(J1:J10)</f>
        <v>27</v>
      </c>
      <c r="K11">
        <f>SUM(K1:K10)</f>
        <v>0</v>
      </c>
    </row>
    <row r="12" spans="1:12">
      <c r="A12" s="11" t="s">
        <v>17</v>
      </c>
      <c r="B12" s="11" t="s">
        <v>64</v>
      </c>
      <c r="C12" s="11" t="s">
        <v>65</v>
      </c>
      <c r="D12" s="11" t="s">
        <v>66</v>
      </c>
      <c r="E12" s="11" t="s">
        <v>67</v>
      </c>
      <c r="F12" s="11" t="s">
        <v>68</v>
      </c>
      <c r="G12" s="11" t="s">
        <v>69</v>
      </c>
    </row>
    <row r="13" spans="1:12">
      <c r="A13" s="12">
        <v>1</v>
      </c>
      <c r="B13" s="6" t="str">
        <f ca="1">IF(ISNA(VLOOKUP($A$12,dama1!B$2:$G$109,37,FALSE))=TRUE,"",VLOOKUP($A$12,dama1!B$2:$G$109,37,FALSE))</f>
        <v/>
      </c>
      <c r="C13" s="6" t="str">
        <f ca="1">IF(ISNA(VLOOKUP($A$12,dama1!B$2:$G$109,31,FALSE))=TRUE,"",VLOOKUP($A$12,dama1!B$2:$G$109,31,FALSE))</f>
        <v/>
      </c>
      <c r="D13" s="6" t="str">
        <f ca="1">IF(ISNA(VLOOKUP($A$12,dama1!B$2:$G$109,25,FALSE))=TRUE,"",VLOOKUP($A$12,dama1!B$2:$G$109,25,FALSE))</f>
        <v/>
      </c>
      <c r="E13" s="6" t="e">
        <f ca="1">IF(ISNA(VLOOKUP($A$12,dama1!#REF!,19,FALSE))=TRUE,"",VLOOKUP($A$12,dama1!#REF!,19,FALSE))</f>
        <v>#REF!</v>
      </c>
      <c r="F13" s="6" t="e">
        <f ca="1">IF(ISNA(VLOOKUP($A$12,dama1!#REF!,13,FALSE))=TRUE,"",VLOOKUP($A$12,dama1!#REF!,13,FALSE))</f>
        <v>#REF!</v>
      </c>
      <c r="G13" s="6" t="e">
        <f ca="1">IF(ISNA(VLOOKUP($A$12,dama1!#REF!,7,FALSE))=TRUE,"",VLOOKUP($A$12,dama1!#REF!,7,FALSE))</f>
        <v>#REF!</v>
      </c>
      <c r="I13" s="42" t="s">
        <v>126</v>
      </c>
      <c r="J13">
        <v>3</v>
      </c>
      <c r="K13" s="7">
        <f>COUNTIF($B$13:$G$19,I13)</f>
        <v>0</v>
      </c>
      <c r="L13">
        <f t="shared" ref="L13:L22" si="2">J13-K13</f>
        <v>3</v>
      </c>
    </row>
    <row r="14" spans="1:12">
      <c r="A14" s="12">
        <v>2</v>
      </c>
      <c r="B14" s="6" t="str">
        <f ca="1">IF(ISNA(VLOOKUP($A$12,dama1!B$2:$G$109,36,FALSE))=TRUE,"",VLOOKUP($A$12,dama1!B$2:$G$109,36,FALSE))</f>
        <v/>
      </c>
      <c r="C14" s="6" t="str">
        <f ca="1">IF(ISNA(VLOOKUP($A$12,dama1!B$2:$G$109,30,FALSE))=TRUE,"",VLOOKUP($A$12,dama1!B$2:$G$109,30,FALSE))</f>
        <v/>
      </c>
      <c r="D14" s="6" t="str">
        <f ca="1">IF(ISNA(VLOOKUP($A$12,dama1!C$2:$G$109,24,FALSE))=TRUE,"",VLOOKUP($A$12,dama1!C$2:$G$109,24,FALSE))</f>
        <v/>
      </c>
      <c r="E14" s="6" t="e">
        <f ca="1">IF(ISNA(VLOOKUP($A$12,dama1!#REF!,18,FALSE))=TRUE,"",VLOOKUP($A$12,dama1!#REF!,18,FALSE))</f>
        <v>#REF!</v>
      </c>
      <c r="F14" s="6" t="e">
        <f ca="1">IF(ISNA(VLOOKUP($A$12,dama1!#REF!,12,FALSE))=TRUE,"",VLOOKUP($A$12,dama1!#REF!,12,FALSE))</f>
        <v>#REF!</v>
      </c>
      <c r="G14" s="6" t="e">
        <f ca="1">IF(ISNA(VLOOKUP($A$12,dama1!#REF!,6,FALSE))=TRUE,"",VLOOKUP($A$12,dama1!#REF!,6,FALSE))</f>
        <v>#REF!</v>
      </c>
      <c r="I14" s="82" t="s">
        <v>113</v>
      </c>
      <c r="J14">
        <v>4</v>
      </c>
      <c r="K14" s="7">
        <f t="shared" ref="K14:K22" si="3">COUNTIF($B$13:$G$19,I14)</f>
        <v>0</v>
      </c>
      <c r="L14">
        <f t="shared" si="2"/>
        <v>4</v>
      </c>
    </row>
    <row r="15" spans="1:12">
      <c r="A15" s="12">
        <v>3</v>
      </c>
      <c r="B15" s="6"/>
      <c r="C15" s="6"/>
      <c r="D15" s="6"/>
      <c r="E15" s="6"/>
      <c r="F15" s="6"/>
      <c r="G15" s="6"/>
      <c r="I15" s="82" t="s">
        <v>70</v>
      </c>
      <c r="J15">
        <v>2</v>
      </c>
      <c r="K15" s="7">
        <f t="shared" si="3"/>
        <v>0</v>
      </c>
      <c r="L15">
        <f t="shared" si="2"/>
        <v>2</v>
      </c>
    </row>
    <row r="16" spans="1:12">
      <c r="A16" s="12">
        <v>4</v>
      </c>
      <c r="B16" s="6" t="str">
        <f ca="1">IF(ISNA(VLOOKUP($A$12,dama1!B$2:$G$109,35,FALSE))=TRUE,"",VLOOKUP($A$12,dama1!B$2:$G$109,35,FALSE))</f>
        <v/>
      </c>
      <c r="C16" s="6" t="str">
        <f ca="1">IF(ISNA(VLOOKUP($A$12,dama1!B$2:$G$109,29,FALSE))=TRUE,"",VLOOKUP($A$12,dama1!B$2:$G$109,29,FALSE))</f>
        <v/>
      </c>
      <c r="D16" s="6" t="str">
        <f ca="1">IF(ISNA(VLOOKUP($A$12,dama1!D$2:$G$109,23,FALSE))=TRUE,"",VLOOKUP($A$12,dama1!D$2:$G$109,23,FALSE))</f>
        <v/>
      </c>
      <c r="E16" s="6" t="e">
        <f ca="1">IF(ISNA(VLOOKUP($A$12,dama1!#REF!,17,FALSE))=TRUE,"",VLOOKUP($A$12,dama1!#REF!,17,FALSE))</f>
        <v>#REF!</v>
      </c>
      <c r="F16" s="6" t="e">
        <f ca="1">IF(ISNA(VLOOKUP($A$12,dama1!#REF!,11,FALSE))=TRUE,"",VLOOKUP($A$12,dama1!#REF!,11,FALSE))</f>
        <v>#REF!</v>
      </c>
      <c r="G16" s="6" t="e">
        <f ca="1">IF(ISNA(VLOOKUP($A$12,dama1!#REF!,5,FALSE))=TRUE,"",VLOOKUP($A$12,dama1!#REF!,5,FALSE))</f>
        <v>#REF!</v>
      </c>
      <c r="I16" s="42" t="s">
        <v>165</v>
      </c>
      <c r="J16">
        <v>4</v>
      </c>
      <c r="K16" s="7">
        <f t="shared" si="3"/>
        <v>0</v>
      </c>
      <c r="L16">
        <f t="shared" si="2"/>
        <v>4</v>
      </c>
    </row>
    <row r="17" spans="1:12">
      <c r="A17" s="12">
        <v>5</v>
      </c>
      <c r="B17" s="21" t="str">
        <f ca="1">IF(ISNA(VLOOKUP($A$12,dama1!B$2:$G$109,34,FALSE))=TRUE,"",VLOOKUP($A$12,dama1!B$2:$G$109,34,FALSE))</f>
        <v/>
      </c>
      <c r="C17" s="6" t="str">
        <f ca="1">IF(ISNA(VLOOKUP($A$12,dama1!B$2:$G$109,28,FALSE))=TRUE,"",VLOOKUP($A$12,dama1!B$2:$G$109,28,FALSE))</f>
        <v/>
      </c>
      <c r="D17" s="6" t="e">
        <f ca="1">IF(ISNA(VLOOKUP($A$12,dama1!E$2:$G$109,22,FALSE))=TRUE,"",VLOOKUP($A$12,dama1!E$2:$G$109,22,FALSE))</f>
        <v>#REF!</v>
      </c>
      <c r="E17" s="6" t="e">
        <f ca="1">IF(ISNA(VLOOKUP($A$12,dama1!#REF!,16,FALSE))=TRUE,"",VLOOKUP($A$12,dama1!#REF!,16,FALSE))</f>
        <v>#REF!</v>
      </c>
      <c r="F17" s="21" t="e">
        <f ca="1">IF(ISNA(VLOOKUP($A$12,dama1!#REF!,10,FALSE))=TRUE,"",VLOOKUP($A$12,dama1!#REF!,10,FALSE))</f>
        <v>#REF!</v>
      </c>
      <c r="G17" s="6" t="e">
        <f ca="1">IF(ISNA(VLOOKUP($A$12,dama1!#REF!,4,FALSE))=TRUE,"",VLOOKUP($A$12,dama1!#REF!,4,FALSE))</f>
        <v>#REF!</v>
      </c>
      <c r="I17" s="42" t="s">
        <v>127</v>
      </c>
      <c r="J17">
        <v>3</v>
      </c>
      <c r="K17" s="7">
        <f t="shared" si="3"/>
        <v>0</v>
      </c>
      <c r="L17">
        <f t="shared" si="2"/>
        <v>3</v>
      </c>
    </row>
    <row r="18" spans="1:12">
      <c r="A18" s="12">
        <v>6</v>
      </c>
      <c r="B18" s="6" t="str">
        <f ca="1">IF(ISNA(VLOOKUP($A$12,dama1!B$2:$G$109,33,FALSE))=TRUE,"",VLOOKUP($A$12,dama1!B$2:$G$109,33,FALSE))</f>
        <v/>
      </c>
      <c r="C18" s="6" t="str">
        <f ca="1">IF(ISNA(VLOOKUP($A$12,dama1!B$2:$G$109,27,FALSE))=TRUE,"",VLOOKUP($A$12,dama1!B$2:$G$109,27,FALSE))</f>
        <v/>
      </c>
      <c r="D18" s="6" t="e">
        <f ca="1">IF(ISNA(VLOOKUP($A$12,dama1!F$2:$G$109,21,FALSE))=TRUE,"",VLOOKUP($A$12,dama1!F$2:$G$109,21,FALSE))</f>
        <v>#REF!</v>
      </c>
      <c r="E18" s="6" t="e">
        <f ca="1">IF(ISNA(VLOOKUP($A$12,dama1!#REF!,15,FALSE))=TRUE,"",VLOOKUP($A$12,dama1!#REF!,15,FALSE))</f>
        <v>#REF!</v>
      </c>
      <c r="F18" s="6" t="e">
        <f ca="1">IF(ISNA(VLOOKUP($A$12,dama1!#REF!,9,FALSE))=TRUE,"",VLOOKUP($A$12,dama1!#REF!,9,FALSE))</f>
        <v>#REF!</v>
      </c>
      <c r="G18" s="6" t="e">
        <f ca="1">IF(ISNA(VLOOKUP($A$12,dama1!#REF!,3,FALSE))=TRUE,"",VLOOKUP($A$12,dama1!#REF!,3,FALSE))</f>
        <v>#REF!</v>
      </c>
      <c r="I18" s="42" t="s">
        <v>94</v>
      </c>
      <c r="J18">
        <v>2</v>
      </c>
      <c r="K18" s="7">
        <f t="shared" si="3"/>
        <v>0</v>
      </c>
      <c r="L18">
        <f t="shared" si="2"/>
        <v>2</v>
      </c>
    </row>
    <row r="19" spans="1:12">
      <c r="B19" s="6" t="str">
        <f ca="1">IF(ISNA(VLOOKUP($A$12,dama1!B$2:$G$109,32,FALSE))=TRUE,"",VLOOKUP($A$12,dama1!B$2:$G$109,32,FALSE))</f>
        <v/>
      </c>
      <c r="C19" s="6" t="str">
        <f ca="1">IF(ISNA(VLOOKUP($A$12,dama1!B$2:$G$109,26,FALSE))=TRUE,"",VLOOKUP($A$12,dama1!B$2:$G$109,26,FALSE))</f>
        <v/>
      </c>
      <c r="D19" s="6" t="str">
        <f ca="1">IF(ISNA(VLOOKUP($A$12,dama1!G$2:$G$109,20,FALSE))=TRUE,"",VLOOKUP($A$12,dama1!G$2:$G$109,20,FALSE))</f>
        <v/>
      </c>
      <c r="E19" s="6" t="e">
        <f ca="1">IF(ISNA(VLOOKUP($A$12,dama1!#REF!,14,FALSE))=TRUE,"",VLOOKUP($A$12,dama1!#REF!,14,FALSE))</f>
        <v>#REF!</v>
      </c>
      <c r="F19" s="6" t="e">
        <f ca="1">IF(ISNA(VLOOKUP($A$12,dama1!#REF!,8,FALSE))=TRUE,"",VLOOKUP($A$12,dama1!#REF!,8,FALSE))</f>
        <v>#REF!</v>
      </c>
      <c r="G19" s="6" t="e">
        <f ca="1">IF(ISNA(VLOOKUP($A$12,dama1!#REF!,2,FALSE))=TRUE,"",VLOOKUP($A$12,dama1!#REF!,2,FALSE))</f>
        <v>#REF!</v>
      </c>
      <c r="I19" s="42" t="s">
        <v>133</v>
      </c>
      <c r="J19">
        <v>3</v>
      </c>
      <c r="K19" s="7">
        <f t="shared" si="3"/>
        <v>0</v>
      </c>
      <c r="L19">
        <f t="shared" si="2"/>
        <v>3</v>
      </c>
    </row>
    <row r="20" spans="1:12">
      <c r="A20" s="5"/>
      <c r="B20" s="5"/>
      <c r="C20" s="5"/>
      <c r="D20" s="5"/>
      <c r="E20" s="5"/>
      <c r="F20" s="5"/>
      <c r="G20" s="5"/>
      <c r="I20" s="42" t="s">
        <v>166</v>
      </c>
      <c r="J20">
        <v>3</v>
      </c>
      <c r="K20" s="7">
        <f t="shared" si="3"/>
        <v>0</v>
      </c>
      <c r="L20">
        <f t="shared" si="2"/>
        <v>3</v>
      </c>
    </row>
    <row r="21" spans="1:12">
      <c r="A21" s="5"/>
      <c r="B21" s="5"/>
      <c r="C21" s="5"/>
      <c r="D21" s="5"/>
      <c r="E21" s="5"/>
      <c r="F21" s="5"/>
      <c r="G21" s="5"/>
      <c r="I21" s="42" t="s">
        <v>131</v>
      </c>
      <c r="J21">
        <v>2</v>
      </c>
      <c r="K21" s="7">
        <f t="shared" si="3"/>
        <v>0</v>
      </c>
      <c r="L21">
        <f t="shared" si="2"/>
        <v>2</v>
      </c>
    </row>
    <row r="22" spans="1:12" ht="13.5" thickBot="1">
      <c r="A22" s="5"/>
      <c r="B22" s="5"/>
      <c r="C22" s="5"/>
      <c r="D22" s="5"/>
      <c r="E22" s="5"/>
      <c r="F22" s="5"/>
      <c r="G22" s="5"/>
      <c r="I22" s="44" t="s">
        <v>130</v>
      </c>
      <c r="J22">
        <v>1</v>
      </c>
      <c r="K22" s="7">
        <f t="shared" si="3"/>
        <v>0</v>
      </c>
      <c r="L22">
        <f t="shared" si="2"/>
        <v>1</v>
      </c>
    </row>
    <row r="23" spans="1:12" ht="18.75" customHeight="1">
      <c r="A23" s="5"/>
      <c r="B23" s="5"/>
      <c r="C23" s="5"/>
      <c r="D23" s="5"/>
      <c r="E23" s="5"/>
      <c r="F23" s="5"/>
      <c r="G23" s="5"/>
      <c r="J23">
        <f>SUM(J13:J22)</f>
        <v>27</v>
      </c>
      <c r="K23">
        <f>SUM(K13:K22)</f>
        <v>0</v>
      </c>
    </row>
    <row r="24" spans="1:12">
      <c r="A24" s="11" t="s">
        <v>29</v>
      </c>
      <c r="B24" s="11" t="s">
        <v>64</v>
      </c>
      <c r="C24" s="11" t="s">
        <v>65</v>
      </c>
      <c r="D24" s="11" t="s">
        <v>66</v>
      </c>
      <c r="E24" s="11" t="s">
        <v>67</v>
      </c>
      <c r="F24" s="11" t="s">
        <v>68</v>
      </c>
      <c r="G24" s="11" t="s">
        <v>69</v>
      </c>
    </row>
    <row r="25" spans="1:12">
      <c r="A25" s="12">
        <v>1</v>
      </c>
      <c r="B25" s="6" t="str">
        <f ca="1">IF(ISNA(VLOOKUP($A$24,dama1!B$2:$G$109,37,FALSE))=TRUE,"",VLOOKUP($A$24,dama1!B$2:$G$109,37,FALSE))</f>
        <v/>
      </c>
      <c r="C25" s="6" t="str">
        <f ca="1">IF(ISNA(VLOOKUP($A$24,dama1!B$2:$G$109,31,FALSE))=TRUE,"",VLOOKUP($A$24,dama1!B$2:$G$109,31,FALSE))</f>
        <v/>
      </c>
      <c r="D25" s="6" t="str">
        <f ca="1">IF(ISNA(VLOOKUP($A$24,dama1!B$2:$G$109,25,FALSE))=TRUE,"",VLOOKUP($A$24,dama1!B$2:$G$109,25,FALSE))</f>
        <v/>
      </c>
      <c r="E25" s="6" t="e">
        <f ca="1">IF(ISNA(VLOOKUP($A$24,dama1!#REF!,19,FALSE))=TRUE,"",VLOOKUP($A$24,dama1!#REF!,19,FALSE))</f>
        <v>#REF!</v>
      </c>
      <c r="F25" s="6" t="e">
        <f ca="1">IF(ISNA(VLOOKUP($A$24,dama1!#REF!,13,FALSE))=TRUE,"",VLOOKUP($A$24,dama1!#REF!,13,FALSE))</f>
        <v>#REF!</v>
      </c>
      <c r="G25" s="6" t="e">
        <f ca="1">IF(ISNA(VLOOKUP($A$24,dama1!#REF!,7,FALSE))=TRUE,"",VLOOKUP($A$24,dama1!#REF!,7,FALSE))</f>
        <v>#REF!</v>
      </c>
      <c r="I25" s="82" t="s">
        <v>126</v>
      </c>
      <c r="J25">
        <v>4</v>
      </c>
      <c r="K25" s="7">
        <f>COUNTIF($B$25:$G$30,I25)</f>
        <v>0</v>
      </c>
      <c r="L25">
        <f t="shared" ref="L25:L34" si="4">J25-K25</f>
        <v>4</v>
      </c>
    </row>
    <row r="26" spans="1:12">
      <c r="A26" s="12">
        <v>2</v>
      </c>
      <c r="B26" s="6" t="str">
        <f ca="1">IF(ISNA(VLOOKUP($A$24,dama1!B$2:$G$109,36,FALSE))=TRUE,"",VLOOKUP($A$24,dama1!B$2:$G$109,36,FALSE))</f>
        <v/>
      </c>
      <c r="C26" s="6" t="str">
        <f ca="1">IF(ISNA(VLOOKUP($A$24,dama1!B$2:$G$109,30,FALSE))=TRUE,"",VLOOKUP($A$24,dama1!B$2:$G$109,30,FALSE))</f>
        <v/>
      </c>
      <c r="D26" s="6" t="str">
        <f ca="1">IF(ISNA(VLOOKUP($A$24,dama1!C$2:$G$109,24,FALSE))=TRUE,"",VLOOKUP($A$24,dama1!C$2:$G$109,24,FALSE))</f>
        <v/>
      </c>
      <c r="E26" s="6" t="e">
        <f ca="1">IF(ISNA(VLOOKUP($A$24,dama1!#REF!,18,FALSE))=TRUE,"",VLOOKUP($A$24,dama1!#REF!,18,FALSE))</f>
        <v>#REF!</v>
      </c>
      <c r="F26" s="6" t="e">
        <f ca="1">IF(ISNA(VLOOKUP($A$24,dama1!#REF!,12,FALSE))=TRUE,"",VLOOKUP($A$24,dama1!#REF!,12,FALSE))</f>
        <v>#REF!</v>
      </c>
      <c r="G26" s="6" t="e">
        <f ca="1">IF(ISNA(VLOOKUP($A$24,dama1!#REF!,6,FALSE))=TRUE,"",VLOOKUP($A$24,dama1!#REF!,6,FALSE))</f>
        <v>#REF!</v>
      </c>
      <c r="I26" s="42" t="s">
        <v>100</v>
      </c>
      <c r="J26">
        <v>4</v>
      </c>
      <c r="K26" s="24">
        <f t="shared" ref="K26:K34" si="5">COUNTIF($B$25:$G$30,I26)</f>
        <v>0</v>
      </c>
      <c r="L26">
        <f t="shared" si="4"/>
        <v>4</v>
      </c>
    </row>
    <row r="27" spans="1:12">
      <c r="A27" s="12">
        <v>3</v>
      </c>
      <c r="B27" s="6" t="str">
        <f ca="1">IF(ISNA(VLOOKUP($A$24,dama1!B$2:$G$109,35,FALSE))=TRUE,"",VLOOKUP($A$24,dama1!B$2:$G$109,35,FALSE))</f>
        <v/>
      </c>
      <c r="C27" s="6" t="str">
        <f ca="1">IF(ISNA(VLOOKUP($A$24,dama1!B$2:$G$109,29,FALSE))=TRUE,"",VLOOKUP($A$24,dama1!B$2:$G$109,29,FALSE))</f>
        <v/>
      </c>
      <c r="D27" s="6" t="str">
        <f ca="1">IF(ISNA(VLOOKUP($A$24,dama1!D$2:$G$109,23,FALSE))=TRUE,"",VLOOKUP($A$24,dama1!D$2:$G$109,23,FALSE))</f>
        <v/>
      </c>
      <c r="E27" s="6" t="e">
        <f ca="1">IF(ISNA(VLOOKUP($A$24,dama1!#REF!,17,FALSE))=TRUE,"",VLOOKUP($A$24,dama1!#REF!,17,FALSE))</f>
        <v>#REF!</v>
      </c>
      <c r="F27" s="6" t="e">
        <f ca="1">IF(ISNA(VLOOKUP($A$24,dama1!#REF!,11,FALSE))=TRUE,"",VLOOKUP($A$24,dama1!#REF!,11,FALSE))</f>
        <v>#REF!</v>
      </c>
      <c r="G27" s="6" t="e">
        <f ca="1">IF(ISNA(VLOOKUP($A$24,dama1!#REF!,5,FALSE))=TRUE,"",VLOOKUP($A$24,dama1!#REF!,5,FALSE))</f>
        <v>#REF!</v>
      </c>
      <c r="I27" s="42" t="s">
        <v>205</v>
      </c>
      <c r="J27">
        <v>3</v>
      </c>
      <c r="K27" s="7">
        <f t="shared" si="5"/>
        <v>0</v>
      </c>
      <c r="L27">
        <f t="shared" si="4"/>
        <v>3</v>
      </c>
    </row>
    <row r="28" spans="1:12">
      <c r="A28" s="12">
        <v>4</v>
      </c>
      <c r="B28" s="6" t="str">
        <f ca="1">IF(ISNA(VLOOKUP($A$24,dama1!B$2:$G$109,34,FALSE))=TRUE,"",VLOOKUP($A$24,dama1!B$2:$G$109,34,FALSE))</f>
        <v/>
      </c>
      <c r="C28" s="6" t="str">
        <f ca="1">IF(ISNA(VLOOKUP($A$24,dama1!B$2:$G$109,28,FALSE))=TRUE,"",VLOOKUP($A$24,dama1!B$2:$G$109,28,FALSE))</f>
        <v/>
      </c>
      <c r="D28" s="6" t="e">
        <f ca="1">IF(ISNA(VLOOKUP($A$24,dama1!E$2:$G$109,22,FALSE))=TRUE,"",VLOOKUP($A$24,dama1!E$2:$G$109,22,FALSE))</f>
        <v>#REF!</v>
      </c>
      <c r="E28" s="6" t="e">
        <f ca="1">IF(ISNA(VLOOKUP($A$24,dama1!#REF!,16,FALSE))=TRUE,"",VLOOKUP($A$24,dama1!#REF!,16,FALSE))</f>
        <v>#REF!</v>
      </c>
      <c r="F28" s="6" t="e">
        <f ca="1">IF(ISNA(VLOOKUP($A$24,dama1!#REF!,10,FALSE))=TRUE,"",VLOOKUP($A$24,dama1!#REF!,10,FALSE))</f>
        <v>#REF!</v>
      </c>
      <c r="G28" s="6" t="e">
        <f ca="1">IF(ISNA(VLOOKUP($A$24,dama1!#REF!,4,FALSE))=TRUE,"",VLOOKUP($A$24,dama1!#REF!,4,FALSE))</f>
        <v>#REF!</v>
      </c>
      <c r="I28" s="42" t="s">
        <v>127</v>
      </c>
      <c r="J28">
        <v>4</v>
      </c>
      <c r="K28" s="7">
        <f t="shared" si="5"/>
        <v>0</v>
      </c>
      <c r="L28">
        <f t="shared" si="4"/>
        <v>4</v>
      </c>
    </row>
    <row r="29" spans="1:12">
      <c r="A29" s="12">
        <v>5</v>
      </c>
      <c r="B29" s="6" t="str">
        <f ca="1">IF(ISNA(VLOOKUP($A$24,dama1!B$2:$G$109,33,FALSE))=TRUE,"",VLOOKUP($A$24,dama1!B$2:$G$109,33,FALSE))</f>
        <v/>
      </c>
      <c r="C29" s="6" t="str">
        <f ca="1">IF(ISNA(VLOOKUP($A$24,dama1!B$2:$G$109,27,FALSE))=TRUE,"",VLOOKUP($A$24,dama1!B$2:$G$109,27,FALSE))</f>
        <v/>
      </c>
      <c r="D29" s="6" t="e">
        <f ca="1">IF(ISNA(VLOOKUP($A$24,dama1!F$2:$G$109,21,FALSE))=TRUE,"",VLOOKUP($A$24,dama1!F$2:$G$109,21,FALSE))</f>
        <v>#REF!</v>
      </c>
      <c r="E29" s="6" t="e">
        <f ca="1">IF(ISNA(VLOOKUP($A$24,dama1!#REF!,15,FALSE))=TRUE,"",VLOOKUP($A$24,dama1!#REF!,15,FALSE))</f>
        <v>#REF!</v>
      </c>
      <c r="F29" s="6" t="e">
        <f ca="1">IF(ISNA(VLOOKUP($A$24,dama1!#REF!,9,FALSE))=TRUE,"",VLOOKUP($A$24,dama1!#REF!,9,FALSE))</f>
        <v>#REF!</v>
      </c>
      <c r="G29" s="6" t="e">
        <f ca="1">IF(ISNA(VLOOKUP($A$24,dama1!#REF!,3,FALSE))=TRUE,"",VLOOKUP($A$24,dama1!#REF!,3,FALSE))</f>
        <v>#REF!</v>
      </c>
      <c r="I29" s="42" t="s">
        <v>128</v>
      </c>
      <c r="J29">
        <v>2</v>
      </c>
      <c r="K29" s="7">
        <f t="shared" si="5"/>
        <v>0</v>
      </c>
      <c r="L29">
        <f t="shared" si="4"/>
        <v>2</v>
      </c>
    </row>
    <row r="30" spans="1:12">
      <c r="A30" s="12">
        <v>6</v>
      </c>
      <c r="B30" s="6" t="str">
        <f ca="1">IF(ISNA(VLOOKUP($A$24,dama1!B$2:$G$109,32,FALSE))=TRUE,"",VLOOKUP($A$24,dama1!B$2:$G$109,32,FALSE))</f>
        <v/>
      </c>
      <c r="C30" s="6" t="str">
        <f ca="1">IF(ISNA(VLOOKUP($A$24,dama1!B$2:$G$109,26,FALSE))=TRUE,"",VLOOKUP($A$24,dama1!B$2:$G$109,26,FALSE))</f>
        <v/>
      </c>
      <c r="D30" s="6" t="str">
        <f ca="1">IF(ISNA(VLOOKUP($A$24,dama1!G$2:$G$109,20,FALSE))=TRUE,"",VLOOKUP($A$24,dama1!G$2:$G$109,20,FALSE))</f>
        <v/>
      </c>
      <c r="E30" s="6" t="e">
        <f ca="1">IF(ISNA(VLOOKUP($A$24,dama1!#REF!,14,FALSE))=TRUE,"",VLOOKUP($A$24,dama1!#REF!,14,FALSE))</f>
        <v>#REF!</v>
      </c>
      <c r="F30" s="6" t="e">
        <f ca="1">IF(ISNA(VLOOKUP($A$24,dama1!#REF!,8,FALSE))=TRUE,"",VLOOKUP($A$24,dama1!#REF!,8,FALSE))</f>
        <v>#REF!</v>
      </c>
      <c r="G30" s="6" t="e">
        <f ca="1">IF(ISNA(VLOOKUP($A$24,dama1!#REF!,2,FALSE))=TRUE,"",VLOOKUP($A$24,dama1!#REF!,2,FALSE))</f>
        <v>#REF!</v>
      </c>
      <c r="I30" s="42" t="s">
        <v>129</v>
      </c>
      <c r="J30">
        <v>4</v>
      </c>
      <c r="K30" s="7">
        <f t="shared" si="5"/>
        <v>0</v>
      </c>
      <c r="L30">
        <f t="shared" si="4"/>
        <v>4</v>
      </c>
    </row>
    <row r="31" spans="1:12">
      <c r="A31" s="5"/>
      <c r="B31" s="5"/>
      <c r="C31" s="5"/>
      <c r="D31" s="5"/>
      <c r="E31" s="5"/>
      <c r="F31" s="5"/>
      <c r="G31" s="5"/>
      <c r="I31" s="42" t="s">
        <v>166</v>
      </c>
      <c r="J31">
        <v>4</v>
      </c>
      <c r="K31" s="7">
        <f t="shared" si="5"/>
        <v>0</v>
      </c>
      <c r="L31">
        <f t="shared" si="4"/>
        <v>4</v>
      </c>
    </row>
    <row r="32" spans="1:12">
      <c r="A32" s="5"/>
      <c r="B32" s="5"/>
      <c r="C32" s="5"/>
      <c r="D32" s="5"/>
      <c r="E32" s="5"/>
      <c r="F32" s="5"/>
      <c r="G32" s="5"/>
      <c r="I32" s="42" t="s">
        <v>76</v>
      </c>
      <c r="J32">
        <v>2</v>
      </c>
      <c r="K32" s="7">
        <f t="shared" si="5"/>
        <v>0</v>
      </c>
      <c r="L32">
        <f t="shared" si="4"/>
        <v>2</v>
      </c>
    </row>
    <row r="33" spans="1:12">
      <c r="A33" s="5"/>
      <c r="B33" s="5"/>
      <c r="C33" s="5"/>
      <c r="D33" s="5"/>
      <c r="E33" s="5"/>
      <c r="F33" s="5"/>
      <c r="G33" s="5"/>
      <c r="I33" s="42" t="s">
        <v>130</v>
      </c>
      <c r="J33">
        <v>1</v>
      </c>
      <c r="K33" s="7">
        <f t="shared" si="5"/>
        <v>0</v>
      </c>
      <c r="L33">
        <f t="shared" si="4"/>
        <v>1</v>
      </c>
    </row>
    <row r="34" spans="1:12" ht="13.5" thickBot="1">
      <c r="A34" s="5"/>
      <c r="B34" s="5"/>
      <c r="C34" s="5"/>
      <c r="D34" s="5"/>
      <c r="E34" s="5"/>
      <c r="F34" s="5"/>
      <c r="G34" s="5"/>
      <c r="I34" s="44" t="s">
        <v>131</v>
      </c>
      <c r="J34">
        <v>2</v>
      </c>
      <c r="K34" s="7">
        <f t="shared" si="5"/>
        <v>0</v>
      </c>
      <c r="L34">
        <f t="shared" si="4"/>
        <v>2</v>
      </c>
    </row>
    <row r="35" spans="1:12" ht="12.75" customHeight="1">
      <c r="A35" s="5"/>
      <c r="B35" s="5"/>
      <c r="C35" s="5"/>
      <c r="D35" s="5"/>
      <c r="E35" s="5"/>
      <c r="F35" s="5"/>
      <c r="G35" s="5"/>
      <c r="I35" s="10"/>
      <c r="J35">
        <f>SUM(J25:J34)</f>
        <v>30</v>
      </c>
      <c r="K35">
        <f>SUM(K25:K34)</f>
        <v>0</v>
      </c>
    </row>
    <row r="36" spans="1:12" ht="12.75" customHeight="1">
      <c r="A36" s="5"/>
      <c r="B36" s="5"/>
      <c r="C36" s="5"/>
      <c r="D36" s="5"/>
      <c r="E36" s="5"/>
      <c r="F36" s="5"/>
      <c r="G36" s="5"/>
      <c r="I36" s="10"/>
    </row>
    <row r="37" spans="1:12">
      <c r="A37" s="11" t="s">
        <v>20</v>
      </c>
      <c r="B37" s="11" t="s">
        <v>64</v>
      </c>
      <c r="C37" s="11" t="s">
        <v>65</v>
      </c>
      <c r="D37" s="11" t="s">
        <v>66</v>
      </c>
      <c r="E37" s="11" t="s">
        <v>67</v>
      </c>
      <c r="F37" s="11" t="s">
        <v>68</v>
      </c>
      <c r="G37" s="11" t="s">
        <v>69</v>
      </c>
    </row>
    <row r="38" spans="1:12">
      <c r="A38" s="12">
        <v>1</v>
      </c>
      <c r="B38" s="6" t="str">
        <f ca="1">IF(ISNA(VLOOKUP($A$37,dama1!B$2:$G$109,37,FALSE))=TRUE,"",VLOOKUP($A$37,dama1!B$2:$G$109,37,FALSE))</f>
        <v/>
      </c>
      <c r="C38" s="6" t="str">
        <f ca="1">IF(ISNA(VLOOKUP($A$37,dama1!B$2:$G$109,31,FALSE))=TRUE,"",VLOOKUP($A$37,dama1!B$2:$G$109,31,FALSE))</f>
        <v/>
      </c>
      <c r="D38" s="6" t="str">
        <f ca="1">IF(ISNA(VLOOKUP($A$37,dama1!B$2:$G$109,25,FALSE))=TRUE,"",VLOOKUP($A$37,dama1!B$2:$G$109,25,FALSE))</f>
        <v/>
      </c>
      <c r="E38" s="6" t="e">
        <f ca="1">IF(ISNA(VLOOKUP($A$37,dama1!#REF!,19,FALSE))=TRUE,"",VLOOKUP($A$37,dama1!#REF!,19,FALSE))</f>
        <v>#REF!</v>
      </c>
      <c r="F38" s="6" t="e">
        <f ca="1">IF(ISNA(VLOOKUP($A$37,dama1!#REF!,13,FALSE))=TRUE,"",VLOOKUP($A$37,dama1!#REF!,13,FALSE))</f>
        <v>#REF!</v>
      </c>
      <c r="G38" s="6" t="e">
        <f ca="1">IF(ISNA(VLOOKUP($A$37,dama1!#REF!,7,FALSE))=TRUE,"",VLOOKUP($A$37,dama1!#REF!,7,FALSE))</f>
        <v>#REF!</v>
      </c>
      <c r="I38" s="42" t="s">
        <v>174</v>
      </c>
      <c r="J38">
        <v>4</v>
      </c>
      <c r="K38" s="7">
        <f>COUNTIF($B$38:$G$43,I38)</f>
        <v>0</v>
      </c>
      <c r="L38">
        <f t="shared" ref="L38:L47" si="6">J38-K38</f>
        <v>4</v>
      </c>
    </row>
    <row r="39" spans="1:12">
      <c r="A39" s="12">
        <v>2</v>
      </c>
      <c r="B39" s="6" t="str">
        <f ca="1">IF(ISNA(VLOOKUP($A$37,dama1!B$2:$G$109,36,FALSE))=TRUE,"",VLOOKUP($A$37,dama1!B$2:$G$109,36,FALSE))</f>
        <v/>
      </c>
      <c r="C39" s="6" t="str">
        <f ca="1">IF(ISNA(VLOOKUP($A$37,dama1!B$2:$G$109,30,FALSE))=TRUE,"",VLOOKUP($A$37,dama1!B$2:$G$109,30,FALSE))</f>
        <v/>
      </c>
      <c r="D39" s="6" t="str">
        <f ca="1">IF(ISNA(VLOOKUP($A$37,dama1!C$2:$G$109,24,FALSE))=TRUE,"",VLOOKUP($A$37,dama1!C$2:$G$109,24,FALSE))</f>
        <v/>
      </c>
      <c r="E39" s="6" t="e">
        <f ca="1">IF(ISNA(VLOOKUP($A$37,dama1!#REF!,18,FALSE))=TRUE,"",VLOOKUP($A$37,dama1!#REF!,18,FALSE))</f>
        <v>#REF!</v>
      </c>
      <c r="F39" s="6" t="e">
        <f ca="1">IF(ISNA(VLOOKUP($A$37,dama1!#REF!,12,FALSE))=TRUE,"",VLOOKUP($A$37,dama1!#REF!,12,FALSE))</f>
        <v>#REF!</v>
      </c>
      <c r="G39" s="6" t="e">
        <f ca="1">IF(ISNA(VLOOKUP($A$37,dama1!#REF!,6,FALSE))=TRUE,"",VLOOKUP($A$37,dama1!#REF!,6,FALSE))</f>
        <v>#REF!</v>
      </c>
      <c r="I39" s="42" t="s">
        <v>100</v>
      </c>
      <c r="J39">
        <v>4</v>
      </c>
      <c r="K39" s="7">
        <f t="shared" ref="K39:K47" si="7">COUNTIF($B$38:$G$43,I39)</f>
        <v>0</v>
      </c>
      <c r="L39">
        <f t="shared" si="6"/>
        <v>4</v>
      </c>
    </row>
    <row r="40" spans="1:12">
      <c r="A40" s="12">
        <v>3</v>
      </c>
      <c r="B40" s="6" t="str">
        <f ca="1">IF(ISNA(VLOOKUP($A$37,dama1!B$2:$G$109,35,FALSE))=TRUE,"",VLOOKUP($A$37,dama1!B$2:$G$109,35,FALSE))</f>
        <v/>
      </c>
      <c r="C40" s="6" t="str">
        <f ca="1">IF(ISNA(VLOOKUP($A$37,dama1!B$2:$G$109,29,FALSE))=TRUE,"",VLOOKUP($A$37,dama1!B$2:$G$109,29,FALSE))</f>
        <v/>
      </c>
      <c r="D40" s="6" t="str">
        <f ca="1">IF(ISNA(VLOOKUP($A$37,dama1!D$2:$G$109,23,FALSE))=TRUE,"",VLOOKUP($A$37,dama1!D$2:$G$109,23,FALSE))</f>
        <v/>
      </c>
      <c r="E40" s="6" t="e">
        <f ca="1">IF(ISNA(VLOOKUP($A$37,dama1!#REF!,17,FALSE))=TRUE,"",VLOOKUP($A$37,dama1!#REF!,17,FALSE))</f>
        <v>#REF!</v>
      </c>
      <c r="F40" s="6" t="e">
        <f ca="1">IF(ISNA(VLOOKUP($A$37,dama1!#REF!,11,FALSE))=TRUE,"",VLOOKUP($A$37,dama1!#REF!,11,FALSE))</f>
        <v>#REF!</v>
      </c>
      <c r="G40" s="6" t="e">
        <f ca="1">IF(ISNA(VLOOKUP($A$37,dama1!#REF!,5,FALSE))=TRUE,"",VLOOKUP($A$37,dama1!#REF!,5,FALSE))</f>
        <v>#REF!</v>
      </c>
      <c r="I40" s="42" t="s">
        <v>165</v>
      </c>
      <c r="J40">
        <v>3</v>
      </c>
      <c r="K40" s="7">
        <f t="shared" si="7"/>
        <v>0</v>
      </c>
      <c r="L40">
        <f t="shared" si="6"/>
        <v>3</v>
      </c>
    </row>
    <row r="41" spans="1:12">
      <c r="A41" s="12">
        <v>4</v>
      </c>
      <c r="B41" s="6" t="str">
        <f ca="1">IF(ISNA(VLOOKUP($A$37,dama1!B$2:$G$109,34,FALSE))=TRUE,"",VLOOKUP($A$37,dama1!B$2:$G$109,34,FALSE))</f>
        <v/>
      </c>
      <c r="C41" s="6" t="str">
        <f ca="1">IF(ISNA(VLOOKUP($A$37,dama1!B$2:$G$109,28,FALSE))=TRUE,"",VLOOKUP($A$37,dama1!B$2:$G$109,28,FALSE))</f>
        <v/>
      </c>
      <c r="D41" s="6" t="e">
        <f ca="1">IF(ISNA(VLOOKUP($A$37,dama1!E$2:$G$109,22,FALSE))=TRUE,"",VLOOKUP($A$37,dama1!E$2:$G$109,22,FALSE))</f>
        <v>#REF!</v>
      </c>
      <c r="E41" s="6" t="e">
        <f ca="1">IF(ISNA(VLOOKUP($A$37,dama1!#REF!,16,FALSE))=TRUE,"",VLOOKUP($A$37,dama1!#REF!,16,FALSE))</f>
        <v>#REF!</v>
      </c>
      <c r="F41" s="6" t="e">
        <f ca="1">IF(ISNA(VLOOKUP($A$37,dama1!#REF!,10,FALSE))=TRUE,"",VLOOKUP($A$37,dama1!#REF!,10,FALSE))</f>
        <v>#REF!</v>
      </c>
      <c r="G41" s="6" t="e">
        <f ca="1">IF(ISNA(VLOOKUP($A$37,dama1!#REF!,4,FALSE))=TRUE,"",VLOOKUP($A$37,dama1!#REF!,4,FALSE))</f>
        <v>#REF!</v>
      </c>
      <c r="I41" s="42" t="s">
        <v>127</v>
      </c>
      <c r="J41">
        <v>4</v>
      </c>
      <c r="K41" s="7">
        <f t="shared" si="7"/>
        <v>0</v>
      </c>
      <c r="L41">
        <f t="shared" si="6"/>
        <v>4</v>
      </c>
    </row>
    <row r="42" spans="1:12">
      <c r="A42" s="12">
        <v>5</v>
      </c>
      <c r="B42" s="6" t="str">
        <f ca="1">IF(ISNA(VLOOKUP($A$37,dama1!B$2:$G$109,33,FALSE))=TRUE,"",VLOOKUP($A$37,dama1!B$2:$G$109,33,FALSE))</f>
        <v/>
      </c>
      <c r="C42" s="6" t="str">
        <f ca="1">IF(ISNA(VLOOKUP($A$37,dama1!B$2:$G$109,27,FALSE))=TRUE,"",VLOOKUP($A$37,dama1!B$2:$G$109,27,FALSE))</f>
        <v/>
      </c>
      <c r="D42" s="6" t="e">
        <f ca="1">IF(ISNA(VLOOKUP($A$37,dama1!F$2:$G$109,21,FALSE))=TRUE,"",VLOOKUP($A$37,dama1!F$2:$G$109,21,FALSE))</f>
        <v>#REF!</v>
      </c>
      <c r="E42" s="6" t="e">
        <f ca="1">IF(ISNA(VLOOKUP($A$37,dama1!#REF!,15,FALSE))=TRUE,"",VLOOKUP($A$37,dama1!#REF!,15,FALSE))</f>
        <v>#REF!</v>
      </c>
      <c r="F42" s="6" t="e">
        <f ca="1">IF(ISNA(VLOOKUP($A$37,dama1!#REF!,9,FALSE))=TRUE,"",VLOOKUP($A$37,dama1!#REF!,9,FALSE))</f>
        <v>#REF!</v>
      </c>
      <c r="G42" s="6" t="e">
        <f ca="1">IF(ISNA(VLOOKUP($A$37,dama1!#REF!,3,FALSE))=TRUE,"",VLOOKUP($A$37,dama1!#REF!,3,FALSE))</f>
        <v>#REF!</v>
      </c>
      <c r="I42" s="42" t="s">
        <v>166</v>
      </c>
      <c r="J42">
        <v>4</v>
      </c>
      <c r="K42" s="7">
        <f t="shared" si="7"/>
        <v>0</v>
      </c>
      <c r="L42">
        <f t="shared" si="6"/>
        <v>4</v>
      </c>
    </row>
    <row r="43" spans="1:12">
      <c r="A43" s="12">
        <v>6</v>
      </c>
      <c r="B43" s="6" t="str">
        <f ca="1">IF(ISNA(VLOOKUP($A$37,dama1!B$2:$G$109,32,FALSE))=TRUE,"",VLOOKUP($A$37,dama1!B$2:$G$109,32,FALSE))</f>
        <v/>
      </c>
      <c r="C43" s="6" t="str">
        <f ca="1">IF(ISNA(VLOOKUP($A$37,dama1!B$2:$G$109,26,FALSE))=TRUE,"",VLOOKUP($A$37,dama1!B$2:$G$109,26,FALSE))</f>
        <v/>
      </c>
      <c r="D43" s="6" t="str">
        <f ca="1">IF(ISNA(VLOOKUP($A$37,dama1!G$2:$G$109,20,FALSE))=TRUE,"",VLOOKUP($A$37,dama1!G$2:$G$109,20,FALSE))</f>
        <v/>
      </c>
      <c r="E43" s="6" t="e">
        <f ca="1">IF(ISNA(VLOOKUP($A$37,dama1!#REF!,14,FALSE))=TRUE,"",VLOOKUP($A$37,dama1!#REF!,14,FALSE))</f>
        <v>#REF!</v>
      </c>
      <c r="F43" s="6" t="e">
        <f ca="1">IF(ISNA(VLOOKUP($A$37,dama1!#REF!,8,FALSE))=TRUE,"",VLOOKUP($A$37,dama1!#REF!,8,FALSE))</f>
        <v>#REF!</v>
      </c>
      <c r="G43" s="6" t="e">
        <f ca="1">IF(ISNA(VLOOKUP($A$24,dama1!#REF!,2,FALSE))=TRUE,"",VLOOKUP($A$24,dama1!#REF!,2,FALSE))</f>
        <v>#REF!</v>
      </c>
      <c r="I43" s="42" t="s">
        <v>94</v>
      </c>
      <c r="J43">
        <v>2</v>
      </c>
      <c r="K43" s="7">
        <f t="shared" si="7"/>
        <v>0</v>
      </c>
      <c r="L43">
        <f t="shared" si="6"/>
        <v>2</v>
      </c>
    </row>
    <row r="44" spans="1:12">
      <c r="A44" s="5"/>
      <c r="B44" s="5"/>
      <c r="C44" s="5"/>
      <c r="D44" s="5"/>
      <c r="E44" s="5"/>
      <c r="F44" s="5"/>
      <c r="G44" s="5"/>
      <c r="I44" s="42" t="s">
        <v>129</v>
      </c>
      <c r="J44">
        <v>4</v>
      </c>
      <c r="K44" s="7">
        <f t="shared" si="7"/>
        <v>0</v>
      </c>
      <c r="L44">
        <f t="shared" si="6"/>
        <v>4</v>
      </c>
    </row>
    <row r="45" spans="1:12">
      <c r="A45" s="5"/>
      <c r="B45" s="5"/>
      <c r="C45" s="5"/>
      <c r="D45" s="5"/>
      <c r="E45" s="5"/>
      <c r="F45" s="5"/>
      <c r="G45" s="5"/>
      <c r="I45" s="42" t="s">
        <v>76</v>
      </c>
      <c r="J45">
        <v>2</v>
      </c>
      <c r="K45" s="7">
        <f t="shared" si="7"/>
        <v>0</v>
      </c>
      <c r="L45">
        <f t="shared" si="6"/>
        <v>2</v>
      </c>
    </row>
    <row r="46" spans="1:12">
      <c r="A46" s="5"/>
      <c r="B46" s="5"/>
      <c r="C46" s="5"/>
      <c r="D46" s="5"/>
      <c r="E46" s="5"/>
      <c r="F46" s="5"/>
      <c r="G46" s="5"/>
      <c r="I46" s="42" t="s">
        <v>130</v>
      </c>
      <c r="J46">
        <v>1</v>
      </c>
      <c r="K46" s="7">
        <f t="shared" si="7"/>
        <v>0</v>
      </c>
      <c r="L46">
        <f t="shared" si="6"/>
        <v>1</v>
      </c>
    </row>
    <row r="47" spans="1:12" ht="13.5" thickBot="1">
      <c r="A47" s="5"/>
      <c r="B47" s="5"/>
      <c r="C47" s="5"/>
      <c r="D47" s="5"/>
      <c r="E47" s="5"/>
      <c r="F47" s="5"/>
      <c r="G47" s="5"/>
      <c r="I47" s="44" t="s">
        <v>131</v>
      </c>
      <c r="J47">
        <v>2</v>
      </c>
      <c r="K47" s="7">
        <f t="shared" si="7"/>
        <v>0</v>
      </c>
      <c r="L47">
        <f t="shared" si="6"/>
        <v>2</v>
      </c>
    </row>
    <row r="48" spans="1:12" ht="15" customHeight="1">
      <c r="A48" s="5"/>
      <c r="B48" s="5"/>
      <c r="C48" s="5"/>
      <c r="D48" s="5"/>
      <c r="E48" s="5"/>
      <c r="F48" s="5"/>
      <c r="G48" s="5"/>
      <c r="J48">
        <f>SUM(J38:J47)</f>
        <v>30</v>
      </c>
      <c r="K48">
        <f>SUM(K38:K47)</f>
        <v>0</v>
      </c>
    </row>
    <row r="49" spans="1:12">
      <c r="A49" s="11" t="s">
        <v>30</v>
      </c>
      <c r="B49" s="11" t="s">
        <v>64</v>
      </c>
      <c r="C49" s="11" t="s">
        <v>65</v>
      </c>
      <c r="D49" s="11" t="s">
        <v>66</v>
      </c>
      <c r="E49" s="11" t="s">
        <v>67</v>
      </c>
      <c r="F49" s="11" t="s">
        <v>68</v>
      </c>
      <c r="G49" s="11" t="s">
        <v>69</v>
      </c>
    </row>
    <row r="50" spans="1:12">
      <c r="A50" s="12">
        <v>1</v>
      </c>
      <c r="B50" s="6" t="str">
        <f ca="1">IF(ISNA(VLOOKUP($A$49,dama1!B$2:$G$109,37,FALSE))=TRUE,"",VLOOKUP($A$49,dama1!B$2:$G$109,37,FALSE))</f>
        <v/>
      </c>
      <c r="C50" s="6" t="str">
        <f ca="1">IF(ISNA(VLOOKUP($A$49,dama1!B$2:$G$109,31,FALSE))=TRUE,"",VLOOKUP($A$49,dama1!B$2:$G$109,31,FALSE))</f>
        <v/>
      </c>
      <c r="D50" s="6" t="str">
        <f ca="1">IF(ISNA(VLOOKUP($A$49,dama1!B$2:$G$109,25,FALSE))=TRUE,"",VLOOKUP($A$49,dama1!B$2:$G$109,25,FALSE))</f>
        <v/>
      </c>
      <c r="E50" s="6" t="e">
        <f ca="1">IF(ISNA(VLOOKUP($A$49,dama1!#REF!,19,FALSE))=TRUE,"",VLOOKUP($A$49,dama1!#REF!,19,FALSE))</f>
        <v>#REF!</v>
      </c>
      <c r="F50" s="6" t="e">
        <f ca="1">IF(ISNA(VLOOKUP($A$49,dama1!#REF!,13,FALSE))=TRUE,"",VLOOKUP($A$49,dama1!#REF!,13,FALSE))</f>
        <v>#REF!</v>
      </c>
      <c r="G50" s="6" t="e">
        <f ca="1">IF(ISNA(VLOOKUP($A$49,dama1!#REF!,7,FALSE))=TRUE,"",VLOOKUP($A$49,dama1!#REF!,7,FALSE))</f>
        <v>#REF!</v>
      </c>
      <c r="I50" s="42" t="s">
        <v>126</v>
      </c>
      <c r="J50">
        <v>4</v>
      </c>
      <c r="K50" s="7">
        <f>COUNTIF($B$50:$G$55,I50)</f>
        <v>0</v>
      </c>
      <c r="L50">
        <f t="shared" ref="L50:L59" si="8">J50-K50</f>
        <v>4</v>
      </c>
    </row>
    <row r="51" spans="1:12">
      <c r="A51" s="12">
        <v>2</v>
      </c>
      <c r="B51" s="6" t="str">
        <f ca="1">IF(ISNA(VLOOKUP($A$49,dama1!B$2:$G$109,36,FALSE))=TRUE,"",VLOOKUP($A$49,dama1!B$2:$G$109,36,FALSE))</f>
        <v/>
      </c>
      <c r="C51" s="6" t="str">
        <f ca="1">IF(ISNA(VLOOKUP($A$49,dama1!B$2:$G$109,30,FALSE))=TRUE,"",VLOOKUP($A$49,dama1!B$2:$G$109,30,FALSE))</f>
        <v/>
      </c>
      <c r="D51" s="6" t="str">
        <f ca="1">IF(ISNA(VLOOKUP($A$49,dama1!C$2:$G$109,24,FALSE))=TRUE,"",VLOOKUP($A$49,dama1!C$2:$G$109,24,FALSE))</f>
        <v/>
      </c>
      <c r="E51" s="6" t="e">
        <f ca="1">IF(ISNA(VLOOKUP($A$49,dama1!#REF!,18,FALSE))=TRUE,"",VLOOKUP($A$49,dama1!#REF!,18,FALSE))</f>
        <v>#REF!</v>
      </c>
      <c r="F51" s="6" t="e">
        <f ca="1">IF(ISNA(VLOOKUP($A$49,dama1!#REF!,12,FALSE))=TRUE,"",VLOOKUP($A$49,dama1!#REF!,12,FALSE))</f>
        <v>#REF!</v>
      </c>
      <c r="G51" s="6" t="e">
        <f ca="1">IF(ISNA(VLOOKUP($A$49,dama1!#REF!,6,FALSE))=TRUE,"",VLOOKUP($A$49,dama1!#REF!,6,FALSE))</f>
        <v>#REF!</v>
      </c>
      <c r="I51" s="42" t="s">
        <v>100</v>
      </c>
      <c r="J51">
        <v>4</v>
      </c>
      <c r="K51" s="7">
        <f t="shared" ref="K51:K59" si="9">COUNTIF($B$50:$G$55,I51)</f>
        <v>0</v>
      </c>
      <c r="L51">
        <f t="shared" si="8"/>
        <v>4</v>
      </c>
    </row>
    <row r="52" spans="1:12">
      <c r="A52" s="12">
        <v>3</v>
      </c>
      <c r="B52" s="6" t="str">
        <f ca="1">IF(ISNA(VLOOKUP($A$49,dama1!B$2:$G$109,35,FALSE))=TRUE,"",VLOOKUP($A$49,dama1!B$2:$G$109,35,FALSE))</f>
        <v/>
      </c>
      <c r="C52" s="6" t="str">
        <f ca="1">IF(ISNA(VLOOKUP($A$49,dama1!B$2:$G$109,29,FALSE))=TRUE,"",VLOOKUP($A$49,dama1!B$2:$G$109,29,FALSE))</f>
        <v/>
      </c>
      <c r="D52" s="6" t="str">
        <f ca="1">IF(ISNA(VLOOKUP($A$49,dama1!D$2:$G$109,23,FALSE))=TRUE,"",VLOOKUP($A$49,dama1!D$2:$G$109,23,FALSE))</f>
        <v/>
      </c>
      <c r="E52" s="6" t="e">
        <f ca="1">IF(ISNA(VLOOKUP($A$49,dama1!#REF!,17,FALSE))=TRUE,"",VLOOKUP($A$49,dama1!#REF!,17,FALSE))</f>
        <v>#REF!</v>
      </c>
      <c r="F52" s="6" t="e">
        <f ca="1">IF(ISNA(VLOOKUP($A$49,dama1!#REF!,11,FALSE))=TRUE,"",VLOOKUP($A$49,dama1!#REF!,11,FALSE))</f>
        <v>#REF!</v>
      </c>
      <c r="G52" s="6" t="e">
        <f ca="1">IF(ISNA(VLOOKUP($A$49,dama1!#REF!,5,FALSE))=TRUE,"",VLOOKUP($A$49,dama1!#REF!,5,FALSE))</f>
        <v>#REF!</v>
      </c>
      <c r="I52" s="42" t="s">
        <v>165</v>
      </c>
      <c r="J52">
        <v>3</v>
      </c>
      <c r="K52" s="7">
        <f t="shared" si="9"/>
        <v>0</v>
      </c>
      <c r="L52">
        <f t="shared" si="8"/>
        <v>3</v>
      </c>
    </row>
    <row r="53" spans="1:12">
      <c r="A53" s="12">
        <v>4</v>
      </c>
      <c r="B53" s="6" t="str">
        <f ca="1">IF(ISNA(VLOOKUP($A$49,dama1!B$2:$G$109,34,FALSE))=TRUE,"",VLOOKUP($A$49,dama1!B$2:$G$109,34,FALSE))</f>
        <v/>
      </c>
      <c r="C53" s="6" t="str">
        <f ca="1">IF(ISNA(VLOOKUP($A$49,dama1!B$2:$G$109,28,FALSE))=TRUE,"",VLOOKUP($A$49,dama1!B$2:$G$109,28,FALSE))</f>
        <v/>
      </c>
      <c r="D53" s="6" t="e">
        <f ca="1">IF(ISNA(VLOOKUP($A$49,dama1!E$2:$G$109,22,FALSE))=TRUE,"",VLOOKUP($A$49,dama1!E$2:$G$109,22,FALSE))</f>
        <v>#REF!</v>
      </c>
      <c r="E53" s="6" t="e">
        <f ca="1">IF(ISNA(VLOOKUP($A$49,dama1!#REF!,16,FALSE))=TRUE,"",VLOOKUP($A$49,dama1!#REF!,16,FALSE))</f>
        <v>#REF!</v>
      </c>
      <c r="F53" s="6" t="e">
        <f ca="1">IF(ISNA(VLOOKUP($A$49,dama1!#REF!,10,FALSE))=TRUE,"",VLOOKUP($A$49,dama1!#REF!,10,FALSE))</f>
        <v>#REF!</v>
      </c>
      <c r="G53" s="6" t="e">
        <f ca="1">IF(ISNA(VLOOKUP($A$49,dama1!#REF!,4,FALSE))=TRUE,"",VLOOKUP($A$49,dama1!#REF!,4,FALSE))</f>
        <v>#REF!</v>
      </c>
      <c r="I53" s="42" t="s">
        <v>127</v>
      </c>
      <c r="J53">
        <v>4</v>
      </c>
      <c r="K53" s="7">
        <f t="shared" si="9"/>
        <v>0</v>
      </c>
      <c r="L53">
        <f t="shared" si="8"/>
        <v>4</v>
      </c>
    </row>
    <row r="54" spans="1:12">
      <c r="A54" s="12">
        <v>5</v>
      </c>
      <c r="B54" s="6" t="str">
        <f ca="1">IF(ISNA(VLOOKUP($A$49,dama1!B$2:$G$109,33,FALSE))=TRUE,"",VLOOKUP($A$49,dama1!B$2:$G$109,33,FALSE))</f>
        <v/>
      </c>
      <c r="C54" s="6" t="str">
        <f ca="1">IF(ISNA(VLOOKUP($A$49,dama1!B$2:$G$109,27,FALSE))=TRUE,"",VLOOKUP($A$49,dama1!B$2:$G$109,27,FALSE))</f>
        <v/>
      </c>
      <c r="D54" s="6" t="e">
        <f ca="1">IF(ISNA(VLOOKUP($A$49,dama1!F$2:$G$109,21,FALSE))=TRUE,"",VLOOKUP($A$49,dama1!F$2:$G$109,21,FALSE))</f>
        <v>#REF!</v>
      </c>
      <c r="E54" s="6" t="e">
        <f ca="1">IF(ISNA(VLOOKUP($A$49,dama1!#REF!,15,FALSE))=TRUE,"",VLOOKUP($A$49,dama1!#REF!,15,FALSE))</f>
        <v>#REF!</v>
      </c>
      <c r="F54" s="6" t="e">
        <f ca="1">IF(ISNA(VLOOKUP($A$49,dama1!#REF!,9,FALSE))=TRUE,"",VLOOKUP($A$49,dama1!#REF!,9,FALSE))</f>
        <v>#REF!</v>
      </c>
      <c r="G54" s="6" t="e">
        <f ca="1">IF(ISNA(VLOOKUP($A$49,dama1!#REF!,3,FALSE))=TRUE,"",VLOOKUP($A$49,dama1!#REF!,3,FALSE))</f>
        <v>#REF!</v>
      </c>
      <c r="I54" s="42" t="s">
        <v>166</v>
      </c>
      <c r="J54">
        <v>4</v>
      </c>
      <c r="K54" s="7">
        <f t="shared" si="9"/>
        <v>0</v>
      </c>
      <c r="L54">
        <f t="shared" si="8"/>
        <v>4</v>
      </c>
    </row>
    <row r="55" spans="1:12">
      <c r="A55" s="12">
        <v>6</v>
      </c>
      <c r="B55" s="6" t="str">
        <f ca="1">IF(ISNA(VLOOKUP($A$49,dama1!B$2:$G$109,32,FALSE))=TRUE,"",VLOOKUP($A$49,dama1!B$2:$G$109,32,FALSE))</f>
        <v/>
      </c>
      <c r="C55" s="6" t="str">
        <f ca="1">IF(ISNA(VLOOKUP($A$49,dama1!B$2:$G$109,26,FALSE))=TRUE,"",VLOOKUP($A$49,dama1!B$2:$G$109,26,FALSE))</f>
        <v/>
      </c>
      <c r="D55" s="6" t="str">
        <f ca="1">IF(ISNA(VLOOKUP($A$49,dama1!G$2:$G$109,20,FALSE))=TRUE,"",VLOOKUP($A$49,dama1!G$2:$G$109,20,FALSE))</f>
        <v/>
      </c>
      <c r="E55" s="6" t="e">
        <f ca="1">IF(ISNA(VLOOKUP($A$49,dama1!#REF!,14,FALSE))=TRUE,"",VLOOKUP($A$49,dama1!#REF!,14,FALSE))</f>
        <v>#REF!</v>
      </c>
      <c r="F55" s="6" t="e">
        <f ca="1">IF(ISNA(VLOOKUP($A$49,dama1!#REF!,8,FALSE))=TRUE,"",VLOOKUP($A$49,dama1!#REF!,8,FALSE))</f>
        <v>#REF!</v>
      </c>
      <c r="G55" s="6" t="e">
        <f ca="1">IF(ISNA(VLOOKUP($A$24,dama1!#REF!,2,FALSE))=TRUE,"",VLOOKUP($A$24,dama1!#REF!,2,FALSE))</f>
        <v>#REF!</v>
      </c>
      <c r="I55" s="42" t="s">
        <v>128</v>
      </c>
      <c r="J55">
        <v>2</v>
      </c>
      <c r="K55" s="7">
        <f t="shared" si="9"/>
        <v>0</v>
      </c>
      <c r="L55">
        <f t="shared" si="8"/>
        <v>2</v>
      </c>
    </row>
    <row r="56" spans="1:12">
      <c r="I56" s="42" t="s">
        <v>129</v>
      </c>
      <c r="J56">
        <v>4</v>
      </c>
      <c r="K56" s="7">
        <f t="shared" si="9"/>
        <v>0</v>
      </c>
      <c r="L56">
        <f t="shared" si="8"/>
        <v>4</v>
      </c>
    </row>
    <row r="57" spans="1:12">
      <c r="I57" s="42" t="s">
        <v>76</v>
      </c>
      <c r="J57">
        <v>2</v>
      </c>
      <c r="K57" s="7">
        <f t="shared" si="9"/>
        <v>0</v>
      </c>
      <c r="L57">
        <f t="shared" si="8"/>
        <v>2</v>
      </c>
    </row>
    <row r="58" spans="1:12">
      <c r="I58" s="42" t="s">
        <v>130</v>
      </c>
      <c r="J58">
        <v>1</v>
      </c>
      <c r="K58" s="7">
        <f t="shared" si="9"/>
        <v>0</v>
      </c>
      <c r="L58">
        <f t="shared" si="8"/>
        <v>1</v>
      </c>
    </row>
    <row r="59" spans="1:12" ht="13.5" thickBot="1">
      <c r="I59" s="44" t="s">
        <v>131</v>
      </c>
      <c r="J59">
        <v>2</v>
      </c>
      <c r="K59" s="7">
        <f t="shared" si="9"/>
        <v>0</v>
      </c>
      <c r="L59">
        <f t="shared" si="8"/>
        <v>2</v>
      </c>
    </row>
    <row r="60" spans="1:12">
      <c r="J60">
        <f>SUM(J50:J59)</f>
        <v>30</v>
      </c>
      <c r="K60">
        <f>SUM(K50:K59)</f>
        <v>0</v>
      </c>
    </row>
  </sheetData>
  <phoneticPr fontId="0" type="noConversion"/>
  <conditionalFormatting sqref="L48">
    <cfRule type="cellIs" dxfId="5668" priority="4" operator="notEqual">
      <formula>0</formula>
    </cfRule>
  </conditionalFormatting>
  <conditionalFormatting sqref="L50:L59 L38:L47 L25:L34 L1:L10 L13:L22">
    <cfRule type="cellIs" dxfId="5667" priority="2" operator="notEqual">
      <formula>0</formula>
    </cfRule>
  </conditionalFormatting>
  <conditionalFormatting sqref="L50:L59 L38:L47 L25:L34 L1:L10 L13:L22">
    <cfRule type="cellIs" dxfId="5666" priority="1" operator="lessThan">
      <formula>0</formula>
    </cfRule>
  </conditionalFormatting>
  <pageMargins left="0.31496062992125984" right="0.31496062992125984" top="0.35433070866141736" bottom="0.55118110236220474" header="0.31496062992125984" footer="0.31496062992125984"/>
  <pageSetup paperSize="9" orientation="landscape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N65"/>
  <sheetViews>
    <sheetView topLeftCell="A40" workbookViewId="0">
      <selection activeCell="I61" sqref="I61"/>
    </sheetView>
  </sheetViews>
  <sheetFormatPr defaultRowHeight="12.75"/>
  <cols>
    <col min="1" max="1" width="6.5703125" customWidth="1"/>
    <col min="2" max="2" width="21.7109375" customWidth="1"/>
    <col min="3" max="3" width="22.28515625" bestFit="1" customWidth="1"/>
    <col min="4" max="4" width="22.42578125" bestFit="1" customWidth="1"/>
    <col min="5" max="6" width="21.42578125" bestFit="1" customWidth="1"/>
    <col min="7" max="7" width="22.28515625" bestFit="1" customWidth="1"/>
    <col min="8" max="8" width="5.140625" customWidth="1"/>
    <col min="9" max="9" width="15.28515625" customWidth="1"/>
    <col min="10" max="10" width="3.42578125" customWidth="1"/>
    <col min="11" max="11" width="4.5703125" customWidth="1"/>
    <col min="12" max="12" width="10" customWidth="1"/>
    <col min="13" max="13" width="3" customWidth="1"/>
    <col min="14" max="14" width="3.28515625" customWidth="1"/>
  </cols>
  <sheetData>
    <row r="1" spans="1:14">
      <c r="A1" s="11" t="s">
        <v>40</v>
      </c>
      <c r="B1" s="11" t="s">
        <v>64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  <c r="I1" s="5"/>
    </row>
    <row r="2" spans="1:14">
      <c r="A2" s="12">
        <v>1</v>
      </c>
      <c r="B2" s="6" t="e">
        <f ca="1">IF(ISNA(VLOOKUP($A$1,dama1!B$2:$G$109,37,FALSE))=TRUE,"",VLOOKUP($A$1,dama1!B$2:$G$109,37,FALSE))</f>
        <v>#REF!</v>
      </c>
      <c r="C2" s="6" t="e">
        <f ca="1">IF(ISNA(VLOOKUP($A$1,dama1!B$2:$G$109,31,FALSE))=TRUE,"",VLOOKUP($A$1,dama1!B$2:$G$109,31,FALSE))</f>
        <v>#REF!</v>
      </c>
      <c r="D2" s="6" t="e">
        <f ca="1">IF(ISNA(VLOOKUP($A$1,dama1!B$2:$G$109,25,FALSE))=TRUE,"",VLOOKUP($A$1,dama1!B$2:$G$109,25,FALSE))</f>
        <v>#REF!</v>
      </c>
      <c r="E2" s="6" t="e">
        <f ca="1">IF(ISNA(VLOOKUP($A$1,dama1!#REF!,19,FALSE))=TRUE,"",VLOOKUP($A$1,dama1!#REF!,19,FALSE))</f>
        <v>#REF!</v>
      </c>
      <c r="F2" s="21" t="e">
        <f ca="1">IF(ISNA(VLOOKUP($A$1,dama1!#REF!,13,FALSE))=TRUE,"",VLOOKUP($A$1,dama1!#REF!,13,FALSE))</f>
        <v>#REF!</v>
      </c>
      <c r="G2" s="6" t="e">
        <f ca="1">IF(ISNA(VLOOKUP($A$1,dama1!#REF!,7,FALSE))=TRUE,"",VLOOKUP($A$1,dama1!#REF!,7,FALSE))</f>
        <v>#REF!</v>
      </c>
      <c r="I2" s="6" t="s">
        <v>85</v>
      </c>
      <c r="J2" s="2">
        <v>6</v>
      </c>
      <c r="K2" s="7">
        <f t="shared" ref="K2:K10" si="0">COUNTIF($B$2:$G$7,I2)</f>
        <v>0</v>
      </c>
      <c r="L2">
        <f t="shared" ref="L2:L10" si="1">J2-K2</f>
        <v>6</v>
      </c>
    </row>
    <row r="3" spans="1:14">
      <c r="A3" s="12">
        <v>2</v>
      </c>
      <c r="B3" s="18" t="e">
        <f ca="1">IF(ISNA(VLOOKUP($A$1,dama1!B$2:$G$109,36,FALSE))=TRUE,"",VLOOKUP($A$1,dama1!B$2:$G$109,36,FALSE))</f>
        <v>#REF!</v>
      </c>
      <c r="C3" s="21" t="e">
        <f ca="1">IF(ISNA(VLOOKUP($A$1,dama1!B$2:$G$109,30,FALSE))=TRUE,"",VLOOKUP($A$1,dama1!B$2:$G$109,30,FALSE))</f>
        <v>#REF!</v>
      </c>
      <c r="D3" s="6" t="e">
        <f ca="1">IF(ISNA(VLOOKUP($A$1,dama1!C$2:$G$109,24,FALSE))=TRUE,"",VLOOKUP($A$1,dama1!C$2:$G$109,24,FALSE))</f>
        <v>#REF!</v>
      </c>
      <c r="E3" s="6" t="e">
        <f ca="1">IF(ISNA(VLOOKUP($A$1,dama1!#REF!,18,FALSE))=TRUE,"",VLOOKUP($A$1,dama1!#REF!,18,FALSE))</f>
        <v>#REF!</v>
      </c>
      <c r="F3" s="18" t="e">
        <f ca="1">IF(ISNA(VLOOKUP($A$1,dama1!#REF!,12,FALSE))=TRUE,"",VLOOKUP($A$1,dama1!#REF!,12,FALSE))</f>
        <v>#REF!</v>
      </c>
      <c r="G3" s="6" t="e">
        <f ca="1">IF(ISNA(VLOOKUP($A$1,dama1!#REF!,6,FALSE))=TRUE,"",VLOOKUP($A$1,dama1!#REF!,6,FALSE))</f>
        <v>#REF!</v>
      </c>
      <c r="I3" s="18" t="s">
        <v>132</v>
      </c>
      <c r="J3" s="2">
        <v>3</v>
      </c>
      <c r="K3" s="7">
        <f t="shared" si="0"/>
        <v>0</v>
      </c>
      <c r="L3">
        <f t="shared" si="1"/>
        <v>3</v>
      </c>
    </row>
    <row r="4" spans="1:14">
      <c r="A4" s="12">
        <v>3</v>
      </c>
      <c r="B4" s="6" t="e">
        <f ca="1">IF(ISNA(VLOOKUP($A$1,dama1!B$2:$G$109,35,FALSE))=TRUE,"",VLOOKUP($A$1,dama1!B$2:$G$109,35,FALSE))</f>
        <v>#REF!</v>
      </c>
      <c r="C4" s="21" t="e">
        <f ca="1">IF(ISNA(VLOOKUP($A$1,dama1!B$2:$G$109,29,FALSE))=TRUE,"",VLOOKUP($A$1,dama1!B$2:$G$109,29,FALSE))</f>
        <v>#REF!</v>
      </c>
      <c r="D4" s="21" t="str">
        <f ca="1">IF(ISNA(VLOOKUP($A$1,dama1!D$2:$G$109,23,FALSE))=TRUE,"",VLOOKUP($A$1,dama1!D$2:$G$109,23,FALSE))</f>
        <v/>
      </c>
      <c r="E4" s="6" t="e">
        <f ca="1">IF(ISNA(VLOOKUP($A$1,dama1!#REF!,17,FALSE))=TRUE,"",VLOOKUP($A$1,dama1!#REF!,17,FALSE))</f>
        <v>#REF!</v>
      </c>
      <c r="F4" s="6" t="e">
        <f ca="1">IF(ISNA(VLOOKUP($A$1,dama1!#REF!,11,FALSE))=TRUE,"",VLOOKUP($A$1,dama1!#REF!,11,FALSE))</f>
        <v>#REF!</v>
      </c>
      <c r="G4" s="6" t="e">
        <f ca="1">IF(ISNA(VLOOKUP($A$1,dama1!#REF!,5,FALSE))=TRUE,"",VLOOKUP($A$1,dama1!#REF!,5,FALSE))</f>
        <v>#REF!</v>
      </c>
      <c r="I4" s="6" t="s">
        <v>139</v>
      </c>
      <c r="J4" s="2">
        <v>4</v>
      </c>
      <c r="K4" s="7">
        <f t="shared" si="0"/>
        <v>0</v>
      </c>
      <c r="L4">
        <f t="shared" si="1"/>
        <v>4</v>
      </c>
    </row>
    <row r="5" spans="1:14">
      <c r="A5" s="12">
        <v>4</v>
      </c>
      <c r="B5" s="21" t="e">
        <f ca="1">IF(ISNA(VLOOKUP($A$1,dama1!B$2:$G$109,34,FALSE))=TRUE,"",VLOOKUP($A$1,dama1!B$2:$G$109,34,FALSE))</f>
        <v>#REF!</v>
      </c>
      <c r="C5" s="21" t="e">
        <f ca="1">IF(ISNA(VLOOKUP($A$1,dama1!B$2:$G$109,28,FALSE))=TRUE,"",VLOOKUP($A$1,dama1!B$2:$G$109,28,FALSE))</f>
        <v>#REF!</v>
      </c>
      <c r="D5" s="6" t="str">
        <f ca="1">IF(ISNA(VLOOKUP($A$1,dama1!E$2:$G$109,22,FALSE))=TRUE,"",VLOOKUP($A$1,dama1!E$2:$G$109,22,FALSE))</f>
        <v/>
      </c>
      <c r="E5" s="21" t="e">
        <f ca="1">IF(ISNA(VLOOKUP($A$1,dama1!#REF!,16,FALSE))=TRUE,"",VLOOKUP($A$1,dama1!#REF!,16,FALSE))</f>
        <v>#REF!</v>
      </c>
      <c r="F5" s="6" t="e">
        <f ca="1">IF(ISNA(VLOOKUP($A$1,dama1!#REF!,10,FALSE))=TRUE,"",VLOOKUP($A$1,dama1!#REF!,10,FALSE))</f>
        <v>#REF!</v>
      </c>
      <c r="G5" s="6" t="e">
        <f ca="1">IF(ISNA(VLOOKUP($A$1,dama1!#REF!,4,FALSE))=TRUE,"",VLOOKUP($A$1,dama1!#REF!,4,FALSE))</f>
        <v>#REF!</v>
      </c>
      <c r="I5" s="19" t="s">
        <v>140</v>
      </c>
      <c r="J5" s="2">
        <v>3</v>
      </c>
      <c r="K5" s="7">
        <f t="shared" si="0"/>
        <v>0</v>
      </c>
      <c r="L5">
        <f t="shared" si="1"/>
        <v>3</v>
      </c>
      <c r="N5" s="7"/>
    </row>
    <row r="6" spans="1:14">
      <c r="A6" s="12">
        <v>5</v>
      </c>
      <c r="B6" s="6" t="e">
        <f ca="1">IF(ISNA(VLOOKUP($A$1,dama1!B$2:$G$109,33,FALSE))=TRUE,"",VLOOKUP($A$1,dama1!B$2:$G$109,33,FALSE))</f>
        <v>#REF!</v>
      </c>
      <c r="C6" s="6" t="e">
        <f ca="1">IF(ISNA(VLOOKUP($A$1,dama1!B$2:$G$109,27,FALSE))=TRUE,"",VLOOKUP($A$1,dama1!B$2:$G$109,27,FALSE))</f>
        <v>#REF!</v>
      </c>
      <c r="D6" s="21" t="str">
        <f ca="1">IF(ISNA(VLOOKUP($A$1,dama1!F$2:$G$109,21,FALSE))=TRUE,"",VLOOKUP($A$1,dama1!F$2:$G$109,21,FALSE))</f>
        <v/>
      </c>
      <c r="E6" s="21" t="e">
        <f ca="1">IF(ISNA(VLOOKUP($A$1,dama1!#REF!,15,FALSE))=TRUE,"",VLOOKUP($A$1,dama1!#REF!,15,FALSE))</f>
        <v>#REF!</v>
      </c>
      <c r="F6" s="6" t="e">
        <f ca="1">IF(ISNA(VLOOKUP($A$1,dama1!#REF!,9,FALSE))=TRUE,"",VLOOKUP($A$1,dama1!#REF!,9,FALSE))</f>
        <v>#REF!</v>
      </c>
      <c r="G6" s="6" t="e">
        <f ca="1">IF(ISNA(VLOOKUP($A$1,dama1!#REF!,3,FALSE))=TRUE,"",VLOOKUP($A$1,dama1!#REF!,3,FALSE))</f>
        <v>#REF!</v>
      </c>
      <c r="I6" s="10" t="s">
        <v>135</v>
      </c>
      <c r="J6" s="2">
        <v>3</v>
      </c>
      <c r="K6" s="7">
        <f t="shared" si="0"/>
        <v>0</v>
      </c>
      <c r="L6">
        <f t="shared" si="1"/>
        <v>3</v>
      </c>
      <c r="N6" s="7"/>
    </row>
    <row r="7" spans="1:14">
      <c r="A7" s="12">
        <v>6</v>
      </c>
      <c r="B7" s="6" t="e">
        <f ca="1">IF(ISNA(VLOOKUP($A$1,dama1!B$2:$G$109,32,FALSE))=TRUE,"",VLOOKUP($A$1,dama1!B$2:$G$109,32,FALSE))</f>
        <v>#REF!</v>
      </c>
      <c r="C7" s="6" t="e">
        <f ca="1">IF(ISNA(VLOOKUP($A$1,dama1!B$2:$G$109,26,FALSE))=TRUE,"",VLOOKUP($A$1,dama1!B$2:$G$109,26,FALSE))</f>
        <v>#REF!</v>
      </c>
      <c r="D7" s="6" t="str">
        <f ca="1">IF(ISNA(VLOOKUP($A$1,dama1!G$2:$G$109,20,FALSE))=TRUE,"",VLOOKUP($A$1,dama1!G$2:$G$109,20,FALSE))</f>
        <v/>
      </c>
      <c r="E7" s="6" t="e">
        <f ca="1">IF(ISNA(VLOOKUP($A$1,dama1!#REF!,14,FALSE))=TRUE,"",VLOOKUP($A$1,dama1!#REF!,14,FALSE))</f>
        <v>#REF!</v>
      </c>
      <c r="F7" s="6" t="e">
        <f ca="1">IF(ISNA(VLOOKUP($A$1,dama1!#REF!,8,FALSE))=TRUE,"",VLOOKUP($A$1,dama1!#REF!,8,FALSE))</f>
        <v>#REF!</v>
      </c>
      <c r="G7" s="6" t="e">
        <f ca="1">IF(ISNA(VLOOKUP($A$1,dama1!#REF!,2,FALSE))=TRUE,"",VLOOKUP($A$1,dama1!#REF!,2,FALSE))</f>
        <v>#REF!</v>
      </c>
      <c r="I7" s="10" t="s">
        <v>128</v>
      </c>
      <c r="J7" s="2">
        <v>2</v>
      </c>
      <c r="K7" s="7">
        <f t="shared" si="0"/>
        <v>0</v>
      </c>
      <c r="L7">
        <f t="shared" si="1"/>
        <v>2</v>
      </c>
      <c r="N7" s="7"/>
    </row>
    <row r="8" spans="1:14" ht="13.5" customHeight="1">
      <c r="A8" s="5"/>
      <c r="B8" s="5"/>
      <c r="C8" s="5"/>
      <c r="D8" s="5"/>
      <c r="E8" s="5"/>
      <c r="F8" s="5"/>
      <c r="G8" s="5"/>
      <c r="I8" s="10" t="s">
        <v>80</v>
      </c>
      <c r="J8">
        <v>3</v>
      </c>
      <c r="K8" s="7">
        <f t="shared" si="0"/>
        <v>0</v>
      </c>
      <c r="L8">
        <f t="shared" si="1"/>
        <v>3</v>
      </c>
      <c r="N8" s="7"/>
    </row>
    <row r="9" spans="1:14" ht="13.5" customHeight="1">
      <c r="A9" s="5"/>
      <c r="B9" s="5"/>
      <c r="C9" s="5"/>
      <c r="D9" s="5"/>
      <c r="E9" s="5"/>
      <c r="F9" s="5"/>
      <c r="G9" s="5"/>
      <c r="I9" s="10" t="s">
        <v>130</v>
      </c>
      <c r="J9">
        <v>1</v>
      </c>
      <c r="K9" s="7">
        <f t="shared" si="0"/>
        <v>0</v>
      </c>
      <c r="L9">
        <f t="shared" si="1"/>
        <v>1</v>
      </c>
      <c r="N9" s="7"/>
    </row>
    <row r="10" spans="1:14" ht="13.5" customHeight="1">
      <c r="A10" s="5"/>
      <c r="B10" s="5"/>
      <c r="C10" s="5"/>
      <c r="D10" s="5"/>
      <c r="E10" s="5"/>
      <c r="F10" s="5"/>
      <c r="G10" s="5"/>
      <c r="I10" s="10" t="s">
        <v>131</v>
      </c>
      <c r="J10">
        <v>2</v>
      </c>
      <c r="K10" s="7">
        <f t="shared" si="0"/>
        <v>0</v>
      </c>
      <c r="L10">
        <f t="shared" si="1"/>
        <v>2</v>
      </c>
      <c r="N10" s="7"/>
    </row>
    <row r="11" spans="1:14" ht="13.5" customHeight="1">
      <c r="A11" s="5"/>
      <c r="B11" s="5"/>
      <c r="C11" s="5"/>
      <c r="D11" s="5"/>
      <c r="E11" s="5"/>
      <c r="F11" s="5"/>
      <c r="G11" s="5"/>
      <c r="J11">
        <f>SUM(J2:J10)</f>
        <v>27</v>
      </c>
      <c r="K11">
        <f>SUM(K2:K10)</f>
        <v>0</v>
      </c>
      <c r="N11" s="7"/>
    </row>
    <row r="12" spans="1:14" ht="12.75" customHeight="1">
      <c r="A12" s="5"/>
      <c r="B12" s="5"/>
      <c r="C12" s="5"/>
      <c r="D12" s="5"/>
      <c r="E12" s="5"/>
      <c r="F12" s="5"/>
      <c r="G12" s="5"/>
      <c r="N12" s="7"/>
    </row>
    <row r="13" spans="1:14">
      <c r="A13" s="11" t="s">
        <v>46</v>
      </c>
      <c r="B13" s="11" t="s">
        <v>64</v>
      </c>
      <c r="C13" s="11" t="s">
        <v>65</v>
      </c>
      <c r="D13" s="11" t="s">
        <v>66</v>
      </c>
      <c r="E13" s="11" t="s">
        <v>67</v>
      </c>
      <c r="F13" s="11" t="s">
        <v>68</v>
      </c>
      <c r="G13" s="11" t="s">
        <v>69</v>
      </c>
    </row>
    <row r="14" spans="1:14">
      <c r="A14" s="12">
        <v>1</v>
      </c>
      <c r="B14" s="6" t="str">
        <f ca="1">IF(ISNA(VLOOKUP($A$13,dama1!B$2:$G$109,37,FALSE))=TRUE,"",VLOOKUP($A$13,dama1!B$2:$G$109,37,FALSE))</f>
        <v/>
      </c>
      <c r="C14" s="6" t="str">
        <f ca="1">IF(ISNA(VLOOKUP($A$13,dama1!B$2:$G$109,31,FALSE))=TRUE,"",VLOOKUP($A$13,dama1!B$2:$G$109,31,FALSE))</f>
        <v/>
      </c>
      <c r="D14" s="6" t="str">
        <f ca="1">IF(ISNA(VLOOKUP($A$13,dama1!B$2:$G$109,25,FALSE))=TRUE,"",VLOOKUP($A$13,dama1!B$2:$G$109,25,FALSE))</f>
        <v/>
      </c>
      <c r="E14" s="6" t="e">
        <f ca="1">IF(ISNA(VLOOKUP($A$13,dama1!#REF!,19,FALSE))=TRUE,"",VLOOKUP($A$13,dama1!#REF!,19,FALSE))</f>
        <v>#REF!</v>
      </c>
      <c r="F14" s="6" t="e">
        <f ca="1">IF(ISNA(VLOOKUP($A$13,dama1!#REF!,13,FALSE))=TRUE,"",VLOOKUP($A$13,dama1!#REF!,13,FALSE))</f>
        <v>#REF!</v>
      </c>
      <c r="G14" s="6" t="e">
        <f ca="1">IF(ISNA(VLOOKUP($A$13,dama1!#REF!,7,FALSE))=TRUE,"",VLOOKUP($A$13,dama1!#REF!,7,FALSE))</f>
        <v>#REF!</v>
      </c>
      <c r="I14" s="10" t="s">
        <v>134</v>
      </c>
      <c r="J14">
        <v>4</v>
      </c>
      <c r="K14" s="7">
        <f>COUNTIF($B$14:$G$19,I14)</f>
        <v>0</v>
      </c>
      <c r="L14">
        <f t="shared" ref="L14:L23" si="2">J14-K14</f>
        <v>4</v>
      </c>
    </row>
    <row r="15" spans="1:14">
      <c r="A15" s="12">
        <v>2</v>
      </c>
      <c r="B15" s="6" t="str">
        <f ca="1">IF(ISNA(VLOOKUP($A$13,dama1!B$2:$G$109,36,FALSE))=TRUE,"",VLOOKUP($A$13,dama1!B$2:$G$109,36,FALSE))</f>
        <v/>
      </c>
      <c r="C15" s="6" t="str">
        <f ca="1">IF(ISNA(VLOOKUP($A$13,dama1!B$2:$G$109,30,FALSE))=TRUE,"",VLOOKUP($A$13,dama1!B$2:$G$109,30,FALSE))</f>
        <v/>
      </c>
      <c r="D15" s="6" t="str">
        <f ca="1">IF(ISNA(VLOOKUP($A$13,dama1!C$2:$G$109,24,FALSE))=TRUE,"",VLOOKUP($A$13,dama1!C$2:$G$109,24,FALSE))</f>
        <v/>
      </c>
      <c r="E15" s="6" t="e">
        <f ca="1">IF(ISNA(VLOOKUP($A$13,dama1!#REF!,18,FALSE))=TRUE,"",VLOOKUP($A$13,dama1!#REF!,18,FALSE))</f>
        <v>#REF!</v>
      </c>
      <c r="F15" s="6" t="e">
        <f ca="1">IF(ISNA(VLOOKUP($A$13,dama1!#REF!,12,FALSE))=TRUE,"",VLOOKUP($A$13,dama1!#REF!,12,FALSE))</f>
        <v>#REF!</v>
      </c>
      <c r="G15" s="6" t="e">
        <f ca="1">IF(ISNA(VLOOKUP($A$13,dama1!#REF!,6,FALSE))=TRUE,"",VLOOKUP($A$13,dama1!#REF!,6,FALSE))</f>
        <v>#REF!</v>
      </c>
      <c r="I15" s="10" t="s">
        <v>132</v>
      </c>
      <c r="J15">
        <v>3</v>
      </c>
      <c r="K15" s="7">
        <f t="shared" ref="K15:K23" si="3">COUNTIF($B$14:$G$19,I15)</f>
        <v>0</v>
      </c>
      <c r="L15">
        <f t="shared" si="2"/>
        <v>3</v>
      </c>
    </row>
    <row r="16" spans="1:14">
      <c r="A16" s="12">
        <v>3</v>
      </c>
      <c r="B16" s="6" t="str">
        <f ca="1">IF(ISNA(VLOOKUP($A$13,dama1!B$2:$G$109,35,FALSE))=TRUE,"",VLOOKUP($A$13,dama1!B$2:$G$109,35,FALSE))</f>
        <v/>
      </c>
      <c r="C16" s="6" t="str">
        <f ca="1">IF(ISNA(VLOOKUP($A$13,dama1!B$2:$G$109,29,FALSE))=TRUE,"",VLOOKUP($A$13,dama1!B$2:$G$109,29,FALSE))</f>
        <v/>
      </c>
      <c r="D16" s="6" t="str">
        <f ca="1">IF(ISNA(VLOOKUP($A$13,dama1!D$2:$G$109,23,FALSE))=TRUE,"",VLOOKUP($A$13,dama1!D$2:$G$109,23,FALSE))</f>
        <v/>
      </c>
      <c r="E16" s="6" t="e">
        <f ca="1">IF(ISNA(VLOOKUP($A$13,dama1!#REF!,17,FALSE))=TRUE,"",VLOOKUP($A$13,dama1!#REF!,17,FALSE))</f>
        <v>#REF!</v>
      </c>
      <c r="F16" s="18" t="e">
        <f ca="1">IF(ISNA(VLOOKUP($A$13,dama1!#REF!,11,FALSE))=TRUE,"",VLOOKUP($A$13,dama1!#REF!,11,FALSE))</f>
        <v>#REF!</v>
      </c>
      <c r="G16" s="18" t="e">
        <f ca="1">IF(ISNA(VLOOKUP($A$13,dama1!#REF!,5,FALSE))=TRUE,"",VLOOKUP($A$13,dama1!#REF!,5,FALSE))</f>
        <v>#REF!</v>
      </c>
      <c r="I16" s="19" t="s">
        <v>210</v>
      </c>
      <c r="J16">
        <v>3</v>
      </c>
      <c r="K16" s="24">
        <f t="shared" si="3"/>
        <v>0</v>
      </c>
      <c r="L16">
        <f t="shared" si="2"/>
        <v>3</v>
      </c>
    </row>
    <row r="17" spans="1:12">
      <c r="A17" s="12">
        <v>4</v>
      </c>
      <c r="B17" s="6" t="str">
        <f ca="1">IF(ISNA(VLOOKUP($A$13,dama1!B$2:$G$109,34,FALSE))=TRUE,"",VLOOKUP($A$13,dama1!B$2:$G$109,34,FALSE))</f>
        <v/>
      </c>
      <c r="C17" s="6" t="str">
        <f ca="1">IF(ISNA(VLOOKUP($A$13,dama1!B$2:$G$109,28,FALSE))=TRUE,"",VLOOKUP($A$13,dama1!B$2:$G$109,28,FALSE))</f>
        <v/>
      </c>
      <c r="D17" s="18" t="e">
        <f ca="1">IF(ISNA(VLOOKUP($A$13,dama1!E$2:$G$109,22,FALSE))=TRUE,"",VLOOKUP($A$13,dama1!E$2:$G$109,22,FALSE))</f>
        <v>#REF!</v>
      </c>
      <c r="E17" s="6" t="e">
        <f ca="1">IF(ISNA(VLOOKUP($A$13,dama1!#REF!,16,FALSE))=TRUE,"",VLOOKUP($A$13,dama1!#REF!,16,FALSE))</f>
        <v>#REF!</v>
      </c>
      <c r="F17" s="6" t="e">
        <f ca="1">IF(ISNA(VLOOKUP($A$13,dama1!#REF!,10,FALSE))=TRUE,"",VLOOKUP($A$13,dama1!#REF!,10,FALSE))</f>
        <v>#REF!</v>
      </c>
      <c r="G17" s="6" t="e">
        <f ca="1">IF(ISNA(VLOOKUP($A$13,dama1!#REF!,4,FALSE))=TRUE,"",VLOOKUP($A$13,dama1!#REF!,4,FALSE))</f>
        <v>#REF!</v>
      </c>
      <c r="I17" s="10" t="s">
        <v>135</v>
      </c>
      <c r="J17">
        <v>3</v>
      </c>
      <c r="K17" s="7">
        <f t="shared" si="3"/>
        <v>0</v>
      </c>
      <c r="L17">
        <f t="shared" si="2"/>
        <v>3</v>
      </c>
    </row>
    <row r="18" spans="1:12">
      <c r="A18" s="12">
        <v>5</v>
      </c>
      <c r="B18" s="6" t="str">
        <f ca="1">IF(ISNA(VLOOKUP($A$13,dama1!B$2:$G$109,33,FALSE))=TRUE,"",VLOOKUP($A$13,dama1!B$2:$G$109,33,FALSE))</f>
        <v/>
      </c>
      <c r="C18" s="6" t="str">
        <f ca="1">IF(ISNA(VLOOKUP($A$13,dama1!B$2:$G$109,27,FALSE))=TRUE,"",VLOOKUP($A$13,dama1!B$2:$G$109,27,FALSE))</f>
        <v/>
      </c>
      <c r="D18" s="6" t="e">
        <f ca="1">IF(ISNA(VLOOKUP($A$13,dama1!F$2:$G$109,21,FALSE))=TRUE,"",VLOOKUP($A$13,dama1!F$2:$G$109,21,FALSE))</f>
        <v>#REF!</v>
      </c>
      <c r="E18" s="6" t="e">
        <f ca="1">IF(ISNA(VLOOKUP($A$13,dama1!#REF!,15,FALSE))=TRUE,"",VLOOKUP($A$13,dama1!#REF!,15,FALSE))</f>
        <v>#REF!</v>
      </c>
      <c r="F18" s="6" t="e">
        <f ca="1">IF(ISNA(VLOOKUP($A$13,dama1!#REF!,9,FALSE))=TRUE,"",VLOOKUP($A$13,dama1!#REF!,9,FALSE))</f>
        <v>#REF!</v>
      </c>
      <c r="G18" s="6" t="e">
        <f ca="1">IF(ISNA(VLOOKUP($A$13,dama1!#REF!,3,FALSE))=TRUE,"",VLOOKUP($A$13,dama1!#REF!,3,FALSE))</f>
        <v>#REF!</v>
      </c>
      <c r="I18" s="19" t="s">
        <v>128</v>
      </c>
      <c r="J18">
        <v>2</v>
      </c>
      <c r="K18" s="7">
        <f t="shared" si="3"/>
        <v>0</v>
      </c>
      <c r="L18">
        <f t="shared" si="2"/>
        <v>2</v>
      </c>
    </row>
    <row r="19" spans="1:12">
      <c r="A19" s="12">
        <v>6</v>
      </c>
      <c r="B19" s="6" t="str">
        <f ca="1">IF(ISNA(VLOOKUP($A$13,dama1!B$2:$G$109,32,FALSE))=TRUE,"",VLOOKUP($A$13,dama1!B$2:$G$109,32,FALSE))</f>
        <v/>
      </c>
      <c r="C19" s="6" t="str">
        <f ca="1">IF(ISNA(VLOOKUP($A$13,dama1!B$2:$G$109,26,FALSE))=TRUE,"",VLOOKUP($A$13,dama1!B$2:$G$109,26,FALSE))</f>
        <v/>
      </c>
      <c r="D19" s="6" t="str">
        <f ca="1">IF(ISNA(VLOOKUP($A$13,dama1!G$2:$G$109,20,FALSE))=TRUE,"",VLOOKUP($A$13,dama1!G$2:$G$109,20,FALSE))</f>
        <v/>
      </c>
      <c r="E19" s="6" t="e">
        <f ca="1">IF(ISNA(VLOOKUP($A$13,dama1!#REF!,14,FALSE))=TRUE,"",VLOOKUP($A$13,dama1!#REF!,14,FALSE))</f>
        <v>#REF!</v>
      </c>
      <c r="F19" s="6" t="e">
        <f ca="1">IF(ISNA(VLOOKUP($A$13,dama1!#REF!,8,FALSE))=TRUE,"",VLOOKUP($A$13,dama1!#REF!,8,FALSE))</f>
        <v>#REF!</v>
      </c>
      <c r="G19" s="6" t="e">
        <f ca="1">IF(ISNA(VLOOKUP($A$13,dama1!#REF!,2,FALSE))=TRUE,"",VLOOKUP($A$13,dama1!#REF!,2,FALSE))</f>
        <v>#REF!</v>
      </c>
      <c r="I19" s="85" t="s">
        <v>80</v>
      </c>
      <c r="J19">
        <v>3</v>
      </c>
      <c r="K19" s="7">
        <f t="shared" si="3"/>
        <v>0</v>
      </c>
      <c r="L19">
        <f t="shared" si="2"/>
        <v>3</v>
      </c>
    </row>
    <row r="20" spans="1:12">
      <c r="A20" s="5"/>
      <c r="B20" s="5"/>
      <c r="C20" s="5"/>
      <c r="D20" s="5"/>
      <c r="E20" s="5"/>
      <c r="F20" s="5"/>
      <c r="G20" s="5"/>
      <c r="I20" s="10" t="s">
        <v>130</v>
      </c>
      <c r="J20">
        <v>1</v>
      </c>
      <c r="K20" s="7">
        <f t="shared" si="3"/>
        <v>0</v>
      </c>
      <c r="L20">
        <f t="shared" si="2"/>
        <v>1</v>
      </c>
    </row>
    <row r="21" spans="1:12">
      <c r="A21" s="5"/>
      <c r="B21" s="5"/>
      <c r="C21" s="5"/>
      <c r="D21" s="5"/>
      <c r="E21" s="5"/>
      <c r="F21" s="5"/>
      <c r="G21" s="5"/>
      <c r="I21" s="10" t="s">
        <v>131</v>
      </c>
      <c r="J21">
        <v>2</v>
      </c>
      <c r="K21" s="7">
        <f t="shared" si="3"/>
        <v>0</v>
      </c>
      <c r="L21">
        <f t="shared" si="2"/>
        <v>2</v>
      </c>
    </row>
    <row r="22" spans="1:12">
      <c r="A22" s="5"/>
      <c r="B22" s="5"/>
      <c r="C22" s="5"/>
      <c r="D22" s="5"/>
      <c r="E22" s="5"/>
      <c r="F22" s="5"/>
      <c r="G22" s="5"/>
      <c r="I22" s="10" t="s">
        <v>91</v>
      </c>
      <c r="J22">
        <v>2</v>
      </c>
      <c r="K22" s="7">
        <f t="shared" si="3"/>
        <v>0</v>
      </c>
      <c r="L22">
        <f t="shared" si="2"/>
        <v>2</v>
      </c>
    </row>
    <row r="23" spans="1:12" ht="18.75" customHeight="1">
      <c r="A23" s="5"/>
      <c r="B23" s="5"/>
      <c r="C23" s="5"/>
      <c r="D23" s="5"/>
      <c r="E23" s="5"/>
      <c r="F23" s="5"/>
      <c r="G23" s="5"/>
      <c r="I23" s="10" t="s">
        <v>139</v>
      </c>
      <c r="J23">
        <v>4</v>
      </c>
      <c r="K23" s="7">
        <f t="shared" si="3"/>
        <v>0</v>
      </c>
      <c r="L23">
        <f t="shared" si="2"/>
        <v>4</v>
      </c>
    </row>
    <row r="24" spans="1:12" ht="18.75" customHeight="1">
      <c r="A24" s="5"/>
      <c r="B24" s="5"/>
      <c r="C24" s="5"/>
      <c r="D24" s="5"/>
      <c r="E24" s="5"/>
      <c r="F24" s="5"/>
      <c r="G24" s="5"/>
      <c r="J24">
        <f>SUM(J14:J23)</f>
        <v>27</v>
      </c>
      <c r="K24">
        <f>SUM(K14:K23)</f>
        <v>0</v>
      </c>
    </row>
    <row r="25" spans="1:12">
      <c r="A25" s="11" t="s">
        <v>12</v>
      </c>
      <c r="B25" s="11" t="s">
        <v>64</v>
      </c>
      <c r="C25" s="11" t="s">
        <v>65</v>
      </c>
      <c r="D25" s="11" t="s">
        <v>66</v>
      </c>
      <c r="E25" s="11" t="s">
        <v>67</v>
      </c>
      <c r="F25" s="11" t="s">
        <v>68</v>
      </c>
      <c r="G25" s="11" t="s">
        <v>69</v>
      </c>
    </row>
    <row r="26" spans="1:12">
      <c r="A26" s="12">
        <v>1</v>
      </c>
      <c r="B26" s="6" t="str">
        <f ca="1">IF(ISNA(VLOOKUP($A$25,dama1!B$2:$G$109,37,FALSE))=TRUE,"",VLOOKUP($A$25,dama1!B$2:$G$109,37,FALSE))</f>
        <v/>
      </c>
      <c r="C26" s="6" t="str">
        <f ca="1">IF(ISNA(VLOOKUP($A$25,dama1!B$2:$G$109,31,FALSE))=TRUE,"",VLOOKUP($A$25,dama1!B$2:$G$109,31,FALSE))</f>
        <v/>
      </c>
      <c r="D26" s="21" t="str">
        <f ca="1">IF(ISNA(VLOOKUP($A$25,dama1!B$2:$G$109,25,FALSE))=TRUE,"",VLOOKUP($A$25,dama1!B$2:$G$109,25,FALSE))</f>
        <v/>
      </c>
      <c r="E26" s="21" t="e">
        <f ca="1">IF(ISNA(VLOOKUP($A$25,dama1!#REF!,19,FALSE))=TRUE,"",VLOOKUP($A$25,dama1!#REF!,19,FALSE))</f>
        <v>#REF!</v>
      </c>
      <c r="F26" s="6" t="e">
        <f ca="1">IF(ISNA(VLOOKUP($A$25,dama1!#REF!,13,FALSE))=TRUE,"",VLOOKUP($A$25,dama1!#REF!,13,FALSE))</f>
        <v>#REF!</v>
      </c>
      <c r="G26" s="6" t="e">
        <f ca="1">IF(ISNA(VLOOKUP($A$25,dama1!#REF!,7,FALSE))=TRUE,"",VLOOKUP($A$25,dama1!#REF!,7,FALSE))</f>
        <v>#REF!</v>
      </c>
      <c r="I26" s="10" t="s">
        <v>134</v>
      </c>
      <c r="J26">
        <v>6</v>
      </c>
      <c r="K26" s="7">
        <f>COUNTIF($B$26:$G$31,I26)</f>
        <v>0</v>
      </c>
      <c r="L26">
        <f t="shared" ref="L26:L36" si="4">J26-K26</f>
        <v>6</v>
      </c>
    </row>
    <row r="27" spans="1:12">
      <c r="A27" s="12">
        <v>2</v>
      </c>
      <c r="B27" s="6" t="str">
        <f ca="1">IF(ISNA(VLOOKUP($A$25,dama1!B$2:$G$109,36,FALSE))=TRUE,"",VLOOKUP($A$25,dama1!B$2:$G$109,36,FALSE))</f>
        <v/>
      </c>
      <c r="C27" s="6" t="str">
        <f ca="1">IF(ISNA(VLOOKUP($A$25,dama1!B$2:$G$109,30,FALSE))=TRUE,"",VLOOKUP($A$25,dama1!B$2:$G$109,30,FALSE))</f>
        <v/>
      </c>
      <c r="D27" s="6" t="str">
        <f ca="1">IF(ISNA(VLOOKUP($A$25,dama1!C$2:$G$109,24,FALSE))=TRUE,"",VLOOKUP($A$25,dama1!C$2:$G$109,24,FALSE))</f>
        <v/>
      </c>
      <c r="E27" s="6" t="e">
        <f ca="1">IF(ISNA(VLOOKUP($A$25,dama1!#REF!,18,FALSE))=TRUE,"",VLOOKUP($A$25,dama1!#REF!,18,FALSE))</f>
        <v>#REF!</v>
      </c>
      <c r="F27" s="6" t="e">
        <f ca="1">IF(ISNA(VLOOKUP($A$25,dama1!#REF!,12,FALSE))=TRUE,"",VLOOKUP($A$25,dama1!#REF!,12,FALSE))</f>
        <v>#REF!</v>
      </c>
      <c r="G27" s="6" t="e">
        <f ca="1">IF(ISNA(VLOOKUP($A$25,dama1!#REF!,6,FALSE))=TRUE,"",VLOOKUP($A$25,dama1!#REF!,6,FALSE))</f>
        <v>#REF!</v>
      </c>
      <c r="I27" s="85" t="s">
        <v>100</v>
      </c>
      <c r="J27">
        <v>2</v>
      </c>
      <c r="K27" s="7">
        <f t="shared" ref="K27:K32" si="5">COUNTIF($B$26:$G$31,I27)</f>
        <v>0</v>
      </c>
      <c r="L27">
        <f t="shared" si="4"/>
        <v>2</v>
      </c>
    </row>
    <row r="28" spans="1:12">
      <c r="A28" s="12">
        <v>3</v>
      </c>
      <c r="B28" s="6" t="str">
        <f ca="1">IF(ISNA(VLOOKUP($A$25,dama1!B$2:$G$109,35,FALSE))=TRUE,"",VLOOKUP($A$25,dama1!B$2:$G$109,35,FALSE))</f>
        <v/>
      </c>
      <c r="C28" s="6" t="str">
        <f ca="1">IF(ISNA(VLOOKUP($A$25,dama1!B$2:$G$109,29,FALSE))=TRUE,"",VLOOKUP($A$25,dama1!B$2:$G$109,29,FALSE))</f>
        <v/>
      </c>
      <c r="D28" s="6" t="str">
        <f ca="1">IF(ISNA(VLOOKUP($A$25,dama1!D$2:$G$109,23,FALSE))=TRUE,"",VLOOKUP($A$25,dama1!D$2:$G$109,23,FALSE))</f>
        <v/>
      </c>
      <c r="E28" s="6" t="e">
        <f ca="1">IF(ISNA(VLOOKUP($A$25,dama1!#REF!,17,FALSE))=TRUE,"",VLOOKUP($A$25,dama1!#REF!,17,FALSE))</f>
        <v>#REF!</v>
      </c>
      <c r="F28" s="6" t="e">
        <f ca="1">IF(ISNA(VLOOKUP($A$25,dama1!#REF!,11,FALSE))=TRUE,"",VLOOKUP($A$25,dama1!#REF!,11,FALSE))</f>
        <v>#REF!</v>
      </c>
      <c r="G28" s="6" t="e">
        <f ca="1">IF(ISNA(VLOOKUP($A$25,dama1!#REF!,5,FALSE))=TRUE,"",VLOOKUP($A$25,dama1!#REF!,5,FALSE))</f>
        <v>#REF!</v>
      </c>
      <c r="I28" s="10" t="s">
        <v>208</v>
      </c>
      <c r="J28">
        <v>3</v>
      </c>
      <c r="K28" s="7">
        <f t="shared" si="5"/>
        <v>0</v>
      </c>
      <c r="L28">
        <f t="shared" si="4"/>
        <v>3</v>
      </c>
    </row>
    <row r="29" spans="1:12">
      <c r="A29" s="12">
        <v>4</v>
      </c>
      <c r="B29" s="6" t="str">
        <f ca="1">IF(ISNA(VLOOKUP($A$25,dama1!B$2:$G$109,34,FALSE))=TRUE,"",VLOOKUP($A$25,dama1!B$2:$G$109,34,FALSE))</f>
        <v/>
      </c>
      <c r="C29" s="6" t="str">
        <f ca="1">IF(ISNA(VLOOKUP($A$25,dama1!B$2:$G$109,28,FALSE))=TRUE,"",VLOOKUP($A$25,dama1!B$2:$G$109,28,FALSE))</f>
        <v/>
      </c>
      <c r="D29" s="6" t="e">
        <f ca="1">IF(ISNA(VLOOKUP($A$25,dama1!E$2:$G$109,22,FALSE))=TRUE,"",VLOOKUP($A$25,dama1!E$2:$G$109,22,FALSE))</f>
        <v>#REF!</v>
      </c>
      <c r="E29" s="6" t="e">
        <f ca="1">IF(ISNA(VLOOKUP($A$25,dama1!#REF!,16,FALSE))=TRUE,"",VLOOKUP($A$25,dama1!#REF!,16,FALSE))</f>
        <v>#REF!</v>
      </c>
      <c r="F29" s="6" t="e">
        <f ca="1">IF(ISNA(VLOOKUP($A$25,dama1!#REF!,10,FALSE))=TRUE,"",VLOOKUP($A$25,dama1!#REF!,10,FALSE))</f>
        <v>#REF!</v>
      </c>
      <c r="G29" s="6" t="e">
        <f ca="1">IF(ISNA(VLOOKUP($A$25,dama1!#REF!,4,FALSE))=TRUE,"",VLOOKUP($A$25,dama1!#REF!,4,FALSE))</f>
        <v>#REF!</v>
      </c>
      <c r="I29" s="19" t="s">
        <v>140</v>
      </c>
      <c r="J29">
        <v>4</v>
      </c>
      <c r="K29" s="7">
        <f t="shared" si="5"/>
        <v>0</v>
      </c>
      <c r="L29">
        <f t="shared" si="4"/>
        <v>4</v>
      </c>
    </row>
    <row r="30" spans="1:12">
      <c r="A30" s="12">
        <v>5</v>
      </c>
      <c r="B30" s="18" t="str">
        <f ca="1">IF(ISNA(VLOOKUP($A$25,dama1!B$2:$G$109,33,FALSE))=TRUE,"",VLOOKUP($A$25,dama1!B$2:$G$109,33,FALSE))</f>
        <v/>
      </c>
      <c r="C30" s="6" t="str">
        <f ca="1">IF(ISNA(VLOOKUP($A$25,dama1!B$2:$G$109,27,FALSE))=TRUE,"",VLOOKUP($A$25,dama1!B$2:$G$109,27,FALSE))</f>
        <v/>
      </c>
      <c r="D30" s="6" t="e">
        <f ca="1">IF(ISNA(VLOOKUP($A$25,dama1!F$2:$G$109,21,FALSE))=TRUE,"",VLOOKUP($A$25,dama1!F$2:$G$109,21,FALSE))</f>
        <v>#REF!</v>
      </c>
      <c r="E30" s="6" t="e">
        <f ca="1">IF(ISNA(VLOOKUP($A$25,dama1!#REF!,15,FALSE))=TRUE,"",VLOOKUP($A$25,dama1!#REF!,15,FALSE))</f>
        <v>#REF!</v>
      </c>
      <c r="F30" s="6" t="e">
        <f ca="1">IF(ISNA(VLOOKUP($A$25,dama1!#REF!,9,FALSE))=TRUE,"",VLOOKUP($A$25,dama1!#REF!,9,FALSE))</f>
        <v>#REF!</v>
      </c>
      <c r="G30" s="6" t="e">
        <f ca="1">IF(ISNA(VLOOKUP($A$25,dama1!#REF!,3,FALSE))=TRUE,"",VLOOKUP($A$25,dama1!#REF!,3,FALSE))</f>
        <v>#REF!</v>
      </c>
      <c r="I30" s="10" t="s">
        <v>135</v>
      </c>
      <c r="J30">
        <v>4</v>
      </c>
      <c r="K30" s="7">
        <f t="shared" si="5"/>
        <v>0</v>
      </c>
      <c r="L30">
        <f t="shared" si="4"/>
        <v>4</v>
      </c>
    </row>
    <row r="31" spans="1:12">
      <c r="A31" s="12">
        <v>6</v>
      </c>
      <c r="B31" s="6" t="str">
        <f ca="1">IF(ISNA(VLOOKUP($A$25,dama1!B$2:$G$109,32,FALSE))=TRUE,"",VLOOKUP($A$25,dama1!B$2:$G$109,32,FALSE))</f>
        <v/>
      </c>
      <c r="C31" s="6" t="str">
        <f ca="1">IF(ISNA(VLOOKUP($A$25,dama1!B$2:$G$109,26,FALSE))=TRUE,"",VLOOKUP($A$25,dama1!B$2:$G$109,26,FALSE))</f>
        <v/>
      </c>
      <c r="D31" s="6" t="str">
        <f ca="1">IF(ISNA(VLOOKUP($A$25,dama1!G$2:$G$109,20,FALSE))=TRUE,"",VLOOKUP($A$25,dama1!G$2:$G$109,20,FALSE))</f>
        <v/>
      </c>
      <c r="E31" s="6" t="e">
        <f ca="1">IF(ISNA(VLOOKUP($A$25,dama1!#REF!,14,FALSE))=TRUE,"",VLOOKUP($A$25,dama1!#REF!,14,FALSE))</f>
        <v>#REF!</v>
      </c>
      <c r="F31" s="6" t="e">
        <f ca="1">IF(ISNA(VLOOKUP($A$25,dama1!#REF!,8,FALSE))=TRUE,"",VLOOKUP($A$25,dama1!#REF!,8,FALSE))</f>
        <v>#REF!</v>
      </c>
      <c r="G31" s="6" t="e">
        <f ca="1">IF(ISNA(VLOOKUP($A$25,dama1!#REF!,2,FALSE))=TRUE,"",VLOOKUP($A$25,dama1!#REF!,2,FALSE))</f>
        <v>#REF!</v>
      </c>
      <c r="I31" s="85" t="s">
        <v>128</v>
      </c>
      <c r="J31">
        <v>2</v>
      </c>
      <c r="K31" s="7">
        <f t="shared" si="5"/>
        <v>0</v>
      </c>
      <c r="L31">
        <f t="shared" si="4"/>
        <v>2</v>
      </c>
    </row>
    <row r="32" spans="1:12">
      <c r="A32" s="5"/>
      <c r="B32" s="5"/>
      <c r="C32" s="5"/>
      <c r="D32" s="5"/>
      <c r="E32" s="5"/>
      <c r="F32" s="5"/>
      <c r="G32" s="5"/>
      <c r="I32" s="10" t="s">
        <v>129</v>
      </c>
      <c r="J32">
        <v>4</v>
      </c>
      <c r="K32" s="7">
        <f t="shared" si="5"/>
        <v>0</v>
      </c>
      <c r="L32">
        <f t="shared" si="4"/>
        <v>4</v>
      </c>
    </row>
    <row r="33" spans="1:12">
      <c r="A33" s="5"/>
      <c r="B33" s="5"/>
      <c r="C33" s="5"/>
      <c r="D33" s="5"/>
      <c r="E33" s="5"/>
      <c r="F33" s="5"/>
      <c r="G33" s="5"/>
      <c r="I33" s="85"/>
      <c r="K33" s="7"/>
      <c r="L33">
        <f t="shared" si="4"/>
        <v>0</v>
      </c>
    </row>
    <row r="34" spans="1:12">
      <c r="A34" s="5"/>
      <c r="B34" s="5"/>
      <c r="C34" s="5"/>
      <c r="D34" s="5"/>
      <c r="E34" s="5"/>
      <c r="F34" s="5"/>
      <c r="G34" s="5"/>
      <c r="I34" s="10" t="s">
        <v>99</v>
      </c>
      <c r="J34">
        <v>2</v>
      </c>
      <c r="K34" s="7">
        <f>COUNTIF($B$26:$G$31,I34)</f>
        <v>0</v>
      </c>
      <c r="L34">
        <f t="shared" si="4"/>
        <v>2</v>
      </c>
    </row>
    <row r="35" spans="1:12">
      <c r="A35" s="5"/>
      <c r="B35" s="5"/>
      <c r="C35" s="5"/>
      <c r="D35" s="5"/>
      <c r="E35" s="5"/>
      <c r="F35" s="5"/>
      <c r="G35" s="5"/>
      <c r="I35" s="10" t="s">
        <v>130</v>
      </c>
      <c r="J35">
        <v>1</v>
      </c>
      <c r="K35" s="7">
        <f>COUNTIF($B$26:$G$31,I35)</f>
        <v>0</v>
      </c>
      <c r="L35">
        <f t="shared" si="4"/>
        <v>1</v>
      </c>
    </row>
    <row r="36" spans="1:12" ht="12.75" customHeight="1">
      <c r="A36" s="5"/>
      <c r="B36" s="5"/>
      <c r="C36" s="5"/>
      <c r="D36" s="5"/>
      <c r="E36" s="5"/>
      <c r="F36" s="5"/>
      <c r="G36" s="5"/>
      <c r="I36" s="10" t="s">
        <v>131</v>
      </c>
      <c r="J36">
        <v>2</v>
      </c>
      <c r="K36" s="7">
        <f>COUNTIF($B$26:$G$31,I36)</f>
        <v>0</v>
      </c>
      <c r="L36">
        <f t="shared" si="4"/>
        <v>2</v>
      </c>
    </row>
    <row r="37" spans="1:12" ht="12.75" customHeight="1">
      <c r="A37" s="5"/>
      <c r="B37" s="5"/>
      <c r="C37" s="5"/>
      <c r="D37" s="5"/>
      <c r="E37" s="5"/>
      <c r="F37" s="5"/>
      <c r="G37" s="5"/>
      <c r="I37" s="10"/>
      <c r="J37">
        <f>SUM(J26:J36)</f>
        <v>30</v>
      </c>
      <c r="K37">
        <f>SUM(K26:K36)</f>
        <v>0</v>
      </c>
    </row>
    <row r="38" spans="1:12" ht="12.75" customHeight="1">
      <c r="A38" s="5"/>
      <c r="B38" s="5"/>
      <c r="C38" s="5"/>
      <c r="D38" s="5"/>
      <c r="E38" s="5"/>
      <c r="F38" s="5"/>
      <c r="G38" s="5"/>
      <c r="I38" s="10"/>
    </row>
    <row r="39" spans="1:12" ht="12.75" customHeight="1">
      <c r="A39" s="5"/>
      <c r="B39" s="5"/>
      <c r="C39" s="5"/>
      <c r="D39" s="5"/>
      <c r="E39" s="5"/>
      <c r="F39" s="5"/>
      <c r="G39" s="5"/>
      <c r="I39" s="10"/>
    </row>
    <row r="40" spans="1:12" ht="12.75" customHeight="1">
      <c r="A40" s="5"/>
      <c r="B40" s="5"/>
      <c r="C40" s="5"/>
      <c r="D40" s="5"/>
      <c r="E40" s="5"/>
      <c r="F40" s="5"/>
      <c r="G40" s="5"/>
      <c r="I40" s="10"/>
    </row>
    <row r="41" spans="1:12">
      <c r="A41" s="11" t="s">
        <v>47</v>
      </c>
      <c r="B41" s="11" t="s">
        <v>64</v>
      </c>
      <c r="C41" s="11" t="s">
        <v>65</v>
      </c>
      <c r="D41" s="11" t="s">
        <v>66</v>
      </c>
      <c r="E41" s="11" t="s">
        <v>67</v>
      </c>
      <c r="F41" s="11" t="s">
        <v>68</v>
      </c>
      <c r="G41" s="11" t="s">
        <v>69</v>
      </c>
      <c r="I41" s="10" t="s">
        <v>138</v>
      </c>
      <c r="J41">
        <v>6</v>
      </c>
      <c r="K41" s="7">
        <f>COUNTIF($B$42:$G$47,I41)</f>
        <v>0</v>
      </c>
      <c r="L41">
        <f t="shared" ref="L41:L51" si="6">J41-K41</f>
        <v>6</v>
      </c>
    </row>
    <row r="42" spans="1:12">
      <c r="A42" s="12">
        <v>1</v>
      </c>
      <c r="B42" s="6" t="str">
        <f ca="1">IF(ISNA(VLOOKUP($A$41,dama1!B$2:$G$109,37,FALSE))=TRUE,"",VLOOKUP($A$41,dama1!B$2:$G$109,37,FALSE))</f>
        <v/>
      </c>
      <c r="C42" s="6" t="str">
        <f ca="1">IF(ISNA(VLOOKUP($A$41,dama1!B$2:$G$109,31,FALSE))=TRUE,"",VLOOKUP($A$41,dama1!B$2:$G$109,31,FALSE))</f>
        <v/>
      </c>
      <c r="D42" s="6" t="str">
        <f ca="1">IF(ISNA(VLOOKUP($A$41,dama1!B$2:$G$109,25,FALSE))=TRUE,"",VLOOKUP($A$41,dama1!B$2:$G$109,25,FALSE))</f>
        <v/>
      </c>
      <c r="E42" s="6" t="e">
        <f ca="1">IF(ISNA(VLOOKUP($A$41,dama1!#REF!,19,FALSE))=TRUE,"",VLOOKUP($A$41,dama1!#REF!,19,FALSE))</f>
        <v>#REF!</v>
      </c>
      <c r="F42" s="6" t="e">
        <f ca="1">IF(ISNA(VLOOKUP($A$41,dama1!#REF!,13,FALSE))=TRUE,"",VLOOKUP($A$41,dama1!#REF!,13,FALSE))</f>
        <v>#REF!</v>
      </c>
      <c r="G42" s="21" t="e">
        <f ca="1">IF(ISNA(VLOOKUP($A$41,dama1!#REF!,7,FALSE))=TRUE,"",VLOOKUP($A$41,dama1!#REF!,7,FALSE))</f>
        <v>#REF!</v>
      </c>
      <c r="I42" s="10" t="s">
        <v>167</v>
      </c>
      <c r="J42">
        <v>2</v>
      </c>
      <c r="K42" s="7">
        <f t="shared" ref="K42:K51" si="7">COUNTIF($B$42:$G$47,I42)</f>
        <v>0</v>
      </c>
      <c r="L42">
        <f t="shared" si="6"/>
        <v>2</v>
      </c>
    </row>
    <row r="43" spans="1:12">
      <c r="A43" s="12">
        <v>2</v>
      </c>
      <c r="B43" s="6" t="str">
        <f ca="1">IF(ISNA(VLOOKUP($A$41,dama1!B$2:$G$109,36,FALSE))=TRUE,"",VLOOKUP($A$41,dama1!B$2:$G$109,36,FALSE))</f>
        <v/>
      </c>
      <c r="C43" s="6" t="str">
        <f ca="1">IF(ISNA(VLOOKUP($A$41,dama1!B$2:$G$109,30,FALSE))=TRUE,"",VLOOKUP($A$41,dama1!B$2:$G$109,30,FALSE))</f>
        <v/>
      </c>
      <c r="D43" s="21" t="str">
        <f ca="1">IF(ISNA(VLOOKUP($A$41,dama1!C$2:$G$109,24,FALSE))=TRUE,"",VLOOKUP($A$41,dama1!C$2:$G$109,24,FALSE))</f>
        <v/>
      </c>
      <c r="E43" s="6" t="e">
        <f ca="1">IF(ISNA(VLOOKUP($A$41,dama1!#REF!,18,FALSE))=TRUE,"",VLOOKUP($A$41,dama1!#REF!,18,FALSE))</f>
        <v>#REF!</v>
      </c>
      <c r="F43" s="6" t="e">
        <f ca="1">IF(ISNA(VLOOKUP($A$41,dama1!#REF!,12,FALSE))=TRUE,"",VLOOKUP($A$41,dama1!#REF!,12,FALSE))</f>
        <v>#REF!</v>
      </c>
      <c r="G43" s="6" t="e">
        <f ca="1">IF(ISNA(VLOOKUP($A$41,dama1!#REF!,6,FALSE))=TRUE,"",VLOOKUP($A$41,dama1!#REF!,6,FALSE))</f>
        <v>#REF!</v>
      </c>
      <c r="I43" s="10" t="s">
        <v>139</v>
      </c>
      <c r="J43">
        <v>3</v>
      </c>
      <c r="K43" s="7">
        <f t="shared" si="7"/>
        <v>0</v>
      </c>
      <c r="L43">
        <f t="shared" si="6"/>
        <v>3</v>
      </c>
    </row>
    <row r="44" spans="1:12">
      <c r="A44" s="12">
        <v>3</v>
      </c>
      <c r="B44" s="6" t="str">
        <f ca="1">IF(ISNA(VLOOKUP($A$41,dama1!B$2:$G$109,35,FALSE))=TRUE,"",VLOOKUP($A$41,dama1!B$2:$G$109,35,FALSE))</f>
        <v/>
      </c>
      <c r="C44" s="6" t="str">
        <f ca="1">IF(ISNA(VLOOKUP($A$41,dama1!B$2:$G$109,29,FALSE))=TRUE,"",VLOOKUP($A$41,dama1!B$2:$G$109,29,FALSE))</f>
        <v/>
      </c>
      <c r="D44" s="6" t="str">
        <f ca="1">IF(ISNA(VLOOKUP($A$41,dama1!D$2:$G$109,23,FALSE))=TRUE,"",VLOOKUP($A$41,dama1!D$2:$G$109,23,FALSE))</f>
        <v/>
      </c>
      <c r="E44" s="6" t="e">
        <f ca="1">IF(ISNA(VLOOKUP($A$41,dama1!#REF!,17,FALSE))=TRUE,"",VLOOKUP($A$41,dama1!#REF!,17,FALSE))</f>
        <v>#REF!</v>
      </c>
      <c r="F44" s="6" t="e">
        <f ca="1">IF(ISNA(VLOOKUP($A$41,dama1!#REF!,11,FALSE))=TRUE,"",VLOOKUP($A$41,dama1!#REF!,11,FALSE))</f>
        <v>#REF!</v>
      </c>
      <c r="G44" s="6" t="e">
        <f ca="1">IF(ISNA(VLOOKUP($A$41,dama1!#REF!,5,FALSE))=TRUE,"",VLOOKUP($A$41,dama1!#REF!,5,FALSE))</f>
        <v>#REF!</v>
      </c>
      <c r="I44" s="19" t="s">
        <v>140</v>
      </c>
      <c r="J44">
        <v>4</v>
      </c>
      <c r="K44" s="7">
        <f t="shared" si="7"/>
        <v>0</v>
      </c>
      <c r="L44">
        <f t="shared" si="6"/>
        <v>4</v>
      </c>
    </row>
    <row r="45" spans="1:12">
      <c r="A45" s="12">
        <v>4</v>
      </c>
      <c r="B45" s="6" t="str">
        <f ca="1">IF(ISNA(VLOOKUP($A$41,dama1!B$2:$G$109,34,FALSE))=TRUE,"",VLOOKUP($A$41,dama1!B$2:$G$109,34,FALSE))</f>
        <v/>
      </c>
      <c r="C45" s="6" t="str">
        <f ca="1">IF(ISNA(VLOOKUP($A$41,dama1!B$2:$G$109,28,FALSE))=TRUE,"",VLOOKUP($A$41,dama1!B$2:$G$109,28,FALSE))</f>
        <v/>
      </c>
      <c r="D45" s="6" t="e">
        <f ca="1">IF(ISNA(VLOOKUP($A$41,dama1!E$2:$G$109,22,FALSE))=TRUE,"",VLOOKUP($A$41,dama1!E$2:$G$109,22,FALSE))</f>
        <v>#REF!</v>
      </c>
      <c r="E45" s="6" t="e">
        <f ca="1">IF(ISNA(VLOOKUP($A$41,dama1!#REF!,16,FALSE))=TRUE,"",VLOOKUP($A$41,dama1!#REF!,16,FALSE))</f>
        <v>#REF!</v>
      </c>
      <c r="F45" s="6" t="e">
        <f ca="1">IF(ISNA(VLOOKUP($A$41,dama1!#REF!,10,FALSE))=TRUE,"",VLOOKUP($A$41,dama1!#REF!,10,FALSE))</f>
        <v>#REF!</v>
      </c>
      <c r="G45" s="6" t="e">
        <f ca="1">IF(ISNA(VLOOKUP($A$41,dama1!#REF!,4,FALSE))=TRUE,"",VLOOKUP($A$41,dama1!#REF!,4,FALSE))</f>
        <v>#REF!</v>
      </c>
      <c r="I45" s="10" t="s">
        <v>135</v>
      </c>
      <c r="J45">
        <v>4</v>
      </c>
      <c r="K45" s="7">
        <f t="shared" si="7"/>
        <v>0</v>
      </c>
      <c r="L45">
        <f t="shared" si="6"/>
        <v>4</v>
      </c>
    </row>
    <row r="46" spans="1:12">
      <c r="A46" s="12">
        <v>5</v>
      </c>
      <c r="B46" s="6" t="str">
        <f ca="1">IF(ISNA(VLOOKUP($A$41,dama1!B$2:$G$109,33,FALSE))=TRUE,"",VLOOKUP($A$41,dama1!B$2:$G$109,33,FALSE))</f>
        <v/>
      </c>
      <c r="C46" s="6" t="str">
        <f ca="1">IF(ISNA(VLOOKUP($A$41,dama1!B$2:$G$109,27,FALSE))=TRUE,"",VLOOKUP($A$41,dama1!B$2:$G$109,27,FALSE))</f>
        <v/>
      </c>
      <c r="D46" s="6" t="e">
        <f ca="1">IF(ISNA(VLOOKUP($A$41,dama1!F$2:$G$109,21,FALSE))=TRUE,"",VLOOKUP($A$41,dama1!F$2:$G$109,21,FALSE))</f>
        <v>#REF!</v>
      </c>
      <c r="E46" s="21" t="e">
        <f ca="1">IF(ISNA(VLOOKUP($A$41,dama1!#REF!,15,FALSE))=TRUE,"",VLOOKUP($A$41,dama1!#REF!,15,FALSE))</f>
        <v>#REF!</v>
      </c>
      <c r="F46" s="6" t="e">
        <f ca="1">IF(ISNA(VLOOKUP($A$41,dama1!#REF!,9,FALSE))=TRUE,"",VLOOKUP($A$41,dama1!#REF!,9,FALSE))</f>
        <v>#REF!</v>
      </c>
      <c r="G46" s="6" t="e">
        <f ca="1">IF(ISNA(VLOOKUP($A$41,dama1!#REF!,3,FALSE))=TRUE,"",VLOOKUP($A$41,dama1!#REF!,3,FALSE))</f>
        <v>#REF!</v>
      </c>
      <c r="I46" s="10" t="s">
        <v>128</v>
      </c>
      <c r="J46">
        <v>2</v>
      </c>
      <c r="K46" s="7">
        <f t="shared" si="7"/>
        <v>0</v>
      </c>
      <c r="L46">
        <f t="shared" si="6"/>
        <v>2</v>
      </c>
    </row>
    <row r="47" spans="1:12">
      <c r="A47" s="12">
        <v>6</v>
      </c>
      <c r="B47" s="6" t="str">
        <f ca="1">IF(ISNA(VLOOKUP($A$41,dama1!B$2:$G$109,32,FALSE))=TRUE,"",VLOOKUP($A$41,dama1!B$2:$G$109,32,FALSE))</f>
        <v/>
      </c>
      <c r="C47" s="6" t="str">
        <f ca="1">IF(ISNA(VLOOKUP($A$41,dama1!B$2:$G$109,26,FALSE))=TRUE,"",VLOOKUP($A$41,dama1!B$2:$G$109,26,FALSE))</f>
        <v/>
      </c>
      <c r="D47" s="6" t="str">
        <f ca="1">IF(ISNA(VLOOKUP($A$41,dama1!G$2:$G$109,20,FALSE))=TRUE,"",VLOOKUP($A$41,dama1!G$2:$G$109,20,FALSE))</f>
        <v/>
      </c>
      <c r="E47" s="6" t="e">
        <f ca="1">IF(ISNA(VLOOKUP($A$41,dama1!#REF!,14,FALSE))=TRUE,"",VLOOKUP($A$41,dama1!#REF!,14,FALSE))</f>
        <v>#REF!</v>
      </c>
      <c r="F47" s="6" t="e">
        <f ca="1">IF(ISNA(VLOOKUP($A$41,dama1!#REF!,8,FALSE))=TRUE,"",VLOOKUP($A$41,dama1!#REF!,8,FALSE))</f>
        <v>#REF!</v>
      </c>
      <c r="G47" s="6" t="e">
        <f ca="1">IF(ISNA(VLOOKUP($A$25,dama1!#REF!,2,FALSE))=TRUE,"",VLOOKUP($A$25,dama1!#REF!,2,FALSE))</f>
        <v>#REF!</v>
      </c>
      <c r="I47" s="10" t="s">
        <v>129</v>
      </c>
      <c r="J47">
        <v>2</v>
      </c>
      <c r="K47" s="7">
        <f t="shared" si="7"/>
        <v>0</v>
      </c>
      <c r="L47">
        <f t="shared" si="6"/>
        <v>2</v>
      </c>
    </row>
    <row r="48" spans="1:12">
      <c r="A48" s="5"/>
      <c r="B48" s="5"/>
      <c r="C48" s="5"/>
      <c r="D48" s="5"/>
      <c r="E48" s="5"/>
      <c r="F48" s="5"/>
      <c r="G48" s="5"/>
      <c r="I48" s="10" t="s">
        <v>99</v>
      </c>
      <c r="J48">
        <v>2</v>
      </c>
      <c r="K48" s="7">
        <f t="shared" si="7"/>
        <v>0</v>
      </c>
      <c r="L48">
        <f t="shared" si="6"/>
        <v>2</v>
      </c>
    </row>
    <row r="49" spans="1:12">
      <c r="A49" s="5"/>
      <c r="B49" s="5"/>
      <c r="C49" s="5"/>
      <c r="D49" s="5"/>
      <c r="E49" s="5"/>
      <c r="F49" s="5"/>
      <c r="G49" s="5"/>
      <c r="I49" s="10" t="s">
        <v>130</v>
      </c>
      <c r="J49">
        <v>1</v>
      </c>
      <c r="K49" s="7">
        <f t="shared" si="7"/>
        <v>0</v>
      </c>
      <c r="L49">
        <f t="shared" si="6"/>
        <v>1</v>
      </c>
    </row>
    <row r="50" spans="1:12">
      <c r="A50" s="5"/>
      <c r="B50" s="5"/>
      <c r="C50" s="5"/>
      <c r="D50" s="5"/>
      <c r="E50" s="5"/>
      <c r="F50" s="5"/>
      <c r="G50" s="5"/>
      <c r="I50" s="10" t="s">
        <v>131</v>
      </c>
      <c r="J50">
        <v>2</v>
      </c>
      <c r="K50" s="7">
        <f t="shared" si="7"/>
        <v>0</v>
      </c>
      <c r="L50">
        <f t="shared" si="6"/>
        <v>2</v>
      </c>
    </row>
    <row r="51" spans="1:12">
      <c r="A51" s="5"/>
      <c r="B51" s="5"/>
      <c r="C51" s="5"/>
      <c r="D51" s="5"/>
      <c r="E51" s="5"/>
      <c r="F51" s="5"/>
      <c r="G51" s="5"/>
      <c r="I51" s="10" t="s">
        <v>161</v>
      </c>
      <c r="J51">
        <v>2</v>
      </c>
      <c r="K51" s="7">
        <f t="shared" si="7"/>
        <v>0</v>
      </c>
      <c r="L51">
        <f t="shared" si="6"/>
        <v>2</v>
      </c>
    </row>
    <row r="52" spans="1:12">
      <c r="A52" s="5"/>
      <c r="B52" s="5"/>
      <c r="C52" s="5"/>
      <c r="D52" s="5"/>
      <c r="E52" s="5"/>
      <c r="F52" s="5"/>
      <c r="G52" s="5"/>
      <c r="J52">
        <f>SUM(J41:J51)</f>
        <v>30</v>
      </c>
      <c r="K52">
        <f>SUM(K41:K51)</f>
        <v>0</v>
      </c>
    </row>
    <row r="53" spans="1:12" ht="15" customHeight="1">
      <c r="A53" s="5"/>
      <c r="B53" s="5"/>
      <c r="C53" s="5"/>
      <c r="D53" s="5"/>
      <c r="E53" s="5"/>
      <c r="F53" s="5"/>
      <c r="G53" s="5"/>
    </row>
    <row r="54" spans="1:12">
      <c r="A54" s="11" t="s">
        <v>48</v>
      </c>
      <c r="B54" s="11" t="s">
        <v>64</v>
      </c>
      <c r="C54" s="11" t="s">
        <v>65</v>
      </c>
      <c r="D54" s="11" t="s">
        <v>66</v>
      </c>
      <c r="E54" s="11" t="s">
        <v>67</v>
      </c>
      <c r="F54" s="11" t="s">
        <v>68</v>
      </c>
      <c r="G54" s="11" t="s">
        <v>69</v>
      </c>
    </row>
    <row r="55" spans="1:12">
      <c r="A55" s="12">
        <v>1</v>
      </c>
      <c r="B55" s="6" t="str">
        <f ca="1">IF(ISNA(VLOOKUP($A$54,dama1!B$2:$G$109,37,FALSE))=TRUE,"",VLOOKUP($A$54,dama1!B$2:$G$109,37,FALSE))</f>
        <v/>
      </c>
      <c r="C55" s="6" t="str">
        <f ca="1">IF(ISNA(VLOOKUP($A$54,dama1!B$2:$G$109,31,FALSE))=TRUE,"",VLOOKUP($A$54,dama1!B$2:$G$109,31,FALSE))</f>
        <v/>
      </c>
      <c r="D55" s="6" t="str">
        <f ca="1">IF(ISNA(VLOOKUP($A$54,dama1!B$2:$G$109,25,FALSE))=TRUE,"",VLOOKUP($A$54,dama1!B$2:$G$109,25,FALSE))</f>
        <v/>
      </c>
      <c r="E55" s="6" t="e">
        <f ca="1">IF(ISNA(VLOOKUP($A$54,dama1!#REF!,19,FALSE))=TRUE,"",VLOOKUP($A$54,dama1!#REF!,19,FALSE))</f>
        <v>#REF!</v>
      </c>
      <c r="F55" s="6" t="e">
        <f ca="1">IF(ISNA(VLOOKUP($A$54,dama1!#REF!,13,FALSE))=TRUE,"",VLOOKUP($A$54,dama1!#REF!,13,FALSE))</f>
        <v>#REF!</v>
      </c>
      <c r="G55" s="6" t="e">
        <f ca="1">IF(ISNA(VLOOKUP($A$54,dama1!#REF!,7,FALSE))=TRUE,"",VLOOKUP($A$54,dama1!#REF!,7,FALSE))</f>
        <v>#REF!</v>
      </c>
      <c r="I55" s="10" t="s">
        <v>138</v>
      </c>
      <c r="J55">
        <v>6</v>
      </c>
      <c r="K55" s="7">
        <f>COUNTIF($B$55:$G$60,I55)</f>
        <v>0</v>
      </c>
      <c r="L55">
        <f t="shared" ref="L55:L64" si="8">J55-K55</f>
        <v>6</v>
      </c>
    </row>
    <row r="56" spans="1:12">
      <c r="A56" s="12">
        <v>2</v>
      </c>
      <c r="B56" s="6" t="str">
        <f ca="1">IF(ISNA(VLOOKUP($A$54,dama1!B$2:$G$109,36,FALSE))=TRUE,"",VLOOKUP($A$54,dama1!B$2:$G$109,36,FALSE))</f>
        <v/>
      </c>
      <c r="C56" s="6" t="str">
        <f ca="1">IF(ISNA(VLOOKUP($A$54,dama1!B$2:$G$109,30,FALSE))=TRUE,"",VLOOKUP($A$54,dama1!B$2:$G$109,30,FALSE))</f>
        <v/>
      </c>
      <c r="D56" s="6" t="str">
        <f ca="1">IF(ISNA(VLOOKUP($A$54,dama1!C$2:$G$109,24,FALSE))=TRUE,"",VLOOKUP($A$54,dama1!C$2:$G$109,24,FALSE))</f>
        <v/>
      </c>
      <c r="E56" s="6" t="e">
        <f ca="1">IF(ISNA(VLOOKUP($A$54,dama1!#REF!,18,FALSE))=TRUE,"",VLOOKUP($A$54,dama1!#REF!,18,FALSE))</f>
        <v>#REF!</v>
      </c>
      <c r="F56" s="6" t="e">
        <f ca="1">IF(ISNA(VLOOKUP($A$54,dama1!#REF!,12,FALSE))=TRUE,"",VLOOKUP($A$54,dama1!#REF!,12,FALSE))</f>
        <v>#REF!</v>
      </c>
      <c r="G56" s="21" t="e">
        <f ca="1">IF(ISNA(VLOOKUP($A$54,dama1!#REF!,6,FALSE))=TRUE,"",VLOOKUP($A$54,dama1!#REF!,6,FALSE))</f>
        <v>#REF!</v>
      </c>
      <c r="I56" s="10" t="s">
        <v>124</v>
      </c>
      <c r="J56">
        <v>2</v>
      </c>
      <c r="K56" s="7">
        <f t="shared" ref="K56:K64" si="9">COUNTIF($B$55:$G$60,I56)</f>
        <v>0</v>
      </c>
      <c r="L56">
        <f t="shared" si="8"/>
        <v>2</v>
      </c>
    </row>
    <row r="57" spans="1:12">
      <c r="A57" s="12">
        <v>3</v>
      </c>
      <c r="B57" s="6" t="str">
        <f ca="1">IF(ISNA(VLOOKUP($A$54,dama1!B$2:$G$109,35,FALSE))=TRUE,"",VLOOKUP($A$54,dama1!B$2:$G$109,35,FALSE))</f>
        <v/>
      </c>
      <c r="C57" s="6" t="str">
        <f ca="1">IF(ISNA(VLOOKUP($A$54,dama1!B$2:$G$109,29,FALSE))=TRUE,"",VLOOKUP($A$54,dama1!B$2:$G$109,29,FALSE))</f>
        <v/>
      </c>
      <c r="D57" s="6" t="str">
        <f ca="1">IF(ISNA(VLOOKUP($A$54,dama1!D$2:$G$109,23,FALSE))=TRUE,"",VLOOKUP($A$54,dama1!D$2:$G$109,23,FALSE))</f>
        <v/>
      </c>
      <c r="E57" s="21" t="e">
        <f ca="1">IF(ISNA(VLOOKUP($A$54,dama1!#REF!,17,FALSE))=TRUE,"",VLOOKUP($A$54,dama1!#REF!,17,FALSE))</f>
        <v>#REF!</v>
      </c>
      <c r="F57" s="6" t="e">
        <f ca="1">IF(ISNA(VLOOKUP($A$54,dama1!#REF!,11,FALSE))=TRUE,"",VLOOKUP($A$54,dama1!#REF!,11,FALSE))</f>
        <v>#REF!</v>
      </c>
      <c r="G57" s="6" t="e">
        <f ca="1">IF(ISNA(VLOOKUP($A$54,dama1!#REF!,5,FALSE))=TRUE,"",VLOOKUP($A$54,dama1!#REF!,5,FALSE))</f>
        <v>#REF!</v>
      </c>
      <c r="I57" s="10" t="s">
        <v>139</v>
      </c>
      <c r="J57">
        <v>3</v>
      </c>
      <c r="K57" s="7">
        <f t="shared" si="9"/>
        <v>0</v>
      </c>
      <c r="L57">
        <f t="shared" si="8"/>
        <v>3</v>
      </c>
    </row>
    <row r="58" spans="1:12">
      <c r="A58" s="12">
        <v>4</v>
      </c>
      <c r="B58" s="6" t="str">
        <f ca="1">IF(ISNA(VLOOKUP($A$54,dama1!B$2:$G$109,34,FALSE))=TRUE,"",VLOOKUP($A$54,dama1!B$2:$G$109,34,FALSE))</f>
        <v/>
      </c>
      <c r="C58" s="6" t="str">
        <f ca="1">IF(ISNA(VLOOKUP($A$54,dama1!B$2:$G$109,28,FALSE))=TRUE,"",VLOOKUP($A$54,dama1!B$2:$G$109,28,FALSE))</f>
        <v/>
      </c>
      <c r="D58" s="6" t="e">
        <f ca="1">IF(ISNA(VLOOKUP($A$54,dama1!E$2:$G$109,22,FALSE))=TRUE,"",VLOOKUP($A$54,dama1!E$2:$G$109,22,FALSE))</f>
        <v>#REF!</v>
      </c>
      <c r="E58" s="21" t="e">
        <f ca="1">IF(ISNA(VLOOKUP($A$54,dama1!#REF!,16,FALSE))=TRUE,"",VLOOKUP($A$54,dama1!#REF!,16,FALSE))</f>
        <v>#REF!</v>
      </c>
      <c r="F58" s="6" t="e">
        <f ca="1">IF(ISNA(VLOOKUP($A$54,dama1!#REF!,10,FALSE))=TRUE,"",VLOOKUP($A$54,dama1!#REF!,10,FALSE))</f>
        <v>#REF!</v>
      </c>
      <c r="G58" s="6" t="e">
        <f ca="1">IF(ISNA(VLOOKUP($A$54,dama1!#REF!,4,FALSE))=TRUE,"",VLOOKUP($A$54,dama1!#REF!,4,FALSE))</f>
        <v>#REF!</v>
      </c>
      <c r="I58" s="19" t="s">
        <v>140</v>
      </c>
      <c r="J58">
        <v>4</v>
      </c>
      <c r="K58" s="7">
        <f t="shared" si="9"/>
        <v>0</v>
      </c>
      <c r="L58">
        <f t="shared" si="8"/>
        <v>4</v>
      </c>
    </row>
    <row r="59" spans="1:12">
      <c r="A59" s="12">
        <v>5</v>
      </c>
      <c r="B59" s="6" t="str">
        <f ca="1">IF(ISNA(VLOOKUP($A$54,dama1!B$2:$G$109,33,FALSE))=TRUE,"",VLOOKUP($A$54,dama1!B$2:$G$109,33,FALSE))</f>
        <v/>
      </c>
      <c r="C59" s="6" t="str">
        <f ca="1">IF(ISNA(VLOOKUP($A$54,dama1!B$2:$G$109,27,FALSE))=TRUE,"",VLOOKUP($A$54,dama1!B$2:$G$109,27,FALSE))</f>
        <v/>
      </c>
      <c r="D59" s="6" t="e">
        <f ca="1">IF(ISNA(VLOOKUP($A$54,dama1!F$2:$G$109,21,FALSE))=TRUE,"",VLOOKUP($A$54,dama1!F$2:$G$109,21,FALSE))</f>
        <v>#REF!</v>
      </c>
      <c r="E59" s="6" t="e">
        <f ca="1">IF(ISNA(VLOOKUP($A$54,dama1!#REF!,15,FALSE))=TRUE,"",VLOOKUP($A$54,dama1!#REF!,15,FALSE))</f>
        <v>#REF!</v>
      </c>
      <c r="F59" s="6" t="e">
        <f ca="1">IF(ISNA(VLOOKUP($A$54,dama1!#REF!,9,FALSE))=TRUE,"",VLOOKUP($A$54,dama1!#REF!,9,FALSE))</f>
        <v>#REF!</v>
      </c>
      <c r="G59" s="6" t="e">
        <f ca="1">IF(ISNA(VLOOKUP($A$54,dama1!#REF!,3,FALSE))=TRUE,"",VLOOKUP($A$54,dama1!#REF!,3,FALSE))</f>
        <v>#REF!</v>
      </c>
      <c r="I59" s="10" t="s">
        <v>135</v>
      </c>
      <c r="J59">
        <v>4</v>
      </c>
      <c r="K59" s="24">
        <f t="shared" si="9"/>
        <v>0</v>
      </c>
      <c r="L59">
        <f t="shared" si="8"/>
        <v>4</v>
      </c>
    </row>
    <row r="60" spans="1:12">
      <c r="A60" s="12">
        <v>6</v>
      </c>
      <c r="B60" s="6" t="str">
        <f ca="1">IF(ISNA(VLOOKUP($A$54,dama1!B$2:$G$109,32,FALSE))=TRUE,"",VLOOKUP($A$54,dama1!B$2:$G$109,32,FALSE))</f>
        <v/>
      </c>
      <c r="C60" s="6" t="str">
        <f ca="1">IF(ISNA(VLOOKUP($A$54,dama1!B$2:$G$109,26,FALSE))=TRUE,"",VLOOKUP($A$54,dama1!B$2:$G$109,26,FALSE))</f>
        <v/>
      </c>
      <c r="D60" s="6" t="str">
        <f ca="1">IF(ISNA(VLOOKUP($A$54,dama1!G$2:$G$109,20,FALSE))=TRUE,"",VLOOKUP($A$54,dama1!G$2:$G$109,20,FALSE))</f>
        <v/>
      </c>
      <c r="E60" s="6" t="e">
        <f ca="1">IF(ISNA(VLOOKUP($A$54,dama1!#REF!,14,FALSE))=TRUE,"",VLOOKUP($A$54,dama1!#REF!,14,FALSE))</f>
        <v>#REF!</v>
      </c>
      <c r="F60" s="6" t="e">
        <f ca="1">IF(ISNA(VLOOKUP($A$54,dama1!#REF!,8,FALSE))=TRUE,"",VLOOKUP($A$54,dama1!#REF!,8,FALSE))</f>
        <v>#REF!</v>
      </c>
      <c r="G60" s="6" t="e">
        <f ca="1">IF(ISNA(VLOOKUP($A$25,dama1!#REF!,2,FALSE))=TRUE,"",VLOOKUP($A$25,dama1!#REF!,2,FALSE))</f>
        <v>#REF!</v>
      </c>
      <c r="I60" s="10" t="s">
        <v>128</v>
      </c>
      <c r="J60">
        <v>2</v>
      </c>
      <c r="K60" s="24">
        <f t="shared" si="9"/>
        <v>0</v>
      </c>
      <c r="L60">
        <f t="shared" si="8"/>
        <v>2</v>
      </c>
    </row>
    <row r="61" spans="1:12">
      <c r="I61" s="10" t="s">
        <v>161</v>
      </c>
      <c r="J61">
        <v>4</v>
      </c>
      <c r="K61" s="7">
        <f t="shared" si="9"/>
        <v>0</v>
      </c>
      <c r="L61">
        <f t="shared" si="8"/>
        <v>4</v>
      </c>
    </row>
    <row r="62" spans="1:12">
      <c r="I62" s="10" t="s">
        <v>99</v>
      </c>
      <c r="J62">
        <v>2</v>
      </c>
      <c r="K62" s="7">
        <f t="shared" si="9"/>
        <v>0</v>
      </c>
      <c r="L62">
        <f t="shared" si="8"/>
        <v>2</v>
      </c>
    </row>
    <row r="63" spans="1:12">
      <c r="I63" s="10" t="s">
        <v>130</v>
      </c>
      <c r="J63">
        <v>1</v>
      </c>
      <c r="K63" s="7">
        <f t="shared" si="9"/>
        <v>0</v>
      </c>
      <c r="L63">
        <f t="shared" si="8"/>
        <v>1</v>
      </c>
    </row>
    <row r="64" spans="1:12">
      <c r="I64" s="10" t="s">
        <v>131</v>
      </c>
      <c r="J64">
        <v>2</v>
      </c>
      <c r="K64" s="7">
        <f t="shared" si="9"/>
        <v>0</v>
      </c>
      <c r="L64">
        <f t="shared" si="8"/>
        <v>2</v>
      </c>
    </row>
    <row r="65" spans="10:11">
      <c r="J65">
        <f>SUM(J55:J64)</f>
        <v>30</v>
      </c>
      <c r="K65">
        <f>SUM(K55:K64)</f>
        <v>0</v>
      </c>
    </row>
  </sheetData>
  <phoneticPr fontId="0" type="noConversion"/>
  <conditionalFormatting sqref="L55:L64 L41:L51 L26:L36 L2:L10 L14:L23">
    <cfRule type="cellIs" dxfId="5665" priority="2" operator="notEqual">
      <formula>0</formula>
    </cfRule>
  </conditionalFormatting>
  <conditionalFormatting sqref="L55:L64 L41:L51 L26:L36 L2:L10 L14:L23">
    <cfRule type="cellIs" dxfId="5664" priority="1" operator="lessThan">
      <formula>0</formula>
    </cfRule>
  </conditionalFormatting>
  <pageMargins left="0.31496062992125984" right="0.31496062992125984" top="0.35433070866141736" bottom="0.55118110236220474" header="0.31496062992125984" footer="0.31496062992125984"/>
  <pageSetup paperSize="9" orientation="landscape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60"/>
  <sheetViews>
    <sheetView topLeftCell="A35" workbookViewId="0">
      <selection activeCell="N60" sqref="N60"/>
    </sheetView>
  </sheetViews>
  <sheetFormatPr defaultRowHeight="12.75"/>
  <cols>
    <col min="1" max="1" width="6.5703125" customWidth="1"/>
    <col min="2" max="2" width="21.7109375" customWidth="1"/>
    <col min="3" max="3" width="22.28515625" bestFit="1" customWidth="1"/>
    <col min="4" max="4" width="22.42578125" bestFit="1" customWidth="1"/>
    <col min="5" max="6" width="21.42578125" bestFit="1" customWidth="1"/>
    <col min="7" max="7" width="22.28515625" bestFit="1" customWidth="1"/>
    <col min="8" max="8" width="5.140625" customWidth="1"/>
    <col min="9" max="9" width="15.28515625" customWidth="1"/>
    <col min="10" max="10" width="3.42578125" customWidth="1"/>
    <col min="11" max="11" width="4.5703125" customWidth="1"/>
    <col min="12" max="12" width="10" customWidth="1"/>
    <col min="13" max="13" width="3" customWidth="1"/>
    <col min="14" max="14" width="3.28515625" customWidth="1"/>
  </cols>
  <sheetData>
    <row r="1" spans="1:12">
      <c r="A1" s="11" t="s">
        <v>56</v>
      </c>
      <c r="B1" s="11" t="s">
        <v>64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  <c r="I1" s="5"/>
    </row>
    <row r="2" spans="1:12">
      <c r="A2" s="12">
        <v>1</v>
      </c>
      <c r="B2" s="6" t="e">
        <f ca="1">IF(ISNA(VLOOKUP($A$1,dama1!B$2:$G$109,37,FALSE))=TRUE,"",VLOOKUP($A$1,dama1!B$2:$G$109,37,FALSE))</f>
        <v>#REF!</v>
      </c>
      <c r="C2" s="21" t="e">
        <f ca="1">IF(ISNA(VLOOKUP($A$1,dama1!B$2:$G$109,31,FALSE))=TRUE,"",VLOOKUP($A$1,dama1!B$2:$G$109,31,FALSE))</f>
        <v>#REF!</v>
      </c>
      <c r="D2" s="6" t="e">
        <f ca="1">IF(ISNA(VLOOKUP($A$1,dama1!B$2:$G$109,25,FALSE))=TRUE,"",VLOOKUP($A$1,dama1!B$2:$G$109,25,FALSE))</f>
        <v>#REF!</v>
      </c>
      <c r="E2" s="6" t="e">
        <f ca="1">IF(ISNA(VLOOKUP($A$1,dama1!#REF!,19,FALSE))=TRUE,"",VLOOKUP($A$1,dama1!#REF!,19,FALSE))</f>
        <v>#REF!</v>
      </c>
      <c r="F2" s="6" t="e">
        <f ca="1">IF(ISNA(VLOOKUP($A$1,dama1!#REF!,13,FALSE))=TRUE,"",VLOOKUP($A$1,dama1!#REF!,13,FALSE))</f>
        <v>#REF!</v>
      </c>
      <c r="G2" s="6" t="e">
        <f ca="1">IF(ISNA(VLOOKUP($A$1,dama1!#REF!,7,FALSE))=TRUE,"",VLOOKUP($A$1,dama1!#REF!,7,FALSE))</f>
        <v>#REF!</v>
      </c>
      <c r="I2" s="19" t="s">
        <v>136</v>
      </c>
      <c r="J2" s="2">
        <v>9</v>
      </c>
      <c r="K2" s="7">
        <f>COUNTIF($B$2:$G$7,I2)</f>
        <v>0</v>
      </c>
      <c r="L2">
        <f t="shared" ref="L2:L11" si="0">J2-K2</f>
        <v>9</v>
      </c>
    </row>
    <row r="3" spans="1:12">
      <c r="A3" s="12">
        <v>2</v>
      </c>
      <c r="B3" s="6" t="e">
        <f ca="1">IF(ISNA(VLOOKUP($A$1,dama1!B$2:$G$109,36,FALSE))=TRUE,"",VLOOKUP($A$1,dama1!B$2:$G$109,36,FALSE))</f>
        <v>#REF!</v>
      </c>
      <c r="C3" s="21" t="e">
        <f ca="1">IF(ISNA(VLOOKUP($A$1,dama1!B$2:$G$109,30,FALSE))=TRUE,"",VLOOKUP($A$1,dama1!B$2:$G$109,30,FALSE))</f>
        <v>#REF!</v>
      </c>
      <c r="D3" s="6" t="e">
        <f ca="1">IF(ISNA(VLOOKUP($A$1,dama1!C$2:$G$109,24,FALSE))=TRUE,"",VLOOKUP($A$1,dama1!C$2:$G$109,24,FALSE))</f>
        <v>#REF!</v>
      </c>
      <c r="E3" s="6" t="e">
        <f ca="1">IF(ISNA(VLOOKUP($A$1,dama1!#REF!,18,FALSE))=TRUE,"",VLOOKUP($A$1,dama1!#REF!,18,FALSE))</f>
        <v>#REF!</v>
      </c>
      <c r="F3" s="6" t="e">
        <f ca="1">IF(ISNA(VLOOKUP($A$1,dama1!#REF!,12,FALSE))=TRUE,"",VLOOKUP($A$1,dama1!#REF!,12,FALSE))</f>
        <v>#REF!</v>
      </c>
      <c r="G3" s="6" t="e">
        <f ca="1">IF(ISNA(VLOOKUP($A$1,dama1!#REF!,6,FALSE))=TRUE,"",VLOOKUP($A$1,dama1!#REF!,6,FALSE))</f>
        <v>#REF!</v>
      </c>
      <c r="I3" s="10"/>
      <c r="J3" s="2"/>
      <c r="K3" s="7"/>
      <c r="L3">
        <f t="shared" si="0"/>
        <v>0</v>
      </c>
    </row>
    <row r="4" spans="1:12">
      <c r="A4" s="12">
        <v>3</v>
      </c>
      <c r="B4" s="6" t="e">
        <f ca="1">IF(ISNA(VLOOKUP($A$1,dama1!B$2:$G$109,35,FALSE))=TRUE,"",VLOOKUP($A$1,dama1!B$2:$G$109,35,FALSE))</f>
        <v>#REF!</v>
      </c>
      <c r="C4" s="6" t="e">
        <f ca="1">IF(ISNA(VLOOKUP($A$1,dama1!B$2:$G$109,29,FALSE))=TRUE,"",VLOOKUP($A$1,dama1!B$2:$G$109,29,FALSE))</f>
        <v>#REF!</v>
      </c>
      <c r="D4" s="6" t="str">
        <f ca="1">IF(ISNA(VLOOKUP($A$1,dama1!D$2:$G$109,23,FALSE))=TRUE,"",VLOOKUP($A$1,dama1!D$2:$G$109,23,FALSE))</f>
        <v/>
      </c>
      <c r="E4" s="21" t="e">
        <f ca="1">IF(ISNA(VLOOKUP($A$1,dama1!#REF!,17,FALSE))=TRUE,"",VLOOKUP($A$1,dama1!#REF!,17,FALSE))</f>
        <v>#REF!</v>
      </c>
      <c r="F4" s="6" t="e">
        <f ca="1">IF(ISNA(VLOOKUP($A$1,dama1!#REF!,11,FALSE))=TRUE,"",VLOOKUP($A$1,dama1!#REF!,11,FALSE))</f>
        <v>#REF!</v>
      </c>
      <c r="G4" s="6" t="e">
        <f ca="1">IF(ISNA(VLOOKUP($A$1,dama1!#REF!,5,FALSE))=TRUE,"",VLOOKUP($A$1,dama1!#REF!,5,FALSE))</f>
        <v>#REF!</v>
      </c>
      <c r="I4" s="10" t="s">
        <v>165</v>
      </c>
      <c r="J4" s="2">
        <v>4</v>
      </c>
      <c r="K4" s="7">
        <f t="shared" ref="K4:K10" si="1">COUNTIF($B$2:$G$7,I4)</f>
        <v>0</v>
      </c>
      <c r="L4">
        <f t="shared" si="0"/>
        <v>4</v>
      </c>
    </row>
    <row r="5" spans="1:12">
      <c r="A5" s="12">
        <v>4</v>
      </c>
      <c r="B5" s="6" t="e">
        <f ca="1">IF(ISNA(VLOOKUP($A$1,dama1!B$2:$G$109,34,FALSE))=TRUE,"",VLOOKUP($A$1,dama1!B$2:$G$109,34,FALSE))</f>
        <v>#REF!</v>
      </c>
      <c r="C5" s="6" t="e">
        <f ca="1">IF(ISNA(VLOOKUP($A$1,dama1!B$2:$G$109,28,FALSE))=TRUE,"",VLOOKUP($A$1,dama1!B$2:$G$109,28,FALSE))</f>
        <v>#REF!</v>
      </c>
      <c r="D5" s="6" t="str">
        <f ca="1">IF(ISNA(VLOOKUP($A$1,dama1!E$2:$G$109,22,FALSE))=TRUE,"",VLOOKUP($A$1,dama1!E$2:$G$109,22,FALSE))</f>
        <v/>
      </c>
      <c r="E5" s="6" t="e">
        <f ca="1">IF(ISNA(VLOOKUP($A$1,dama1!#REF!,16,FALSE))=TRUE,"",VLOOKUP($A$1,dama1!#REF!,16,FALSE))</f>
        <v>#REF!</v>
      </c>
      <c r="F5" s="21" t="e">
        <f ca="1">IF(ISNA(VLOOKUP($A$1,dama1!#REF!,10,FALSE))=TRUE,"",VLOOKUP($A$1,dama1!#REF!,10,FALSE))</f>
        <v>#REF!</v>
      </c>
      <c r="G5" s="6" t="e">
        <f ca="1">IF(ISNA(VLOOKUP($A$1,dama1!#REF!,4,FALSE))=TRUE,"",VLOOKUP($A$1,dama1!#REF!,4,FALSE))</f>
        <v>#REF!</v>
      </c>
      <c r="I5" s="10" t="s">
        <v>211</v>
      </c>
      <c r="J5" s="2">
        <v>3</v>
      </c>
      <c r="K5" s="7">
        <f t="shared" si="1"/>
        <v>0</v>
      </c>
      <c r="L5">
        <f t="shared" si="0"/>
        <v>3</v>
      </c>
    </row>
    <row r="6" spans="1:12">
      <c r="A6" s="12">
        <v>5</v>
      </c>
      <c r="B6" s="6" t="e">
        <f ca="1">IF(ISNA(VLOOKUP($A$1,dama1!B$2:$G$109,33,FALSE))=TRUE,"",VLOOKUP($A$1,dama1!B$2:$G$109,33,FALSE))</f>
        <v>#REF!</v>
      </c>
      <c r="C6" s="6" t="e">
        <f ca="1">IF(ISNA(VLOOKUP($A$1,dama1!B$2:$G$109,27,FALSE))=TRUE,"",VLOOKUP($A$1,dama1!B$2:$G$109,27,FALSE))</f>
        <v>#REF!</v>
      </c>
      <c r="D6" s="6" t="str">
        <f ca="1">IF(ISNA(VLOOKUP($A$1,dama1!F$2:$G$109,21,FALSE))=TRUE,"",VLOOKUP($A$1,dama1!F$2:$G$109,21,FALSE))</f>
        <v/>
      </c>
      <c r="E6" s="6" t="e">
        <f ca="1">IF(ISNA(VLOOKUP($A$1,dama1!#REF!,15,FALSE))=TRUE,"",VLOOKUP($A$1,dama1!#REF!,15,FALSE))</f>
        <v>#REF!</v>
      </c>
      <c r="F6" s="6" t="e">
        <f ca="1">IF(ISNA(VLOOKUP($A$1,dama1!#REF!,9,FALSE))=TRUE,"",VLOOKUP($A$1,dama1!#REF!,9,FALSE))</f>
        <v>#REF!</v>
      </c>
      <c r="G6" s="6" t="e">
        <f ca="1">IF(ISNA(VLOOKUP($A$1,dama1!#REF!,3,FALSE))=TRUE,"",VLOOKUP($A$1,dama1!#REF!,3,FALSE))</f>
        <v>#REF!</v>
      </c>
      <c r="I6" s="10" t="s">
        <v>125</v>
      </c>
      <c r="J6" s="2">
        <v>3</v>
      </c>
      <c r="K6" s="7">
        <f t="shared" si="1"/>
        <v>0</v>
      </c>
      <c r="L6">
        <f t="shared" si="0"/>
        <v>3</v>
      </c>
    </row>
    <row r="7" spans="1:12">
      <c r="A7" s="12">
        <v>6</v>
      </c>
      <c r="B7" s="6" t="e">
        <f ca="1">IF(ISNA(VLOOKUP($A$1,dama1!B$2:$G$109,32,FALSE))=TRUE,"",VLOOKUP($A$1,dama1!B$2:$G$109,32,FALSE))</f>
        <v>#REF!</v>
      </c>
      <c r="C7" s="6" t="e">
        <f ca="1">IF(ISNA(VLOOKUP($A$1,dama1!B$2:$G$109,26,FALSE))=TRUE,"",VLOOKUP($A$1,dama1!B$2:$G$109,26,FALSE))</f>
        <v>#REF!</v>
      </c>
      <c r="D7" s="6" t="str">
        <f ca="1">IF(ISNA(VLOOKUP($A$1,dama1!G$2:$G$109,20,FALSE))=TRUE,"",VLOOKUP($A$1,dama1!G$2:$G$109,20,FALSE))</f>
        <v/>
      </c>
      <c r="E7" s="6" t="e">
        <f ca="1">IF(ISNA(VLOOKUP($A$1,dama1!#REF!,14,FALSE))=TRUE,"",VLOOKUP($A$1,dama1!#REF!,14,FALSE))</f>
        <v>#REF!</v>
      </c>
      <c r="F7" s="6" t="e">
        <f ca="1">IF(ISNA(VLOOKUP($A$1,dama1!#REF!,8,FALSE))=TRUE,"",VLOOKUP($A$1,dama1!#REF!,8,FALSE))</f>
        <v>#REF!</v>
      </c>
      <c r="G7" s="6" t="e">
        <f ca="1">IF(ISNA(VLOOKUP($A$1,dama1!#REF!,2,FALSE))=TRUE,"",VLOOKUP($A$1,dama1!#REF!,2,FALSE))</f>
        <v>#REF!</v>
      </c>
      <c r="I7" s="10" t="s">
        <v>116</v>
      </c>
      <c r="J7" s="2">
        <v>2</v>
      </c>
      <c r="K7" s="24">
        <f t="shared" si="1"/>
        <v>0</v>
      </c>
      <c r="L7">
        <f t="shared" si="0"/>
        <v>2</v>
      </c>
    </row>
    <row r="8" spans="1:12" ht="13.5" customHeight="1">
      <c r="A8" s="5"/>
      <c r="B8" s="5"/>
      <c r="C8" s="5"/>
      <c r="D8" s="5"/>
      <c r="E8" s="5"/>
      <c r="F8" s="5"/>
      <c r="G8" s="5"/>
      <c r="I8" s="10" t="s">
        <v>90</v>
      </c>
      <c r="J8" s="2">
        <v>3</v>
      </c>
      <c r="K8" s="7">
        <f t="shared" si="1"/>
        <v>0</v>
      </c>
      <c r="L8">
        <f t="shared" si="0"/>
        <v>3</v>
      </c>
    </row>
    <row r="9" spans="1:12" ht="13.5" customHeight="1">
      <c r="A9" s="5"/>
      <c r="B9" s="5"/>
      <c r="C9" s="5"/>
      <c r="D9" s="5"/>
      <c r="E9" s="5"/>
      <c r="F9" s="5"/>
      <c r="G9" s="5"/>
      <c r="I9" s="10" t="s">
        <v>89</v>
      </c>
      <c r="J9">
        <v>2</v>
      </c>
      <c r="K9" s="7">
        <f t="shared" si="1"/>
        <v>0</v>
      </c>
      <c r="L9">
        <f t="shared" si="0"/>
        <v>2</v>
      </c>
    </row>
    <row r="10" spans="1:12" ht="13.5" customHeight="1">
      <c r="A10" s="5"/>
      <c r="B10" s="5"/>
      <c r="C10" s="5"/>
      <c r="D10" s="5"/>
      <c r="E10" s="5"/>
      <c r="F10" s="5"/>
      <c r="G10" s="5"/>
      <c r="I10" s="10" t="s">
        <v>130</v>
      </c>
      <c r="J10">
        <v>1</v>
      </c>
      <c r="K10" s="7">
        <f t="shared" si="1"/>
        <v>0</v>
      </c>
      <c r="L10">
        <f t="shared" si="0"/>
        <v>1</v>
      </c>
    </row>
    <row r="11" spans="1:12" ht="13.5" customHeight="1">
      <c r="A11" s="5"/>
      <c r="B11" s="5"/>
      <c r="C11" s="5"/>
      <c r="D11" s="5"/>
      <c r="E11" s="5"/>
      <c r="F11" s="5"/>
      <c r="G11" s="5"/>
      <c r="I11" s="10"/>
      <c r="K11" s="7"/>
      <c r="L11">
        <f t="shared" si="0"/>
        <v>0</v>
      </c>
    </row>
    <row r="12" spans="1:12" ht="12.75" customHeight="1">
      <c r="A12" s="5"/>
      <c r="B12" s="5"/>
      <c r="C12" s="5"/>
      <c r="D12" s="5"/>
      <c r="E12" s="5"/>
      <c r="F12" s="5"/>
      <c r="G12" s="5"/>
      <c r="J12">
        <f>SUM(J2:J11)</f>
        <v>27</v>
      </c>
      <c r="K12">
        <f>SUM(K2:K11)</f>
        <v>0</v>
      </c>
    </row>
    <row r="13" spans="1:12">
      <c r="A13" s="11" t="s">
        <v>14</v>
      </c>
      <c r="B13" s="11" t="s">
        <v>64</v>
      </c>
      <c r="C13" s="11" t="s">
        <v>65</v>
      </c>
      <c r="D13" s="11" t="s">
        <v>66</v>
      </c>
      <c r="E13" s="11" t="s">
        <v>67</v>
      </c>
      <c r="F13" s="11" t="s">
        <v>68</v>
      </c>
      <c r="G13" s="11" t="s">
        <v>69</v>
      </c>
    </row>
    <row r="14" spans="1:12">
      <c r="A14" s="12">
        <v>1</v>
      </c>
      <c r="B14" s="6" t="str">
        <f ca="1">IF(ISNA(VLOOKUP($A$13,dama1!B$2:$G$109,37,FALSE))=TRUE,"",VLOOKUP($A$13,dama1!B$2:$G$109,37,FALSE))</f>
        <v/>
      </c>
      <c r="C14" s="6" t="str">
        <f ca="1">IF(ISNA(VLOOKUP($A$13,dama1!B$2:$G$109,31,FALSE))=TRUE,"",VLOOKUP($A$13,dama1!B$2:$G$109,31,FALSE))</f>
        <v/>
      </c>
      <c r="D14" s="6" t="str">
        <f ca="1">IF(ISNA(VLOOKUP($A$13,dama1!B$2:$G$109,25,FALSE))=TRUE,"",VLOOKUP($A$13,dama1!B$2:$G$109,25,FALSE))</f>
        <v/>
      </c>
      <c r="E14" s="6" t="e">
        <f ca="1">IF(ISNA(VLOOKUP($A$13,dama1!#REF!,19,FALSE))=TRUE,"",VLOOKUP($A$13,dama1!#REF!,19,FALSE))</f>
        <v>#REF!</v>
      </c>
      <c r="F14" s="6" t="e">
        <f ca="1">IF(ISNA(VLOOKUP($A$13,dama1!#REF!,13,FALSE))=TRUE,"",VLOOKUP($A$13,dama1!#REF!,13,FALSE))</f>
        <v>#REF!</v>
      </c>
      <c r="G14" s="6" t="e">
        <f ca="1">IF(ISNA(VLOOKUP($A$13,dama1!#REF!,7,FALSE))=TRUE,"",VLOOKUP($A$13,dama1!#REF!,7,FALSE))</f>
        <v>#REF!</v>
      </c>
      <c r="I14" s="85" t="s">
        <v>162</v>
      </c>
      <c r="J14">
        <v>7</v>
      </c>
      <c r="K14" s="7">
        <f>COUNTIF($B$14:$G$19,I14)</f>
        <v>0</v>
      </c>
      <c r="L14">
        <f t="shared" ref="L14:L22" si="2">J14-K14</f>
        <v>7</v>
      </c>
    </row>
    <row r="15" spans="1:12">
      <c r="A15" s="12">
        <v>2</v>
      </c>
      <c r="B15" s="6" t="str">
        <f ca="1">IF(ISNA(VLOOKUP($A$13,dama1!B$2:$G$109,36,FALSE))=TRUE,"",VLOOKUP($A$13,dama1!B$2:$G$109,36,FALSE))</f>
        <v/>
      </c>
      <c r="C15" s="6" t="str">
        <f ca="1">IF(ISNA(VLOOKUP($A$13,dama1!B$2:$G$109,30,FALSE))=TRUE,"",VLOOKUP($A$13,dama1!B$2:$G$109,30,FALSE))</f>
        <v/>
      </c>
      <c r="D15" s="6" t="str">
        <f ca="1">IF(ISNA(VLOOKUP($A$13,dama1!C$2:$G$109,24,FALSE))=TRUE,"",VLOOKUP($A$13,dama1!C$2:$G$109,24,FALSE))</f>
        <v/>
      </c>
      <c r="E15" s="6" t="e">
        <f ca="1">IF(ISNA(VLOOKUP($A$13,dama1!#REF!,18,FALSE))=TRUE,"",VLOOKUP($A$13,dama1!#REF!,18,FALSE))</f>
        <v>#REF!</v>
      </c>
      <c r="F15" s="6" t="e">
        <f ca="1">IF(ISNA(VLOOKUP($A$13,dama1!#REF!,12,FALSE))=TRUE,"",VLOOKUP($A$13,dama1!#REF!,12,FALSE))</f>
        <v>#REF!</v>
      </c>
      <c r="G15" s="6" t="e">
        <f ca="1">IF(ISNA(VLOOKUP($A$13,dama1!#REF!,6,FALSE))=TRUE,"",VLOOKUP($A$13,dama1!#REF!,6,FALSE))</f>
        <v>#REF!</v>
      </c>
      <c r="I15" s="10" t="s">
        <v>105</v>
      </c>
      <c r="J15">
        <v>2</v>
      </c>
      <c r="K15" s="7">
        <f>COUNTIF($B$14:$G$19,I15)</f>
        <v>0</v>
      </c>
      <c r="L15">
        <f t="shared" si="2"/>
        <v>2</v>
      </c>
    </row>
    <row r="16" spans="1:12">
      <c r="A16" s="12">
        <v>3</v>
      </c>
      <c r="B16" s="6" t="str">
        <f ca="1">IF(ISNA(VLOOKUP($A$13,dama1!B$2:$G$109,35,FALSE))=TRUE,"",VLOOKUP($A$13,dama1!B$2:$G$109,35,FALSE))</f>
        <v/>
      </c>
      <c r="C16" s="6" t="str">
        <f ca="1">IF(ISNA(VLOOKUP($A$13,dama1!B$2:$G$109,29,FALSE))=TRUE,"",VLOOKUP($A$13,dama1!B$2:$G$109,29,FALSE))</f>
        <v/>
      </c>
      <c r="D16" s="6" t="str">
        <f ca="1">IF(ISNA(VLOOKUP($A$13,dama1!D$2:$G$109,23,FALSE))=TRUE,"",VLOOKUP($A$13,dama1!D$2:$G$109,23,FALSE))</f>
        <v/>
      </c>
      <c r="E16" s="6" t="e">
        <f ca="1">IF(ISNA(VLOOKUP($A$13,dama1!#REF!,17,FALSE))=TRUE,"",VLOOKUP($A$13,dama1!#REF!,17,FALSE))</f>
        <v>#REF!</v>
      </c>
      <c r="F16" s="6" t="e">
        <f ca="1">IF(ISNA(VLOOKUP($A$13,dama1!#REF!,11,FALSE))=TRUE,"",VLOOKUP($A$13,dama1!#REF!,11,FALSE))</f>
        <v>#REF!</v>
      </c>
      <c r="G16" s="6" t="e">
        <f ca="1">IF(ISNA(VLOOKUP($A$13,dama1!#REF!,5,FALSE))=TRUE,"",VLOOKUP($A$13,dama1!#REF!,5,FALSE))</f>
        <v>#REF!</v>
      </c>
      <c r="I16" s="10" t="s">
        <v>114</v>
      </c>
      <c r="J16">
        <v>4</v>
      </c>
      <c r="K16" s="7">
        <f t="shared" ref="K16:K22" si="3">COUNTIF($B$14:$G$19,I16)</f>
        <v>0</v>
      </c>
      <c r="L16">
        <f t="shared" si="2"/>
        <v>4</v>
      </c>
    </row>
    <row r="17" spans="1:12">
      <c r="A17" s="12">
        <v>4</v>
      </c>
      <c r="B17" s="6" t="str">
        <f ca="1">IF(ISNA(VLOOKUP($A$13,dama1!B$2:$G$109,34,FALSE))=TRUE,"",VLOOKUP($A$13,dama1!B$2:$G$109,34,FALSE))</f>
        <v/>
      </c>
      <c r="C17" s="6" t="str">
        <f ca="1">IF(ISNA(VLOOKUP($A$13,dama1!B$2:$G$109,28,FALSE))=TRUE,"",VLOOKUP($A$13,dama1!B$2:$G$109,28,FALSE))</f>
        <v/>
      </c>
      <c r="D17" s="6" t="e">
        <f ca="1">IF(ISNA(VLOOKUP($A$13,dama1!E$2:$G$109,22,FALSE))=TRUE,"",VLOOKUP($A$13,dama1!E$2:$G$109,22,FALSE))</f>
        <v>#REF!</v>
      </c>
      <c r="E17" s="6" t="e">
        <f ca="1">IF(ISNA(VLOOKUP($A$13,dama1!#REF!,16,FALSE))=TRUE,"",VLOOKUP($A$13,dama1!#REF!,16,FALSE))</f>
        <v>#REF!</v>
      </c>
      <c r="F17" s="6" t="e">
        <f ca="1">IF(ISNA(VLOOKUP($A$13,dama1!#REF!,10,FALSE))=TRUE,"",VLOOKUP($A$13,dama1!#REF!,10,FALSE))</f>
        <v>#REF!</v>
      </c>
      <c r="G17" s="6" t="e">
        <f ca="1">IF(ISNA(VLOOKUP($A$13,dama1!#REF!,4,FALSE))=TRUE,"",VLOOKUP($A$13,dama1!#REF!,4,FALSE))</f>
        <v>#REF!</v>
      </c>
      <c r="I17" s="10" t="s">
        <v>211</v>
      </c>
      <c r="J17">
        <v>3</v>
      </c>
      <c r="K17" s="7">
        <f t="shared" si="3"/>
        <v>0</v>
      </c>
      <c r="L17">
        <f t="shared" si="2"/>
        <v>3</v>
      </c>
    </row>
    <row r="18" spans="1:12">
      <c r="A18" s="12">
        <v>5</v>
      </c>
      <c r="B18" s="6" t="str">
        <f ca="1">IF(ISNA(VLOOKUP($A$13,dama1!B$2:$G$109,33,FALSE))=TRUE,"",VLOOKUP($A$13,dama1!B$2:$G$109,33,FALSE))</f>
        <v/>
      </c>
      <c r="C18" s="6" t="str">
        <f ca="1">IF(ISNA(VLOOKUP($A$13,dama1!B$2:$G$109,27,FALSE))=TRUE,"",VLOOKUP($A$13,dama1!B$2:$G$109,27,FALSE))</f>
        <v/>
      </c>
      <c r="D18" s="6" t="e">
        <f ca="1">IF(ISNA(VLOOKUP($A$13,dama1!F$2:$G$109,21,FALSE))=TRUE,"",VLOOKUP($A$13,dama1!F$2:$G$109,21,FALSE))</f>
        <v>#REF!</v>
      </c>
      <c r="E18" s="6" t="e">
        <f ca="1">IF(ISNA(VLOOKUP($A$13,dama1!#REF!,15,FALSE))=TRUE,"",VLOOKUP($A$13,dama1!#REF!,15,FALSE))</f>
        <v>#REF!</v>
      </c>
      <c r="F18" s="6" t="e">
        <f ca="1">IF(ISNA(VLOOKUP($A$13,dama1!#REF!,9,FALSE))=TRUE,"",VLOOKUP($A$13,dama1!#REF!,9,FALSE))</f>
        <v>#REF!</v>
      </c>
      <c r="G18" s="6" t="e">
        <f ca="1">IF(ISNA(VLOOKUP($A$13,dama1!#REF!,3,FALSE))=TRUE,"",VLOOKUP($A$13,dama1!#REF!,3,FALSE))</f>
        <v>#REF!</v>
      </c>
      <c r="I18" s="10" t="s">
        <v>125</v>
      </c>
      <c r="J18">
        <v>3</v>
      </c>
      <c r="K18" s="7">
        <f t="shared" si="3"/>
        <v>0</v>
      </c>
      <c r="L18">
        <f t="shared" si="2"/>
        <v>3</v>
      </c>
    </row>
    <row r="19" spans="1:12">
      <c r="A19" s="12">
        <v>6</v>
      </c>
      <c r="B19" s="6" t="str">
        <f ca="1">IF(ISNA(VLOOKUP($A$13,dama1!B$2:$G$109,32,FALSE))=TRUE,"",VLOOKUP($A$13,dama1!B$2:$G$109,32,FALSE))</f>
        <v/>
      </c>
      <c r="C19" s="6" t="str">
        <f ca="1">IF(ISNA(VLOOKUP($A$13,dama1!B$2:$G$109,26,FALSE))=TRUE,"",VLOOKUP($A$13,dama1!B$2:$G$109,26,FALSE))</f>
        <v/>
      </c>
      <c r="D19" s="6" t="str">
        <f ca="1">IF(ISNA(VLOOKUP($A$13,dama1!G$2:$G$109,20,FALSE))=TRUE,"",VLOOKUP($A$13,dama1!G$2:$G$109,20,FALSE))</f>
        <v/>
      </c>
      <c r="E19" s="6" t="e">
        <f ca="1">IF(ISNA(VLOOKUP($A$13,dama1!#REF!,14,FALSE))=TRUE,"",VLOOKUP($A$13,dama1!#REF!,14,FALSE))</f>
        <v>#REF!</v>
      </c>
      <c r="F19" s="6" t="e">
        <f ca="1">IF(ISNA(VLOOKUP($A$13,dama1!#REF!,8,FALSE))=TRUE,"",VLOOKUP($A$13,dama1!#REF!,8,FALSE))</f>
        <v>#REF!</v>
      </c>
      <c r="G19" s="6" t="e">
        <f ca="1">IF(ISNA(VLOOKUP($A$13,dama1!#REF!,2,FALSE))=TRUE,"",VLOOKUP($A$13,dama1!#REF!,2,FALSE))</f>
        <v>#REF!</v>
      </c>
      <c r="I19" s="10" t="s">
        <v>116</v>
      </c>
      <c r="J19">
        <v>2</v>
      </c>
      <c r="K19" s="7">
        <f t="shared" si="3"/>
        <v>0</v>
      </c>
      <c r="L19">
        <f t="shared" si="2"/>
        <v>2</v>
      </c>
    </row>
    <row r="20" spans="1:12">
      <c r="A20" s="5"/>
      <c r="B20" s="5"/>
      <c r="C20" s="5"/>
      <c r="D20" s="5"/>
      <c r="E20" s="5"/>
      <c r="F20" s="5"/>
      <c r="G20" s="5"/>
      <c r="I20" s="10" t="s">
        <v>90</v>
      </c>
      <c r="J20">
        <v>3</v>
      </c>
      <c r="K20" s="7">
        <f t="shared" si="3"/>
        <v>0</v>
      </c>
      <c r="L20">
        <f t="shared" si="2"/>
        <v>3</v>
      </c>
    </row>
    <row r="21" spans="1:12">
      <c r="A21" s="5"/>
      <c r="B21" s="5"/>
      <c r="C21" s="5"/>
      <c r="D21" s="5"/>
      <c r="E21" s="5"/>
      <c r="F21" s="5"/>
      <c r="G21" s="5"/>
      <c r="I21" s="10" t="s">
        <v>89</v>
      </c>
      <c r="J21">
        <v>2</v>
      </c>
      <c r="K21" s="7">
        <f t="shared" si="3"/>
        <v>0</v>
      </c>
      <c r="L21">
        <f t="shared" si="2"/>
        <v>2</v>
      </c>
    </row>
    <row r="22" spans="1:12">
      <c r="A22" s="5"/>
      <c r="B22" s="5"/>
      <c r="C22" s="5"/>
      <c r="D22" s="5"/>
      <c r="E22" s="5"/>
      <c r="F22" s="5"/>
      <c r="G22" s="5"/>
      <c r="I22" s="5" t="s">
        <v>212</v>
      </c>
      <c r="J22">
        <v>1</v>
      </c>
      <c r="K22" s="7">
        <f t="shared" si="3"/>
        <v>0</v>
      </c>
      <c r="L22">
        <f t="shared" si="2"/>
        <v>1</v>
      </c>
    </row>
    <row r="23" spans="1:12">
      <c r="A23" s="5"/>
      <c r="B23" s="5"/>
      <c r="C23" s="5"/>
      <c r="D23" s="5"/>
      <c r="E23" s="5"/>
      <c r="F23" s="5"/>
      <c r="G23" s="5"/>
      <c r="J23">
        <f>SUM(J14:J22)</f>
        <v>27</v>
      </c>
      <c r="K23">
        <f>SUM(K14:K22)</f>
        <v>0</v>
      </c>
    </row>
    <row r="24" spans="1:12" ht="18.75" customHeight="1">
      <c r="A24" s="5"/>
      <c r="B24" s="5"/>
      <c r="C24" s="5"/>
      <c r="D24" s="5"/>
      <c r="E24" s="5"/>
      <c r="F24" s="5"/>
      <c r="G24" s="5"/>
    </row>
    <row r="25" spans="1:12">
      <c r="A25" s="11" t="s">
        <v>13</v>
      </c>
      <c r="B25" s="11" t="s">
        <v>64</v>
      </c>
      <c r="C25" s="11" t="s">
        <v>65</v>
      </c>
      <c r="D25" s="11" t="s">
        <v>66</v>
      </c>
      <c r="E25" s="11" t="s">
        <v>67</v>
      </c>
      <c r="F25" s="11" t="s">
        <v>68</v>
      </c>
      <c r="G25" s="11" t="s">
        <v>69</v>
      </c>
      <c r="I25" s="85" t="s">
        <v>209</v>
      </c>
      <c r="J25">
        <v>4</v>
      </c>
      <c r="K25" s="7">
        <f>COUNTIF($B$26:$G$31,I25)</f>
        <v>0</v>
      </c>
      <c r="L25">
        <f t="shared" ref="L25:L34" si="4">J25-K25</f>
        <v>4</v>
      </c>
    </row>
    <row r="26" spans="1:12">
      <c r="A26" s="12">
        <v>1</v>
      </c>
      <c r="B26" s="6" t="str">
        <f ca="1">IF(ISNA(VLOOKUP($A$25,dama1!B$2:$G$109,37,FALSE))=TRUE,"",VLOOKUP($A$25,dama1!B$2:$G$109,37,FALSE))</f>
        <v/>
      </c>
      <c r="C26" s="6" t="str">
        <f ca="1">IF(ISNA(VLOOKUP($A$25,dama1!B$2:$G$109,31,FALSE))=TRUE,"",VLOOKUP($A$25,dama1!B$2:$G$109,31,FALSE))</f>
        <v/>
      </c>
      <c r="D26" s="6" t="str">
        <f ca="1">IF(ISNA(VLOOKUP($A$25,dama1!B$2:$G$109,25,FALSE))=TRUE,"",VLOOKUP($A$25,dama1!B$2:$G$109,25,FALSE))</f>
        <v/>
      </c>
      <c r="E26" s="6" t="e">
        <f ca="1">IF(ISNA(VLOOKUP($A$25,dama1!#REF!,19,FALSE))=TRUE,"",VLOOKUP($A$25,dama1!#REF!,19,FALSE))</f>
        <v>#REF!</v>
      </c>
      <c r="F26" s="6" t="e">
        <f ca="1">IF(ISNA(VLOOKUP($A$25,dama1!#REF!,13,FALSE))=TRUE,"",VLOOKUP($A$25,dama1!#REF!,13,FALSE))</f>
        <v>#REF!</v>
      </c>
      <c r="G26" s="6" t="e">
        <f ca="1">IF(ISNA(VLOOKUP($A$25,dama1!#REF!,7,FALSE))=TRUE,"",VLOOKUP($A$25,dama1!#REF!,7,FALSE))</f>
        <v>#REF!</v>
      </c>
      <c r="I26" s="10" t="s">
        <v>168</v>
      </c>
      <c r="J26">
        <v>4</v>
      </c>
      <c r="K26" s="24">
        <f t="shared" ref="K26:K34" si="5">COUNTIF($B$26:$G$31,I26)</f>
        <v>0</v>
      </c>
      <c r="L26">
        <f t="shared" si="4"/>
        <v>4</v>
      </c>
    </row>
    <row r="27" spans="1:12">
      <c r="A27" s="12">
        <v>2</v>
      </c>
      <c r="B27" s="6" t="str">
        <f ca="1">IF(ISNA(VLOOKUP($A$25,dama1!B$2:$G$109,36,FALSE))=TRUE,"",VLOOKUP($A$25,dama1!B$2:$G$109,36,FALSE))</f>
        <v/>
      </c>
      <c r="C27" s="6" t="str">
        <f ca="1">IF(ISNA(VLOOKUP($A$25,dama1!B$2:$G$109,30,FALSE))=TRUE,"",VLOOKUP($A$25,dama1!B$2:$G$109,30,FALSE))</f>
        <v/>
      </c>
      <c r="D27" s="6" t="str">
        <f ca="1">IF(ISNA(VLOOKUP($A$25,dama1!C$2:$G$109,24,FALSE))=TRUE,"",VLOOKUP($A$25,dama1!C$2:$G$109,24,FALSE))</f>
        <v/>
      </c>
      <c r="E27" s="6" t="e">
        <f ca="1">IF(ISNA(VLOOKUP($A$25,dama1!#REF!,18,FALSE))=TRUE,"",VLOOKUP($A$25,dama1!#REF!,18,FALSE))</f>
        <v>#REF!</v>
      </c>
      <c r="F27" s="6" t="e">
        <f ca="1">IF(ISNA(VLOOKUP($A$25,dama1!#REF!,12,FALSE))=TRUE,"",VLOOKUP($A$25,dama1!#REF!,12,FALSE))</f>
        <v>#REF!</v>
      </c>
      <c r="G27" s="6" t="e">
        <f ca="1">IF(ISNA(VLOOKUP($A$25,dama1!#REF!,6,FALSE))=TRUE,"",VLOOKUP($A$25,dama1!#REF!,6,FALSE))</f>
        <v>#REF!</v>
      </c>
      <c r="I27" s="19" t="s">
        <v>120</v>
      </c>
      <c r="J27">
        <v>3</v>
      </c>
      <c r="K27" s="7">
        <f t="shared" si="5"/>
        <v>0</v>
      </c>
      <c r="L27">
        <f t="shared" si="4"/>
        <v>3</v>
      </c>
    </row>
    <row r="28" spans="1:12">
      <c r="A28" s="12">
        <v>3</v>
      </c>
      <c r="B28" s="6" t="str">
        <f ca="1">IF(ISNA(VLOOKUP($A$25,dama1!B$2:$G$109,35,FALSE))=TRUE,"",VLOOKUP($A$25,dama1!B$2:$G$109,35,FALSE))</f>
        <v/>
      </c>
      <c r="C28" s="6" t="str">
        <f ca="1">IF(ISNA(VLOOKUP($A$25,dama1!B$2:$G$109,29,FALSE))=TRUE,"",VLOOKUP($A$25,dama1!B$2:$G$109,29,FALSE))</f>
        <v/>
      </c>
      <c r="D28" s="6" t="str">
        <f ca="1">IF(ISNA(VLOOKUP($A$25,dama1!D$2:$G$109,23,FALSE))=TRUE,"",VLOOKUP($A$25,dama1!D$2:$G$109,23,FALSE))</f>
        <v/>
      </c>
      <c r="E28" s="6" t="e">
        <f ca="1">IF(ISNA(VLOOKUP($A$25,dama1!#REF!,17,FALSE))=TRUE,"",VLOOKUP($A$25,dama1!#REF!,17,FALSE))</f>
        <v>#REF!</v>
      </c>
      <c r="F28" s="6" t="e">
        <f ca="1">IF(ISNA(VLOOKUP($A$25,dama1!#REF!,11,FALSE))=TRUE,"",VLOOKUP($A$25,dama1!#REF!,11,FALSE))</f>
        <v>#REF!</v>
      </c>
      <c r="G28" s="6" t="e">
        <f ca="1">IF(ISNA(VLOOKUP($A$25,dama1!#REF!,5,FALSE))=TRUE,"",VLOOKUP($A$25,dama1!#REF!,5,FALSE))</f>
        <v>#REF!</v>
      </c>
      <c r="I28" s="10" t="s">
        <v>211</v>
      </c>
      <c r="J28">
        <v>4</v>
      </c>
      <c r="K28" s="7">
        <f t="shared" si="5"/>
        <v>0</v>
      </c>
      <c r="L28">
        <f t="shared" si="4"/>
        <v>4</v>
      </c>
    </row>
    <row r="29" spans="1:12">
      <c r="A29" s="12">
        <v>4</v>
      </c>
      <c r="B29" s="6" t="str">
        <f ca="1">IF(ISNA(VLOOKUP($A$25,dama1!B$2:$G$109,34,FALSE))=TRUE,"",VLOOKUP($A$25,dama1!B$2:$G$109,34,FALSE))</f>
        <v/>
      </c>
      <c r="C29" s="6" t="str">
        <f ca="1">IF(ISNA(VLOOKUP($A$25,dama1!B$2:$G$109,28,FALSE))=TRUE,"",VLOOKUP($A$25,dama1!B$2:$G$109,28,FALSE))</f>
        <v/>
      </c>
      <c r="D29" s="6" t="e">
        <f ca="1">IF(ISNA(VLOOKUP($A$25,dama1!E$2:$G$109,22,FALSE))=TRUE,"",VLOOKUP($A$25,dama1!E$2:$G$109,22,FALSE))</f>
        <v>#REF!</v>
      </c>
      <c r="E29" s="6" t="e">
        <f ca="1">IF(ISNA(VLOOKUP($A$25,dama1!#REF!,16,FALSE))=TRUE,"",VLOOKUP($A$25,dama1!#REF!,16,FALSE))</f>
        <v>#REF!</v>
      </c>
      <c r="F29" s="6" t="e">
        <f ca="1">IF(ISNA(VLOOKUP($A$25,dama1!#REF!,10,FALSE))=TRUE,"",VLOOKUP($A$25,dama1!#REF!,10,FALSE))</f>
        <v>#REF!</v>
      </c>
      <c r="G29" s="6" t="e">
        <f ca="1">IF(ISNA(VLOOKUP($A$25,dama1!#REF!,4,FALSE))=TRUE,"",VLOOKUP($A$25,dama1!#REF!,4,FALSE))</f>
        <v>#REF!</v>
      </c>
      <c r="I29" s="10" t="s">
        <v>125</v>
      </c>
      <c r="J29">
        <v>4</v>
      </c>
      <c r="K29" s="7">
        <f t="shared" si="5"/>
        <v>0</v>
      </c>
      <c r="L29">
        <f t="shared" si="4"/>
        <v>4</v>
      </c>
    </row>
    <row r="30" spans="1:12">
      <c r="A30" s="12">
        <v>5</v>
      </c>
      <c r="B30" s="6" t="str">
        <f ca="1">IF(ISNA(VLOOKUP($A$25,dama1!B$2:$G$109,33,FALSE))=TRUE,"",VLOOKUP($A$25,dama1!B$2:$G$109,33,FALSE))</f>
        <v/>
      </c>
      <c r="C30" s="6" t="str">
        <f ca="1">IF(ISNA(VLOOKUP($A$25,dama1!B$2:$G$109,27,FALSE))=TRUE,"",VLOOKUP($A$25,dama1!B$2:$G$109,27,FALSE))</f>
        <v/>
      </c>
      <c r="D30" s="6" t="e">
        <f ca="1">IF(ISNA(VLOOKUP($A$25,dama1!F$2:$G$109,21,FALSE))=TRUE,"",VLOOKUP($A$25,dama1!F$2:$G$109,21,FALSE))</f>
        <v>#REF!</v>
      </c>
      <c r="E30" s="6" t="e">
        <f ca="1">IF(ISNA(VLOOKUP($A$25,dama1!#REF!,15,FALSE))=TRUE,"",VLOOKUP($A$25,dama1!#REF!,15,FALSE))</f>
        <v>#REF!</v>
      </c>
      <c r="F30" s="6" t="e">
        <f ca="1">IF(ISNA(VLOOKUP($A$25,dama1!#REF!,9,FALSE))=TRUE,"",VLOOKUP($A$25,dama1!#REF!,9,FALSE))</f>
        <v>#REF!</v>
      </c>
      <c r="G30" s="6" t="e">
        <f ca="1">IF(ISNA(VLOOKUP($A$25,dama1!#REF!,3,FALSE))=TRUE,"",VLOOKUP($A$25,dama1!#REF!,3,FALSE))</f>
        <v>#REF!</v>
      </c>
      <c r="I30" s="10" t="s">
        <v>116</v>
      </c>
      <c r="J30">
        <v>2</v>
      </c>
      <c r="K30" s="7">
        <f t="shared" si="5"/>
        <v>0</v>
      </c>
      <c r="L30">
        <f t="shared" si="4"/>
        <v>2</v>
      </c>
    </row>
    <row r="31" spans="1:12">
      <c r="A31" s="12">
        <v>6</v>
      </c>
      <c r="B31" s="6" t="str">
        <f ca="1">IF(ISNA(VLOOKUP($A$25,dama1!B$2:$G$109,32,FALSE))=TRUE,"",VLOOKUP($A$25,dama1!B$2:$G$109,32,FALSE))</f>
        <v/>
      </c>
      <c r="C31" s="6" t="str">
        <f ca="1">IF(ISNA(VLOOKUP($A$25,dama1!B$2:$G$109,26,FALSE))=TRUE,"",VLOOKUP($A$25,dama1!B$2:$G$109,26,FALSE))</f>
        <v/>
      </c>
      <c r="D31" s="6" t="str">
        <f ca="1">IF(ISNA(VLOOKUP($A$25,dama1!G$2:$G$109,20,FALSE))=TRUE,"",VLOOKUP($A$25,dama1!G$2:$G$109,20,FALSE))</f>
        <v/>
      </c>
      <c r="E31" s="6" t="e">
        <f ca="1">IF(ISNA(VLOOKUP($A$25,dama1!#REF!,14,FALSE))=TRUE,"",VLOOKUP($A$25,dama1!#REF!,14,FALSE))</f>
        <v>#REF!</v>
      </c>
      <c r="F31" s="6" t="e">
        <f ca="1">IF(ISNA(VLOOKUP($A$25,dama1!#REF!,8,FALSE))=TRUE,"",VLOOKUP($A$25,dama1!#REF!,8,FALSE))</f>
        <v>#REF!</v>
      </c>
      <c r="G31" s="6" t="e">
        <f ca="1">IF(ISNA(VLOOKUP($A$25,dama1!#REF!,2,FALSE))=TRUE,"",VLOOKUP($A$25,dama1!#REF!,2,FALSE))</f>
        <v>#REF!</v>
      </c>
      <c r="I31" s="10" t="s">
        <v>79</v>
      </c>
      <c r="J31">
        <v>4</v>
      </c>
      <c r="K31" s="7">
        <f t="shared" si="5"/>
        <v>0</v>
      </c>
      <c r="L31">
        <f t="shared" si="4"/>
        <v>4</v>
      </c>
    </row>
    <row r="32" spans="1:12">
      <c r="A32" s="5"/>
      <c r="B32" s="5"/>
      <c r="C32" s="5"/>
      <c r="D32" s="5"/>
      <c r="E32" s="5"/>
      <c r="F32" s="5"/>
      <c r="G32" s="5"/>
      <c r="I32" s="10" t="s">
        <v>142</v>
      </c>
      <c r="J32">
        <v>2</v>
      </c>
      <c r="K32" s="7">
        <f t="shared" si="5"/>
        <v>0</v>
      </c>
      <c r="L32">
        <f t="shared" si="4"/>
        <v>2</v>
      </c>
    </row>
    <row r="33" spans="1:12">
      <c r="A33" s="5"/>
      <c r="B33" s="5"/>
      <c r="C33" s="5"/>
      <c r="D33" s="5"/>
      <c r="E33" s="5"/>
      <c r="F33" s="5"/>
      <c r="G33" s="5"/>
      <c r="I33" s="10" t="s">
        <v>89</v>
      </c>
      <c r="J33">
        <v>2</v>
      </c>
      <c r="K33" s="7">
        <f t="shared" si="5"/>
        <v>0</v>
      </c>
      <c r="L33">
        <f t="shared" si="4"/>
        <v>2</v>
      </c>
    </row>
    <row r="34" spans="1:12">
      <c r="A34" s="5"/>
      <c r="B34" s="5"/>
      <c r="C34" s="5"/>
      <c r="D34" s="5"/>
      <c r="E34" s="5"/>
      <c r="F34" s="5"/>
      <c r="G34" s="5"/>
      <c r="I34" s="10" t="s">
        <v>212</v>
      </c>
      <c r="J34">
        <v>1</v>
      </c>
      <c r="K34" s="7">
        <f t="shared" si="5"/>
        <v>0</v>
      </c>
      <c r="L34">
        <f t="shared" si="4"/>
        <v>1</v>
      </c>
    </row>
    <row r="35" spans="1:12">
      <c r="A35" s="5"/>
      <c r="B35" s="5"/>
      <c r="C35" s="5"/>
      <c r="D35" s="5"/>
      <c r="E35" s="5"/>
      <c r="F35" s="5"/>
      <c r="G35" s="5"/>
      <c r="J35">
        <f>SUM(J25:J34)</f>
        <v>30</v>
      </c>
      <c r="K35">
        <f>SUM(K25:K34)</f>
        <v>0</v>
      </c>
    </row>
    <row r="36" spans="1:12" ht="12.75" customHeight="1">
      <c r="A36" s="5"/>
      <c r="B36" s="5"/>
      <c r="C36" s="5"/>
      <c r="D36" s="5"/>
      <c r="E36" s="5"/>
      <c r="F36" s="5"/>
      <c r="G36" s="5"/>
    </row>
    <row r="37" spans="1:12">
      <c r="A37" s="11" t="s">
        <v>59</v>
      </c>
      <c r="B37" s="11" t="s">
        <v>64</v>
      </c>
      <c r="C37" s="11" t="s">
        <v>65</v>
      </c>
      <c r="D37" s="11" t="s">
        <v>66</v>
      </c>
      <c r="E37" s="11" t="s">
        <v>67</v>
      </c>
      <c r="F37" s="11" t="s">
        <v>68</v>
      </c>
      <c r="G37" s="11" t="s">
        <v>69</v>
      </c>
      <c r="I37" s="85" t="s">
        <v>209</v>
      </c>
      <c r="J37">
        <v>4</v>
      </c>
      <c r="K37" s="7">
        <f>COUNTIF($B$38:$G$43,I37)</f>
        <v>0</v>
      </c>
      <c r="L37">
        <f t="shared" ref="L37:L46" si="6">J37-K37</f>
        <v>4</v>
      </c>
    </row>
    <row r="38" spans="1:12">
      <c r="A38" s="12">
        <v>1</v>
      </c>
      <c r="B38" s="6" t="str">
        <f ca="1">IF(ISNA(VLOOKUP($A$37,dama1!B$2:$G$109,37,FALSE))=TRUE,"",VLOOKUP($A$37,dama1!B$2:$G$109,37,FALSE))</f>
        <v/>
      </c>
      <c r="C38" s="6" t="str">
        <f ca="1">IF(ISNA(VLOOKUP($A$37,dama1!B$2:$G$109,31,FALSE))=TRUE,"",VLOOKUP($A$37,dama1!B$2:$G$109,31,FALSE))</f>
        <v/>
      </c>
      <c r="D38" s="6" t="str">
        <f ca="1">IF(ISNA(VLOOKUP($A$37,dama1!B$2:$G$109,25,FALSE))=TRUE,"",VLOOKUP($A$37,dama1!B$2:$G$109,25,FALSE))</f>
        <v/>
      </c>
      <c r="E38" s="6" t="e">
        <f ca="1">IF(ISNA(VLOOKUP($A$37,dama1!#REF!,19,FALSE))=TRUE,"",VLOOKUP($A$37,dama1!#REF!,19,FALSE))</f>
        <v>#REF!</v>
      </c>
      <c r="F38" s="6" t="e">
        <f ca="1">IF(ISNA(VLOOKUP($A$37,dama1!#REF!,13,FALSE))=TRUE,"",VLOOKUP($A$37,dama1!#REF!,13,FALSE))</f>
        <v>#REF!</v>
      </c>
      <c r="G38" s="6" t="e">
        <f ca="1">IF(ISNA(VLOOKUP($A$37,dama1!#REF!,7,FALSE))=TRUE,"",VLOOKUP($A$37,dama1!#REF!,7,FALSE))</f>
        <v>#REF!</v>
      </c>
      <c r="I38" s="10" t="s">
        <v>167</v>
      </c>
      <c r="J38">
        <v>4</v>
      </c>
      <c r="K38" s="7">
        <f t="shared" ref="K38:K46" si="7">COUNTIF($B$38:$G$43,I38)</f>
        <v>0</v>
      </c>
      <c r="L38">
        <f t="shared" si="6"/>
        <v>4</v>
      </c>
    </row>
    <row r="39" spans="1:12">
      <c r="A39" s="12">
        <v>2</v>
      </c>
      <c r="B39" s="6" t="str">
        <f ca="1">IF(ISNA(VLOOKUP($A$37,dama1!B$2:$G$109,36,FALSE))=TRUE,"",VLOOKUP($A$37,dama1!B$2:$G$109,36,FALSE))</f>
        <v/>
      </c>
      <c r="C39" s="6" t="str">
        <f ca="1">IF(ISNA(VLOOKUP($A$37,dama1!B$2:$G$109,30,FALSE))=TRUE,"",VLOOKUP($A$37,dama1!B$2:$G$109,30,FALSE))</f>
        <v/>
      </c>
      <c r="D39" s="6" t="str">
        <f ca="1">IF(ISNA(VLOOKUP($A$37,dama1!C$2:$G$109,24,FALSE))=TRUE,"",VLOOKUP($A$37,dama1!C$2:$G$109,24,FALSE))</f>
        <v/>
      </c>
      <c r="E39" s="6" t="e">
        <f ca="1">IF(ISNA(VLOOKUP($A$37,dama1!#REF!,18,FALSE))=TRUE,"",VLOOKUP($A$37,dama1!#REF!,18,FALSE))</f>
        <v>#REF!</v>
      </c>
      <c r="F39" s="6" t="e">
        <f ca="1">IF(ISNA(VLOOKUP($A$37,dama1!#REF!,12,FALSE))=TRUE,"",VLOOKUP($A$37,dama1!#REF!,12,FALSE))</f>
        <v>#REF!</v>
      </c>
      <c r="G39" s="6" t="e">
        <f ca="1">IF(ISNA(VLOOKUP($A$37,dama1!#REF!,6,FALSE))=TRUE,"",VLOOKUP($A$37,dama1!#REF!,6,FALSE))</f>
        <v>#REF!</v>
      </c>
      <c r="I39" s="19" t="s">
        <v>120</v>
      </c>
      <c r="J39">
        <v>3</v>
      </c>
      <c r="K39" s="7">
        <f t="shared" si="7"/>
        <v>0</v>
      </c>
      <c r="L39">
        <f t="shared" si="6"/>
        <v>3</v>
      </c>
    </row>
    <row r="40" spans="1:12">
      <c r="A40" s="12">
        <v>3</v>
      </c>
      <c r="B40" s="6" t="str">
        <f ca="1">IF(ISNA(VLOOKUP($A$37,dama1!B$2:$G$109,35,FALSE))=TRUE,"",VLOOKUP($A$37,dama1!B$2:$G$109,35,FALSE))</f>
        <v/>
      </c>
      <c r="C40" s="6" t="str">
        <f ca="1">IF(ISNA(VLOOKUP($A$37,dama1!B$2:$G$109,29,FALSE))=TRUE,"",VLOOKUP($A$37,dama1!B$2:$G$109,29,FALSE))</f>
        <v/>
      </c>
      <c r="D40" s="6" t="str">
        <f ca="1">IF(ISNA(VLOOKUP($A$37,dama1!D$2:$G$109,23,FALSE))=TRUE,"",VLOOKUP($A$37,dama1!D$2:$G$109,23,FALSE))</f>
        <v/>
      </c>
      <c r="E40" s="6" t="e">
        <f ca="1">IF(ISNA(VLOOKUP($A$37,dama1!#REF!,17,FALSE))=TRUE,"",VLOOKUP($A$37,dama1!#REF!,17,FALSE))</f>
        <v>#REF!</v>
      </c>
      <c r="F40" s="6" t="e">
        <f ca="1">IF(ISNA(VLOOKUP($A$37,dama1!#REF!,11,FALSE))=TRUE,"",VLOOKUP($A$37,dama1!#REF!,11,FALSE))</f>
        <v>#REF!</v>
      </c>
      <c r="G40" s="6" t="e">
        <f ca="1">IF(ISNA(VLOOKUP($A$37,dama1!#REF!,5,FALSE))=TRUE,"",VLOOKUP($A$37,dama1!#REF!,5,FALSE))</f>
        <v>#REF!</v>
      </c>
      <c r="I40" s="10" t="s">
        <v>211</v>
      </c>
      <c r="J40">
        <v>4</v>
      </c>
      <c r="K40" s="7">
        <f t="shared" si="7"/>
        <v>0</v>
      </c>
      <c r="L40">
        <f t="shared" si="6"/>
        <v>4</v>
      </c>
    </row>
    <row r="41" spans="1:12">
      <c r="A41" s="12">
        <v>4</v>
      </c>
      <c r="B41" s="6" t="str">
        <f ca="1">IF(ISNA(VLOOKUP($A$37,dama1!B$2:$G$109,34,FALSE))=TRUE,"",VLOOKUP($A$37,dama1!B$2:$G$109,34,FALSE))</f>
        <v/>
      </c>
      <c r="C41" s="6" t="str">
        <f ca="1">IF(ISNA(VLOOKUP($A$37,dama1!B$2:$G$109,28,FALSE))=TRUE,"",VLOOKUP($A$37,dama1!B$2:$G$109,28,FALSE))</f>
        <v/>
      </c>
      <c r="D41" s="6" t="e">
        <f ca="1">IF(ISNA(VLOOKUP($A$37,dama1!E$2:$G$109,22,FALSE))=TRUE,"",VLOOKUP($A$37,dama1!E$2:$G$109,22,FALSE))</f>
        <v>#REF!</v>
      </c>
      <c r="E41" s="6" t="e">
        <f ca="1">IF(ISNA(VLOOKUP($A$37,dama1!#REF!,16,FALSE))=TRUE,"",VLOOKUP($A$37,dama1!#REF!,16,FALSE))</f>
        <v>#REF!</v>
      </c>
      <c r="F41" s="6" t="e">
        <f ca="1">IF(ISNA(VLOOKUP($A$37,dama1!#REF!,10,FALSE))=TRUE,"",VLOOKUP($A$37,dama1!#REF!,10,FALSE))</f>
        <v>#REF!</v>
      </c>
      <c r="G41" s="6" t="e">
        <f ca="1">IF(ISNA(VLOOKUP($A$37,dama1!#REF!,4,FALSE))=TRUE,"",VLOOKUP($A$37,dama1!#REF!,4,FALSE))</f>
        <v>#REF!</v>
      </c>
      <c r="I41" s="10" t="s">
        <v>125</v>
      </c>
      <c r="J41">
        <v>4</v>
      </c>
      <c r="K41" s="7">
        <f t="shared" si="7"/>
        <v>0</v>
      </c>
      <c r="L41">
        <f t="shared" si="6"/>
        <v>4</v>
      </c>
    </row>
    <row r="42" spans="1:12">
      <c r="A42" s="12">
        <v>5</v>
      </c>
      <c r="B42" s="6" t="str">
        <f ca="1">IF(ISNA(VLOOKUP($A$37,dama1!B$2:$G$109,33,FALSE))=TRUE,"",VLOOKUP($A$37,dama1!B$2:$G$109,33,FALSE))</f>
        <v/>
      </c>
      <c r="C42" s="6" t="str">
        <f ca="1">IF(ISNA(VLOOKUP($A$37,dama1!B$2:$G$109,27,FALSE))=TRUE,"",VLOOKUP($A$37,dama1!B$2:$G$109,27,FALSE))</f>
        <v/>
      </c>
      <c r="D42" s="6" t="e">
        <f ca="1">IF(ISNA(VLOOKUP($A$37,dama1!F$2:$G$109,21,FALSE))=TRUE,"",VLOOKUP($A$37,dama1!F$2:$G$109,21,FALSE))</f>
        <v>#REF!</v>
      </c>
      <c r="E42" s="6" t="e">
        <f ca="1">IF(ISNA(VLOOKUP($A$37,dama1!#REF!,15,FALSE))=TRUE,"",VLOOKUP($A$37,dama1!#REF!,15,FALSE))</f>
        <v>#REF!</v>
      </c>
      <c r="F42" s="6" t="e">
        <f ca="1">IF(ISNA(VLOOKUP($A$37,dama1!#REF!,9,FALSE))=TRUE,"",VLOOKUP($A$37,dama1!#REF!,9,FALSE))</f>
        <v>#REF!</v>
      </c>
      <c r="G42" s="6" t="e">
        <f ca="1">IF(ISNA(VLOOKUP($A$37,dama1!#REF!,3,FALSE))=TRUE,"",VLOOKUP($A$37,dama1!#REF!,3,FALSE))</f>
        <v>#REF!</v>
      </c>
      <c r="I42" s="10" t="s">
        <v>116</v>
      </c>
      <c r="J42">
        <v>2</v>
      </c>
      <c r="K42" s="24">
        <f t="shared" si="7"/>
        <v>0</v>
      </c>
      <c r="L42">
        <f t="shared" si="6"/>
        <v>2</v>
      </c>
    </row>
    <row r="43" spans="1:12">
      <c r="A43" s="12">
        <v>6</v>
      </c>
      <c r="B43" s="6" t="str">
        <f ca="1">IF(ISNA(VLOOKUP($A$37,dama1!B$2:$G$109,32,FALSE))=TRUE,"",VLOOKUP($A$37,dama1!B$2:$G$109,32,FALSE))</f>
        <v/>
      </c>
      <c r="C43" s="6" t="str">
        <f ca="1">IF(ISNA(VLOOKUP($A$37,dama1!B$2:$G$109,26,FALSE))=TRUE,"",VLOOKUP($A$37,dama1!B$2:$G$109,26,FALSE))</f>
        <v/>
      </c>
      <c r="D43" s="6" t="str">
        <f ca="1">IF(ISNA(VLOOKUP($A$37,dama1!G$2:$G$109,20,FALSE))=TRUE,"",VLOOKUP($A$37,dama1!G$2:$G$109,20,FALSE))</f>
        <v/>
      </c>
      <c r="E43" s="6" t="e">
        <f ca="1">IF(ISNA(VLOOKUP($A$37,dama1!#REF!,14,FALSE))=TRUE,"",VLOOKUP($A$37,dama1!#REF!,14,FALSE))</f>
        <v>#REF!</v>
      </c>
      <c r="F43" s="6" t="e">
        <f ca="1">IF(ISNA(VLOOKUP($A$37,dama1!#REF!,8,FALSE))=TRUE,"",VLOOKUP($A$37,dama1!#REF!,8,FALSE))</f>
        <v>#REF!</v>
      </c>
      <c r="G43" s="6" t="e">
        <f ca="1">IF(ISNA(VLOOKUP($A$25,dama1!#REF!,2,FALSE))=TRUE,"",VLOOKUP($A$25,dama1!#REF!,2,FALSE))</f>
        <v>#REF!</v>
      </c>
      <c r="I43" s="10" t="s">
        <v>79</v>
      </c>
      <c r="J43">
        <v>4</v>
      </c>
      <c r="K43" s="7">
        <f t="shared" si="7"/>
        <v>0</v>
      </c>
      <c r="L43">
        <f t="shared" si="6"/>
        <v>4</v>
      </c>
    </row>
    <row r="44" spans="1:12">
      <c r="A44" s="5"/>
      <c r="B44" s="5"/>
      <c r="C44" s="5"/>
      <c r="D44" s="5"/>
      <c r="E44" s="5"/>
      <c r="F44" s="5"/>
      <c r="G44" s="5"/>
      <c r="I44" s="10" t="s">
        <v>142</v>
      </c>
      <c r="J44">
        <v>2</v>
      </c>
      <c r="K44" s="7">
        <f t="shared" si="7"/>
        <v>0</v>
      </c>
      <c r="L44">
        <f t="shared" si="6"/>
        <v>2</v>
      </c>
    </row>
    <row r="45" spans="1:12" ht="15" customHeight="1">
      <c r="A45" s="5"/>
      <c r="B45" s="5"/>
      <c r="C45" s="5"/>
      <c r="D45" s="5"/>
      <c r="E45" s="5"/>
      <c r="F45" s="5"/>
      <c r="G45" s="5"/>
      <c r="I45" s="10" t="s">
        <v>89</v>
      </c>
      <c r="J45">
        <v>2</v>
      </c>
      <c r="K45" s="7">
        <f t="shared" si="7"/>
        <v>0</v>
      </c>
      <c r="L45">
        <f t="shared" si="6"/>
        <v>2</v>
      </c>
    </row>
    <row r="46" spans="1:12">
      <c r="A46" s="14"/>
      <c r="B46" s="14"/>
      <c r="C46" s="14"/>
      <c r="D46" s="14"/>
      <c r="E46" s="14"/>
      <c r="F46" s="14"/>
      <c r="G46" s="14"/>
      <c r="H46" s="9"/>
      <c r="I46" s="10" t="s">
        <v>130</v>
      </c>
      <c r="J46">
        <v>1</v>
      </c>
      <c r="K46" s="7">
        <f t="shared" si="7"/>
        <v>0</v>
      </c>
      <c r="L46">
        <f t="shared" si="6"/>
        <v>1</v>
      </c>
    </row>
    <row r="47" spans="1:12">
      <c r="A47" s="15"/>
      <c r="B47" s="10"/>
      <c r="C47" s="10"/>
      <c r="D47" s="10"/>
      <c r="E47" s="10"/>
      <c r="F47" s="10"/>
      <c r="G47" s="10"/>
      <c r="H47" s="9"/>
      <c r="I47" s="10"/>
      <c r="J47" s="9">
        <f>SUM(J37:J46)</f>
        <v>30</v>
      </c>
      <c r="K47" s="9">
        <f>SUM(K37:K46)</f>
        <v>0</v>
      </c>
      <c r="L47" s="10"/>
    </row>
    <row r="48" spans="1:12">
      <c r="A48" s="15"/>
      <c r="B48" s="10"/>
      <c r="C48" s="10"/>
      <c r="D48" s="10"/>
      <c r="E48" s="10"/>
      <c r="F48" s="10"/>
      <c r="G48" s="10"/>
      <c r="H48" s="9"/>
      <c r="I48" s="10"/>
      <c r="J48" s="9"/>
      <c r="K48" s="9"/>
      <c r="L48" s="10"/>
    </row>
    <row r="49" spans="1:12">
      <c r="A49" s="15"/>
      <c r="B49" s="10"/>
      <c r="C49" s="10"/>
      <c r="D49" s="10"/>
      <c r="E49" s="10"/>
      <c r="F49" s="10"/>
      <c r="G49" s="10"/>
      <c r="H49" s="9"/>
      <c r="I49" s="10"/>
      <c r="J49" s="9"/>
      <c r="K49" s="9"/>
      <c r="L49" s="10"/>
    </row>
    <row r="50" spans="1:12">
      <c r="A50" s="14"/>
      <c r="B50" s="14"/>
      <c r="C50" s="14"/>
      <c r="D50" s="14"/>
      <c r="E50" s="14"/>
      <c r="F50" s="14"/>
      <c r="G50" s="14"/>
      <c r="H50" s="9"/>
      <c r="I50" s="85" t="s">
        <v>209</v>
      </c>
      <c r="J50" s="9">
        <v>4</v>
      </c>
      <c r="K50" s="7">
        <f>COUNTIF($B$52:$G$57,I50)</f>
        <v>0</v>
      </c>
      <c r="L50">
        <f t="shared" ref="L50:L59" si="8">J50-K50</f>
        <v>4</v>
      </c>
    </row>
    <row r="51" spans="1:12">
      <c r="A51" s="11" t="s">
        <v>158</v>
      </c>
      <c r="B51" s="11" t="s">
        <v>64</v>
      </c>
      <c r="C51" s="11" t="s">
        <v>65</v>
      </c>
      <c r="D51" s="11" t="s">
        <v>66</v>
      </c>
      <c r="E51" s="11" t="s">
        <v>67</v>
      </c>
      <c r="F51" s="11" t="s">
        <v>68</v>
      </c>
      <c r="G51" s="11" t="s">
        <v>69</v>
      </c>
      <c r="H51" s="9"/>
      <c r="I51" s="10" t="s">
        <v>168</v>
      </c>
      <c r="J51" s="9">
        <v>4</v>
      </c>
      <c r="K51" s="7">
        <f t="shared" ref="K51:K59" si="9">COUNTIF($B$52:$G$57,I51)</f>
        <v>0</v>
      </c>
      <c r="L51">
        <f t="shared" si="8"/>
        <v>4</v>
      </c>
    </row>
    <row r="52" spans="1:12">
      <c r="A52" s="12">
        <v>1</v>
      </c>
      <c r="B52" s="6" t="str">
        <f ca="1">IF(ISNA(VLOOKUP($A$51,dama1!B$2:$G$109,37,FALSE))=TRUE,"",VLOOKUP($A$51,dama1!B$2:$G$109,37,FALSE))</f>
        <v/>
      </c>
      <c r="C52" s="6" t="str">
        <f ca="1">IF(ISNA(VLOOKUP($A$51,dama1!B$2:$G$109,31,FALSE))=TRUE,"",VLOOKUP($A$51,dama1!B$2:$G$109,31,FALSE))</f>
        <v/>
      </c>
      <c r="D52" s="6" t="str">
        <f ca="1">IF(ISNA(VLOOKUP($A$51,dama1!B$2:$G$109,25,FALSE))=TRUE,"",VLOOKUP($A$51,dama1!B$2:$G$109,25,FALSE))</f>
        <v/>
      </c>
      <c r="E52" s="6" t="e">
        <f ca="1">IF(ISNA(VLOOKUP($A$51,dama1!#REF!,19,FALSE))=TRUE,"",VLOOKUP($A$51,dama1!#REF!,19,FALSE))</f>
        <v>#REF!</v>
      </c>
      <c r="F52" s="6" t="e">
        <f ca="1">IF(ISNA(VLOOKUP($A$51,dama1!#REF!,13,FALSE))=TRUE,"",VLOOKUP($A$51,dama1!#REF!,13,FALSE))</f>
        <v>#REF!</v>
      </c>
      <c r="G52" s="21" t="e">
        <f ca="1">IF(ISNA(VLOOKUP($A$51,dama1!#REF!,7,FALSE))=TRUE,"",VLOOKUP($A$51,dama1!#REF!,7,FALSE))</f>
        <v>#REF!</v>
      </c>
      <c r="H52" s="9"/>
      <c r="I52" s="10" t="s">
        <v>120</v>
      </c>
      <c r="J52" s="9">
        <v>3</v>
      </c>
      <c r="K52" s="7">
        <f t="shared" si="9"/>
        <v>0</v>
      </c>
      <c r="L52">
        <f t="shared" si="8"/>
        <v>3</v>
      </c>
    </row>
    <row r="53" spans="1:12">
      <c r="A53" s="12">
        <v>2</v>
      </c>
      <c r="B53" s="6" t="str">
        <f ca="1">IF(ISNA(VLOOKUP($A$51,dama1!B$2:$G$109,36,FALSE))=TRUE,"",VLOOKUP($A$51,dama1!B$2:$G$109,36,FALSE))</f>
        <v/>
      </c>
      <c r="C53" s="6" t="str">
        <f ca="1">IF(ISNA(VLOOKUP($A$51,dama1!B$2:$G$109,30,FALSE))=TRUE,"",VLOOKUP($A$51,dama1!B$2:$G$109,30,FALSE))</f>
        <v/>
      </c>
      <c r="D53" s="6" t="str">
        <f ca="1">IF(ISNA(VLOOKUP($A$51,dama1!C$2:$G$109,24,FALSE))=TRUE,"",VLOOKUP($A$51,dama1!C$2:$G$109,24,FALSE))</f>
        <v/>
      </c>
      <c r="E53" s="6" t="e">
        <f ca="1">IF(ISNA(VLOOKUP($A$51,dama1!#REF!,18,FALSE))=TRUE,"",VLOOKUP($A$51,dama1!#REF!,18,FALSE))</f>
        <v>#REF!</v>
      </c>
      <c r="F53" s="6" t="e">
        <f ca="1">IF(ISNA(VLOOKUP($A$51,dama1!#REF!,12,FALSE))=TRUE,"",VLOOKUP($A$51,dama1!#REF!,12,FALSE))</f>
        <v>#REF!</v>
      </c>
      <c r="G53" s="6" t="e">
        <f ca="1">IF(ISNA(VLOOKUP($A$51,dama1!#REF!,6,FALSE))=TRUE,"",VLOOKUP($A$51,dama1!#REF!,6,FALSE))</f>
        <v>#REF!</v>
      </c>
      <c r="H53" s="9"/>
      <c r="I53" s="19" t="s">
        <v>211</v>
      </c>
      <c r="J53" s="23">
        <v>4</v>
      </c>
      <c r="K53" s="7">
        <f t="shared" si="9"/>
        <v>0</v>
      </c>
      <c r="L53">
        <f t="shared" si="8"/>
        <v>4</v>
      </c>
    </row>
    <row r="54" spans="1:12">
      <c r="A54" s="12">
        <v>3</v>
      </c>
      <c r="B54" s="6" t="str">
        <f ca="1">IF(ISNA(VLOOKUP($A$51,dama1!B$2:$G$109,35,FALSE))=TRUE,"",VLOOKUP($A$51,dama1!B$2:$G$109,35,FALSE))</f>
        <v/>
      </c>
      <c r="C54" s="6" t="str">
        <f ca="1">IF(ISNA(VLOOKUP($A$51,dama1!B$2:$G$109,29,FALSE))=TRUE,"",VLOOKUP($A$51,dama1!B$2:$G$109,29,FALSE))</f>
        <v/>
      </c>
      <c r="D54" s="6" t="str">
        <f ca="1">IF(ISNA(VLOOKUP($A$51,dama1!D$2:$G$109,23,FALSE))=TRUE,"",VLOOKUP($A$51,dama1!D$2:$G$109,23,FALSE))</f>
        <v/>
      </c>
      <c r="E54" s="6" t="e">
        <f ca="1">IF(ISNA(VLOOKUP($A$51,dama1!#REF!,17,FALSE))=TRUE,"",VLOOKUP($A$51,dama1!#REF!,17,FALSE))</f>
        <v>#REF!</v>
      </c>
      <c r="F54" s="6" t="e">
        <f ca="1">IF(ISNA(VLOOKUP($A$51,dama1!#REF!,11,FALSE))=TRUE,"",VLOOKUP($A$51,dama1!#REF!,11,FALSE))</f>
        <v>#REF!</v>
      </c>
      <c r="G54" s="6" t="e">
        <f ca="1">IF(ISNA(VLOOKUP($A$51,dama1!#REF!,5,FALSE))=TRUE,"",VLOOKUP($A$51,dama1!#REF!,5,FALSE))</f>
        <v>#REF!</v>
      </c>
      <c r="I54" s="19" t="s">
        <v>125</v>
      </c>
      <c r="J54" s="23">
        <v>4</v>
      </c>
      <c r="K54" s="7">
        <f t="shared" si="9"/>
        <v>0</v>
      </c>
      <c r="L54">
        <f t="shared" si="8"/>
        <v>4</v>
      </c>
    </row>
    <row r="55" spans="1:12">
      <c r="A55" s="12">
        <v>4</v>
      </c>
      <c r="B55" s="6" t="str">
        <f ca="1">IF(ISNA(VLOOKUP($A$51,dama1!B$2:$G$109,34,FALSE))=TRUE,"",VLOOKUP($A$51,dama1!B$2:$G$109,34,FALSE))</f>
        <v/>
      </c>
      <c r="C55" s="6" t="str">
        <f ca="1">IF(ISNA(VLOOKUP($A$51,dama1!B$2:$G$109,28,FALSE))=TRUE,"",VLOOKUP($A$51,dama1!B$2:$G$109,28,FALSE))</f>
        <v/>
      </c>
      <c r="D55" s="6" t="e">
        <f ca="1">IF(ISNA(VLOOKUP($A$51,dama1!E$2:$G$109,22,FALSE))=TRUE,"",VLOOKUP($A$51,dama1!E$2:$G$109,22,FALSE))</f>
        <v>#REF!</v>
      </c>
      <c r="E55" s="6" t="e">
        <f ca="1">IF(ISNA(VLOOKUP($A$51,dama1!#REF!,16,FALSE))=TRUE,"",VLOOKUP($A$51,dama1!#REF!,16,FALSE))</f>
        <v>#REF!</v>
      </c>
      <c r="F55" s="6" t="e">
        <f ca="1">IF(ISNA(VLOOKUP($A$51,dama1!#REF!,10,FALSE))=TRUE,"",VLOOKUP($A$51,dama1!#REF!,10,FALSE))</f>
        <v>#REF!</v>
      </c>
      <c r="G55" s="6" t="e">
        <f ca="1">IF(ISNA(VLOOKUP($A$51,dama1!#REF!,4,FALSE))=TRUE,"",VLOOKUP($A$51,dama1!#REF!,4,FALSE))</f>
        <v>#REF!</v>
      </c>
      <c r="I55" s="19" t="s">
        <v>116</v>
      </c>
      <c r="J55" s="23">
        <v>2</v>
      </c>
      <c r="K55" s="7">
        <f t="shared" si="9"/>
        <v>0</v>
      </c>
      <c r="L55">
        <f t="shared" si="8"/>
        <v>2</v>
      </c>
    </row>
    <row r="56" spans="1:12">
      <c r="A56" s="12">
        <v>5</v>
      </c>
      <c r="B56" s="6" t="str">
        <f ca="1">IF(ISNA(VLOOKUP($A$51,dama1!B$2:$G$109,33,FALSE))=TRUE,"",VLOOKUP($A$51,dama1!B$2:$G$109,33,FALSE))</f>
        <v/>
      </c>
      <c r="C56" s="6" t="str">
        <f ca="1">IF(ISNA(VLOOKUP($A$51,dama1!B$2:$G$109,27,FALSE))=TRUE,"",VLOOKUP($A$51,dama1!B$2:$G$109,27,FALSE))</f>
        <v/>
      </c>
      <c r="D56" s="21" t="e">
        <f ca="1">IF(ISNA(VLOOKUP($A$51,dama1!F$2:$G$109,21,FALSE))=TRUE,"",VLOOKUP($A$51,dama1!F$2:$G$109,21,FALSE))</f>
        <v>#REF!</v>
      </c>
      <c r="E56" s="6" t="e">
        <f ca="1">IF(ISNA(VLOOKUP($A$51,dama1!#REF!,15,FALSE))=TRUE,"",VLOOKUP($A$51,dama1!#REF!,15,FALSE))</f>
        <v>#REF!</v>
      </c>
      <c r="F56" s="6" t="e">
        <f ca="1">IF(ISNA(VLOOKUP($A$51,dama1!#REF!,9,FALSE))=TRUE,"",VLOOKUP($A$51,dama1!#REF!,9,FALSE))</f>
        <v>#REF!</v>
      </c>
      <c r="G56" s="6" t="e">
        <f ca="1">IF(ISNA(VLOOKUP($A$51,dama1!#REF!,3,FALSE))=TRUE,"",VLOOKUP($A$51,dama1!#REF!,3,FALSE))</f>
        <v>#REF!</v>
      </c>
      <c r="I56" s="19" t="s">
        <v>79</v>
      </c>
      <c r="J56" s="23">
        <v>4</v>
      </c>
      <c r="K56" s="7">
        <f t="shared" si="9"/>
        <v>0</v>
      </c>
      <c r="L56">
        <f t="shared" si="8"/>
        <v>4</v>
      </c>
    </row>
    <row r="57" spans="1:12">
      <c r="A57" s="12">
        <v>6</v>
      </c>
      <c r="B57" s="6" t="str">
        <f ca="1">IF(ISNA(VLOOKUP($A$51,dama1!B$2:$G$109,32,FALSE))=TRUE,"",VLOOKUP($A$51,dama1!B$2:$G$109,32,FALSE))</f>
        <v/>
      </c>
      <c r="C57" s="6" t="str">
        <f ca="1">IF(ISNA(VLOOKUP($A$51,dama1!B$2:$G$109,26,FALSE))=TRUE,"",VLOOKUP($A$51,dama1!B$2:$G$109,26,FALSE))</f>
        <v/>
      </c>
      <c r="D57" s="6" t="str">
        <f ca="1">IF(ISNA(VLOOKUP($A$51,dama1!G$2:$G$109,20,FALSE))=TRUE,"",VLOOKUP($A$51,dama1!G$2:$G$109,20,FALSE))</f>
        <v/>
      </c>
      <c r="E57" s="6" t="e">
        <f ca="1">IF(ISNA(VLOOKUP($A$51,dama1!#REF!,14,FALSE))=TRUE,"",VLOOKUP($A$51,dama1!#REF!,14,FALSE))</f>
        <v>#REF!</v>
      </c>
      <c r="F57" s="6" t="e">
        <f ca="1">IF(ISNA(VLOOKUP($A$51,dama1!#REF!,8,FALSE))=TRUE,"",VLOOKUP($A$51,dama1!#REF!,8,FALSE))</f>
        <v>#REF!</v>
      </c>
      <c r="G57" s="6" t="e">
        <f ca="1">IF(ISNA(VLOOKUP($A$24,dama1!#REF!,2,FALSE))=TRUE,"",VLOOKUP($A$24,dama1!#REF!,2,FALSE))</f>
        <v>#REF!</v>
      </c>
      <c r="I57" s="19" t="s">
        <v>142</v>
      </c>
      <c r="J57" s="23">
        <v>2</v>
      </c>
      <c r="K57" s="7">
        <f t="shared" si="9"/>
        <v>0</v>
      </c>
      <c r="L57">
        <f t="shared" si="8"/>
        <v>2</v>
      </c>
    </row>
    <row r="58" spans="1:12">
      <c r="I58" s="19" t="s">
        <v>181</v>
      </c>
      <c r="J58" s="23">
        <v>2</v>
      </c>
      <c r="K58" s="7">
        <f t="shared" si="9"/>
        <v>0</v>
      </c>
      <c r="L58">
        <f t="shared" si="8"/>
        <v>2</v>
      </c>
    </row>
    <row r="59" spans="1:12">
      <c r="I59" s="19" t="s">
        <v>130</v>
      </c>
      <c r="J59" s="23">
        <v>1</v>
      </c>
      <c r="K59" s="7">
        <f t="shared" si="9"/>
        <v>0</v>
      </c>
      <c r="L59">
        <f t="shared" si="8"/>
        <v>1</v>
      </c>
    </row>
    <row r="60" spans="1:12">
      <c r="J60">
        <f>SUM(J50:J59)</f>
        <v>30</v>
      </c>
      <c r="K60">
        <f>SUM(K50:K59)</f>
        <v>0</v>
      </c>
    </row>
  </sheetData>
  <phoneticPr fontId="0" type="noConversion"/>
  <conditionalFormatting sqref="L50:L59 L37:L46 L25:L34 L14:L22 L2:L11">
    <cfRule type="cellIs" dxfId="5663" priority="2" operator="notEqual">
      <formula>0</formula>
    </cfRule>
  </conditionalFormatting>
  <conditionalFormatting sqref="L50:L59 L37:L46 L25:L34 L14:L22 L2:L11">
    <cfRule type="cellIs" dxfId="5662" priority="1" operator="lessThan">
      <formula>0</formula>
    </cfRule>
  </conditionalFormatting>
  <pageMargins left="0.31496062992125984" right="0.31496062992125984" top="0.35433070866141736" bottom="0.55118110236220474" header="0.31496062992125984" footer="0.31496062992125984"/>
  <pageSetup paperSize="9" orientation="landscape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61"/>
  <sheetViews>
    <sheetView topLeftCell="A37" workbookViewId="0">
      <selection activeCell="O61" sqref="O61"/>
    </sheetView>
  </sheetViews>
  <sheetFormatPr defaultRowHeight="12.75"/>
  <cols>
    <col min="1" max="1" width="6.5703125" customWidth="1"/>
    <col min="2" max="2" width="21.7109375" customWidth="1"/>
    <col min="3" max="3" width="22.28515625" bestFit="1" customWidth="1"/>
    <col min="4" max="4" width="22.42578125" bestFit="1" customWidth="1"/>
    <col min="5" max="6" width="21.42578125" bestFit="1" customWidth="1"/>
    <col min="7" max="7" width="22.28515625" bestFit="1" customWidth="1"/>
    <col min="8" max="8" width="5.140625" customWidth="1"/>
    <col min="9" max="9" width="15.28515625" customWidth="1"/>
    <col min="10" max="10" width="3.42578125" customWidth="1"/>
    <col min="11" max="11" width="4.5703125" customWidth="1"/>
    <col min="12" max="12" width="10" customWidth="1"/>
    <col min="13" max="13" width="3" customWidth="1"/>
    <col min="14" max="14" width="3.28515625" customWidth="1"/>
  </cols>
  <sheetData>
    <row r="1" spans="1:12">
      <c r="A1" s="11" t="s">
        <v>50</v>
      </c>
      <c r="B1" s="11" t="s">
        <v>64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  <c r="I1" s="5"/>
    </row>
    <row r="2" spans="1:12">
      <c r="A2" s="12">
        <v>1</v>
      </c>
      <c r="B2" s="6" t="e">
        <f ca="1">IF(ISNA(VLOOKUP($A$1,dama1!B$2:$G$109,37,FALSE))=TRUE,"",VLOOKUP($A$1,dama1!B$2:$G$109,37,FALSE))</f>
        <v>#REF!</v>
      </c>
      <c r="C2" s="6" t="e">
        <f ca="1">IF(ISNA(VLOOKUP($A$1,dama1!B$2:$G$109,31,FALSE))=TRUE,"",VLOOKUP($A$1,dama1!B$2:$G$109,31,FALSE))</f>
        <v>#REF!</v>
      </c>
      <c r="D2" s="6" t="e">
        <f ca="1">IF(ISNA(VLOOKUP($A$1,dama1!B$2:$G$109,25,FALSE))=TRUE,"",VLOOKUP($A$1,dama1!B$2:$G$109,25,FALSE))</f>
        <v>#REF!</v>
      </c>
      <c r="E2" s="6" t="e">
        <f ca="1">IF(ISNA(VLOOKUP($A$1,dama1!#REF!,19,FALSE))=TRUE,"",VLOOKUP($A$1,dama1!#REF!,19,FALSE))</f>
        <v>#REF!</v>
      </c>
      <c r="F2" s="6" t="e">
        <f ca="1">IF(ISNA(VLOOKUP($A$1,dama1!#REF!,13,FALSE))=TRUE,"",VLOOKUP($A$1,dama1!#REF!,13,FALSE))</f>
        <v>#REF!</v>
      </c>
      <c r="G2" s="6" t="e">
        <f ca="1">IF(ISNA(VLOOKUP($A$1,dama1!#REF!,7,FALSE))=TRUE,"",VLOOKUP($A$1,dama1!#REF!,7,FALSE))</f>
        <v>#REF!</v>
      </c>
      <c r="I2" s="10" t="s">
        <v>213</v>
      </c>
      <c r="J2" s="2">
        <v>6</v>
      </c>
      <c r="K2" s="24">
        <f>COUNTIF($B$2:$G$7,I2)</f>
        <v>0</v>
      </c>
      <c r="L2">
        <f t="shared" ref="L2:L10" si="0">J2-K2</f>
        <v>6</v>
      </c>
    </row>
    <row r="3" spans="1:12">
      <c r="A3" s="12">
        <v>2</v>
      </c>
      <c r="B3" s="18" t="e">
        <f ca="1">IF(ISNA(VLOOKUP($A$1,dama1!B$2:$G$109,36,FALSE))=TRUE,"",VLOOKUP($A$1,dama1!B$2:$G$109,36,FALSE))</f>
        <v>#REF!</v>
      </c>
      <c r="C3" s="6" t="e">
        <f ca="1">IF(ISNA(VLOOKUP($A$1,dama1!B$2:$G$109,30,FALSE))=TRUE,"",VLOOKUP($A$1,dama1!B$2:$G$109,30,FALSE))</f>
        <v>#REF!</v>
      </c>
      <c r="D3" s="6" t="e">
        <f ca="1">IF(ISNA(VLOOKUP($A$1,dama1!C$2:$G$109,24,FALSE))=TRUE,"",VLOOKUP($A$1,dama1!C$2:$G$109,24,FALSE))</f>
        <v>#REF!</v>
      </c>
      <c r="E3" s="6" t="e">
        <f ca="1">IF(ISNA(VLOOKUP($A$1,dama1!#REF!,18,FALSE))=TRUE,"",VLOOKUP($A$1,dama1!#REF!,18,FALSE))</f>
        <v>#REF!</v>
      </c>
      <c r="F3" s="6" t="e">
        <f ca="1">IF(ISNA(VLOOKUP($A$1,dama1!#REF!,12,FALSE))=TRUE,"",VLOOKUP($A$1,dama1!#REF!,12,FALSE))</f>
        <v>#REF!</v>
      </c>
      <c r="G3" s="21" t="e">
        <f ca="1">IF(ISNA(VLOOKUP($A$1,dama1!#REF!,6,FALSE))=TRUE,"",VLOOKUP($A$1,dama1!#REF!,6,FALSE))</f>
        <v>#REF!</v>
      </c>
      <c r="I3" s="85" t="s">
        <v>214</v>
      </c>
      <c r="J3" s="2">
        <v>3</v>
      </c>
      <c r="K3" s="7">
        <f t="shared" ref="K3:K10" si="1">COUNTIF($B$2:$G$7,I3)</f>
        <v>0</v>
      </c>
      <c r="L3">
        <f t="shared" si="0"/>
        <v>3</v>
      </c>
    </row>
    <row r="4" spans="1:12">
      <c r="A4" s="12">
        <v>3</v>
      </c>
      <c r="B4" s="6" t="e">
        <f ca="1">IF(ISNA(VLOOKUP($A$1,dama1!B$2:$G$109,35,FALSE))=TRUE,"",VLOOKUP($A$1,dama1!B$2:$G$109,35,FALSE))</f>
        <v>#REF!</v>
      </c>
      <c r="C4" s="6" t="e">
        <f ca="1">IF(ISNA(VLOOKUP($A$1,dama1!B$2:$G$109,29,FALSE))=TRUE,"",VLOOKUP($A$1,dama1!B$2:$G$109,29,FALSE))</f>
        <v>#REF!</v>
      </c>
      <c r="D4" s="6" t="str">
        <f ca="1">IF(ISNA(VLOOKUP($A$1,dama1!D$2:$G$109,23,FALSE))=TRUE,"",VLOOKUP($A$1,dama1!D$2:$G$109,23,FALSE))</f>
        <v/>
      </c>
      <c r="E4" s="21" t="e">
        <f ca="1">IF(ISNA(VLOOKUP($A$1,dama1!#REF!,17,FALSE))=TRUE,"",VLOOKUP($A$1,dama1!#REF!,17,FALSE))</f>
        <v>#REF!</v>
      </c>
      <c r="F4" s="6" t="e">
        <f ca="1">IF(ISNA(VLOOKUP($A$1,dama1!#REF!,11,FALSE))=TRUE,"",VLOOKUP($A$1,dama1!#REF!,11,FALSE))</f>
        <v>#REF!</v>
      </c>
      <c r="G4" s="6" t="e">
        <f ca="1">IF(ISNA(VLOOKUP($A$1,dama1!#REF!,5,FALSE))=TRUE,"",VLOOKUP($A$1,dama1!#REF!,5,FALSE))</f>
        <v>#REF!</v>
      </c>
      <c r="I4" s="10" t="s">
        <v>139</v>
      </c>
      <c r="J4" s="2">
        <v>4</v>
      </c>
      <c r="K4" s="7">
        <f t="shared" si="1"/>
        <v>0</v>
      </c>
      <c r="L4">
        <f t="shared" si="0"/>
        <v>4</v>
      </c>
    </row>
    <row r="5" spans="1:12">
      <c r="A5" s="12">
        <v>4</v>
      </c>
      <c r="B5" s="6" t="e">
        <f ca="1">IF(ISNA(VLOOKUP($A$1,dama1!B$2:$G$109,34,FALSE))=TRUE,"",VLOOKUP($A$1,dama1!B$2:$G$109,34,FALSE))</f>
        <v>#REF!</v>
      </c>
      <c r="C5" s="6" t="e">
        <f ca="1">IF(ISNA(VLOOKUP($A$1,dama1!B$2:$G$109,28,FALSE))=TRUE,"",VLOOKUP($A$1,dama1!B$2:$G$109,28,FALSE))</f>
        <v>#REF!</v>
      </c>
      <c r="D5" s="6" t="str">
        <f ca="1">IF(ISNA(VLOOKUP($A$1,dama1!E$2:$G$109,22,FALSE))=TRUE,"",VLOOKUP($A$1,dama1!E$2:$G$109,22,FALSE))</f>
        <v/>
      </c>
      <c r="E5" s="6" t="e">
        <f ca="1">IF(ISNA(VLOOKUP($A$1,dama1!#REF!,16,FALSE))=TRUE,"",VLOOKUP($A$1,dama1!#REF!,16,FALSE))</f>
        <v>#REF!</v>
      </c>
      <c r="F5" s="6" t="e">
        <f ca="1">IF(ISNA(VLOOKUP($A$1,dama1!#REF!,10,FALSE))=TRUE,"",VLOOKUP($A$1,dama1!#REF!,10,FALSE))</f>
        <v>#REF!</v>
      </c>
      <c r="G5" s="6" t="e">
        <f ca="1">IF(ISNA(VLOOKUP($A$1,dama1!#REF!,4,FALSE))=TRUE,"",VLOOKUP($A$1,dama1!#REF!,4,FALSE))</f>
        <v>#REF!</v>
      </c>
      <c r="I5" s="10" t="s">
        <v>215</v>
      </c>
      <c r="J5" s="2">
        <v>3</v>
      </c>
      <c r="K5" s="7">
        <f t="shared" si="1"/>
        <v>0</v>
      </c>
      <c r="L5">
        <f t="shared" si="0"/>
        <v>3</v>
      </c>
    </row>
    <row r="6" spans="1:12">
      <c r="A6" s="12">
        <v>5</v>
      </c>
      <c r="B6" s="6" t="e">
        <f ca="1">IF(ISNA(VLOOKUP($A$1,dama1!B$2:$G$109,33,FALSE))=TRUE,"",VLOOKUP($A$1,dama1!B$2:$G$109,33,FALSE))</f>
        <v>#REF!</v>
      </c>
      <c r="C6" s="6" t="e">
        <f ca="1">IF(ISNA(VLOOKUP($A$1,dama1!B$2:$G$109,27,FALSE))=TRUE,"",VLOOKUP($A$1,dama1!B$2:$G$109,27,FALSE))</f>
        <v>#REF!</v>
      </c>
      <c r="D6" s="6" t="str">
        <f ca="1">IF(ISNA(VLOOKUP($A$1,dama1!F$2:$G$109,21,FALSE))=TRUE,"",VLOOKUP($A$1,dama1!F$2:$G$109,21,FALSE))</f>
        <v/>
      </c>
      <c r="E6" s="6" t="e">
        <f ca="1">IF(ISNA(VLOOKUP($A$1,dama1!#REF!,15,FALSE))=TRUE,"",VLOOKUP($A$1,dama1!#REF!,15,FALSE))</f>
        <v>#REF!</v>
      </c>
      <c r="F6" s="6" t="e">
        <f ca="1">IF(ISNA(VLOOKUP($A$1,dama1!#REF!,9,FALSE))=TRUE,"",VLOOKUP($A$1,dama1!#REF!,9,FALSE))</f>
        <v>#REF!</v>
      </c>
      <c r="G6" s="6" t="e">
        <f ca="1">IF(ISNA(VLOOKUP($A$1,dama1!#REF!,3,FALSE))=TRUE,"",VLOOKUP($A$1,dama1!#REF!,3,FALSE))</f>
        <v>#REF!</v>
      </c>
      <c r="I6" s="10" t="s">
        <v>146</v>
      </c>
      <c r="J6" s="2">
        <v>3</v>
      </c>
      <c r="K6" s="7">
        <f t="shared" si="1"/>
        <v>0</v>
      </c>
      <c r="L6">
        <f t="shared" si="0"/>
        <v>3</v>
      </c>
    </row>
    <row r="7" spans="1:12">
      <c r="A7" s="12">
        <v>6</v>
      </c>
      <c r="B7" s="6" t="e">
        <f ca="1">IF(ISNA(VLOOKUP($A$1,dama1!B$2:$G$109,32,FALSE))=TRUE,"",VLOOKUP($A$1,dama1!B$2:$G$109,32,FALSE))</f>
        <v>#REF!</v>
      </c>
      <c r="C7" s="6" t="e">
        <f ca="1">IF(ISNA(VLOOKUP($A$1,dama1!B$2:$G$109,26,FALSE))=TRUE,"",VLOOKUP($A$1,dama1!B$2:$G$109,26,FALSE))</f>
        <v>#REF!</v>
      </c>
      <c r="D7" s="6" t="str">
        <f ca="1">IF(ISNA(VLOOKUP($A$1,dama1!G$2:$G$109,20,FALSE))=TRUE,"",VLOOKUP($A$1,dama1!G$2:$G$109,20,FALSE))</f>
        <v/>
      </c>
      <c r="E7" s="6" t="e">
        <f ca="1">IF(ISNA(VLOOKUP($A$1,dama1!#REF!,14,FALSE))=TRUE,"",VLOOKUP($A$1,dama1!#REF!,14,FALSE))</f>
        <v>#REF!</v>
      </c>
      <c r="F7" s="6" t="e">
        <f ca="1">IF(ISNA(VLOOKUP($A$1,dama1!#REF!,8,FALSE))=TRUE,"",VLOOKUP($A$1,dama1!#REF!,8,FALSE))</f>
        <v>#REF!</v>
      </c>
      <c r="G7" s="6" t="e">
        <f ca="1">IF(ISNA(VLOOKUP($A$1,dama1!#REF!,2,FALSE))=TRUE,"",VLOOKUP($A$1,dama1!#REF!,2,FALSE))</f>
        <v>#REF!</v>
      </c>
      <c r="I7" s="10" t="s">
        <v>179</v>
      </c>
      <c r="J7" s="2">
        <v>2</v>
      </c>
      <c r="K7" s="7">
        <f t="shared" si="1"/>
        <v>0</v>
      </c>
      <c r="L7">
        <f t="shared" si="0"/>
        <v>2</v>
      </c>
    </row>
    <row r="8" spans="1:12" ht="13.5" customHeight="1">
      <c r="A8" s="5"/>
      <c r="B8" s="5"/>
      <c r="C8" s="5"/>
      <c r="D8" s="5"/>
      <c r="E8" s="5"/>
      <c r="F8" s="5"/>
      <c r="G8" s="5"/>
      <c r="I8" s="10" t="s">
        <v>133</v>
      </c>
      <c r="J8" s="2">
        <v>3</v>
      </c>
      <c r="K8" s="7">
        <f t="shared" si="1"/>
        <v>0</v>
      </c>
      <c r="L8">
        <f t="shared" si="0"/>
        <v>3</v>
      </c>
    </row>
    <row r="9" spans="1:12" ht="12.75" customHeight="1">
      <c r="A9" s="5"/>
      <c r="B9" s="5"/>
      <c r="C9" s="5"/>
      <c r="D9" s="5"/>
      <c r="E9" s="5"/>
      <c r="F9" s="5"/>
      <c r="G9" s="5"/>
      <c r="I9" s="10" t="s">
        <v>175</v>
      </c>
      <c r="J9">
        <v>2</v>
      </c>
      <c r="K9" s="7">
        <f t="shared" si="1"/>
        <v>0</v>
      </c>
      <c r="L9">
        <f t="shared" si="0"/>
        <v>2</v>
      </c>
    </row>
    <row r="10" spans="1:12" ht="12.75" customHeight="1">
      <c r="A10" s="5"/>
      <c r="B10" s="5"/>
      <c r="C10" s="5"/>
      <c r="D10" s="5"/>
      <c r="E10" s="5"/>
      <c r="F10" s="5"/>
      <c r="G10" s="5"/>
      <c r="I10" s="10" t="s">
        <v>130</v>
      </c>
      <c r="J10">
        <v>1</v>
      </c>
      <c r="K10" s="24">
        <f t="shared" si="1"/>
        <v>0</v>
      </c>
      <c r="L10">
        <f t="shared" si="0"/>
        <v>1</v>
      </c>
    </row>
    <row r="11" spans="1:12" ht="12.75" customHeight="1">
      <c r="A11" s="5"/>
      <c r="B11" s="5"/>
      <c r="C11" s="5"/>
      <c r="D11" s="5"/>
      <c r="E11" s="5"/>
      <c r="F11" s="5"/>
      <c r="G11" s="5"/>
      <c r="J11">
        <f>SUM(J2:J10)</f>
        <v>27</v>
      </c>
      <c r="K11">
        <f>SUM(K2:K10)</f>
        <v>0</v>
      </c>
    </row>
    <row r="12" spans="1:12" ht="12.75" customHeight="1">
      <c r="A12" s="5"/>
      <c r="B12" s="5"/>
      <c r="C12" s="5"/>
      <c r="D12" s="5"/>
      <c r="E12" s="5"/>
      <c r="F12" s="5"/>
      <c r="G12" s="5"/>
    </row>
    <row r="13" spans="1:12">
      <c r="A13" s="11" t="s">
        <v>39</v>
      </c>
      <c r="B13" s="11" t="s">
        <v>64</v>
      </c>
      <c r="C13" s="11" t="s">
        <v>65</v>
      </c>
      <c r="D13" s="11" t="s">
        <v>66</v>
      </c>
      <c r="E13" s="11" t="s">
        <v>67</v>
      </c>
      <c r="F13" s="11" t="s">
        <v>68</v>
      </c>
      <c r="G13" s="11" t="s">
        <v>69</v>
      </c>
    </row>
    <row r="14" spans="1:12">
      <c r="A14" s="12">
        <v>1</v>
      </c>
      <c r="B14" s="6" t="str">
        <f ca="1">IF(ISNA(VLOOKUP($A$13,dama1!B$2:$G$109,37,FALSE))=TRUE,"",VLOOKUP($A$13,dama1!B$2:$G$109,37,FALSE))</f>
        <v/>
      </c>
      <c r="C14" s="6" t="str">
        <f ca="1">IF(ISNA(VLOOKUP($A$13,dama1!B$2:$G$109,31,FALSE))=TRUE,"",VLOOKUP($A$13,dama1!B$2:$G$109,31,FALSE))</f>
        <v/>
      </c>
      <c r="D14" s="6" t="str">
        <f ca="1">IF(ISNA(VLOOKUP($A$13,dama1!B$2:$G$109,25,FALSE))=TRUE,"",VLOOKUP($A$13,dama1!B$2:$G$109,25,FALSE))</f>
        <v/>
      </c>
      <c r="E14" s="6" t="e">
        <f ca="1">IF(ISNA(VLOOKUP($A$13,dama1!#REF!,19,FALSE))=TRUE,"",VLOOKUP($A$13,dama1!#REF!,19,FALSE))</f>
        <v>#REF!</v>
      </c>
      <c r="F14" s="6" t="e">
        <f ca="1">IF(ISNA(VLOOKUP($A$13,dama1!#REF!,13,FALSE))=TRUE,"",VLOOKUP($A$13,dama1!#REF!,13,FALSE))</f>
        <v>#REF!</v>
      </c>
      <c r="G14" s="6" t="e">
        <f ca="1">IF(ISNA(VLOOKUP($A$13,dama1!#REF!,7,FALSE))=TRUE,"",VLOOKUP($A$13,dama1!#REF!,7,FALSE))</f>
        <v>#REF!</v>
      </c>
      <c r="I14" s="10" t="s">
        <v>121</v>
      </c>
      <c r="J14">
        <v>6</v>
      </c>
      <c r="K14" s="7">
        <f>COUNTIF($B$14:$G$19,I14)</f>
        <v>0</v>
      </c>
      <c r="L14">
        <f t="shared" ref="L14:L22" si="2">J14-K14</f>
        <v>6</v>
      </c>
    </row>
    <row r="15" spans="1:12">
      <c r="A15" s="12">
        <v>2</v>
      </c>
      <c r="B15" s="6" t="str">
        <f ca="1">IF(ISNA(VLOOKUP($A$13,dama1!B$2:$G$109,36,FALSE))=TRUE,"",VLOOKUP($A$13,dama1!B$2:$G$109,36,FALSE))</f>
        <v/>
      </c>
      <c r="C15" s="6" t="str">
        <f ca="1">IF(ISNA(VLOOKUP($A$13,dama1!B$2:$G$109,30,FALSE))=TRUE,"",VLOOKUP($A$13,dama1!B$2:$G$109,30,FALSE))</f>
        <v/>
      </c>
      <c r="D15" s="6" t="str">
        <f ca="1">IF(ISNA(VLOOKUP($A$13,dama1!C$2:$G$109,24,FALSE))=TRUE,"",VLOOKUP($A$13,dama1!C$2:$G$109,24,FALSE))</f>
        <v/>
      </c>
      <c r="E15" s="6" t="e">
        <f ca="1">IF(ISNA(VLOOKUP($A$13,dama1!#REF!,18,FALSE))=TRUE,"",VLOOKUP($A$13,dama1!#REF!,18,FALSE))</f>
        <v>#REF!</v>
      </c>
      <c r="F15" s="6" t="e">
        <f ca="1">IF(ISNA(VLOOKUP($A$13,dama1!#REF!,12,FALSE))=TRUE,"",VLOOKUP($A$13,dama1!#REF!,12,FALSE))</f>
        <v>#REF!</v>
      </c>
      <c r="G15" s="6" t="e">
        <f ca="1">IF(ISNA(VLOOKUP($A$13,dama1!#REF!,6,FALSE))=TRUE,"",VLOOKUP($A$13,dama1!#REF!,6,FALSE))</f>
        <v>#REF!</v>
      </c>
      <c r="I15" s="85" t="s">
        <v>214</v>
      </c>
      <c r="J15">
        <v>3</v>
      </c>
      <c r="K15" s="7">
        <f t="shared" ref="K15:K22" si="3">COUNTIF($B$14:$G$19,I15)</f>
        <v>0</v>
      </c>
      <c r="L15">
        <f t="shared" si="2"/>
        <v>3</v>
      </c>
    </row>
    <row r="16" spans="1:12">
      <c r="A16" s="12">
        <v>3</v>
      </c>
      <c r="B16" s="6" t="str">
        <f ca="1">IF(ISNA(VLOOKUP($A$13,dama1!B$2:$G$109,35,FALSE))=TRUE,"",VLOOKUP($A$13,dama1!B$2:$G$109,35,FALSE))</f>
        <v/>
      </c>
      <c r="C16" s="6" t="str">
        <f ca="1">IF(ISNA(VLOOKUP($A$13,dama1!B$2:$G$109,29,FALSE))=TRUE,"",VLOOKUP($A$13,dama1!B$2:$G$109,29,FALSE))</f>
        <v/>
      </c>
      <c r="D16" s="6" t="str">
        <f ca="1">IF(ISNA(VLOOKUP($A$13,dama1!D$2:$G$109,23,FALSE))=TRUE,"",VLOOKUP($A$13,dama1!D$2:$G$109,23,FALSE))</f>
        <v/>
      </c>
      <c r="E16" s="6" t="e">
        <f ca="1">IF(ISNA(VLOOKUP($A$13,dama1!#REF!,17,FALSE))=TRUE,"",VLOOKUP($A$13,dama1!#REF!,17,FALSE))</f>
        <v>#REF!</v>
      </c>
      <c r="F16" s="6" t="e">
        <f ca="1">IF(ISNA(VLOOKUP($A$13,dama1!#REF!,11,FALSE))=TRUE,"",VLOOKUP($A$13,dama1!#REF!,11,FALSE))</f>
        <v>#REF!</v>
      </c>
      <c r="G16" s="6" t="e">
        <f ca="1">IF(ISNA(VLOOKUP($A$13,dama1!#REF!,5,FALSE))=TRUE,"",VLOOKUP($A$13,dama1!#REF!,5,FALSE))</f>
        <v>#REF!</v>
      </c>
      <c r="I16" s="85" t="s">
        <v>208</v>
      </c>
      <c r="J16">
        <v>4</v>
      </c>
      <c r="K16" s="7">
        <f t="shared" si="3"/>
        <v>0</v>
      </c>
      <c r="L16">
        <f t="shared" si="2"/>
        <v>4</v>
      </c>
    </row>
    <row r="17" spans="1:12">
      <c r="A17" s="12">
        <v>4</v>
      </c>
      <c r="B17" s="6" t="str">
        <f ca="1">IF(ISNA(VLOOKUP($A$13,dama1!B$2:$G$109,34,FALSE))=TRUE,"",VLOOKUP($A$13,dama1!B$2:$G$109,34,FALSE))</f>
        <v/>
      </c>
      <c r="C17" s="6" t="str">
        <f ca="1">IF(ISNA(VLOOKUP($A$13,dama1!B$2:$G$109,28,FALSE))=TRUE,"",VLOOKUP($A$13,dama1!B$2:$G$109,28,FALSE))</f>
        <v/>
      </c>
      <c r="D17" s="6" t="e">
        <f ca="1">IF(ISNA(VLOOKUP($A$13,dama1!E$2:$G$109,22,FALSE))=TRUE,"",VLOOKUP($A$13,dama1!E$2:$G$109,22,FALSE))</f>
        <v>#REF!</v>
      </c>
      <c r="E17" s="6" t="e">
        <f ca="1">IF(ISNA(VLOOKUP($A$13,dama1!#REF!,16,FALSE))=TRUE,"",VLOOKUP($A$13,dama1!#REF!,16,FALSE))</f>
        <v>#REF!</v>
      </c>
      <c r="F17" s="6" t="e">
        <f ca="1">IF(ISNA(VLOOKUP($A$13,dama1!#REF!,10,FALSE))=TRUE,"",VLOOKUP($A$13,dama1!#REF!,10,FALSE))</f>
        <v>#REF!</v>
      </c>
      <c r="G17" s="6" t="e">
        <f ca="1">IF(ISNA(VLOOKUP($A$13,dama1!#REF!,4,FALSE))=TRUE,"",VLOOKUP($A$13,dama1!#REF!,4,FALSE))</f>
        <v>#REF!</v>
      </c>
      <c r="I17" s="10" t="s">
        <v>215</v>
      </c>
      <c r="J17">
        <v>3</v>
      </c>
      <c r="K17" s="7">
        <f t="shared" si="3"/>
        <v>0</v>
      </c>
      <c r="L17">
        <f t="shared" si="2"/>
        <v>3</v>
      </c>
    </row>
    <row r="18" spans="1:12">
      <c r="A18" s="12">
        <v>5</v>
      </c>
      <c r="B18" s="6" t="str">
        <f ca="1">IF(ISNA(VLOOKUP($A$13,dama1!B$2:$G$109,33,FALSE))=TRUE,"",VLOOKUP($A$13,dama1!B$2:$G$109,33,FALSE))</f>
        <v/>
      </c>
      <c r="C18" s="6" t="str">
        <f ca="1">IF(ISNA(VLOOKUP($A$13,dama1!B$2:$G$109,27,FALSE))=TRUE,"",VLOOKUP($A$13,dama1!B$2:$G$109,27,FALSE))</f>
        <v/>
      </c>
      <c r="D18" s="6" t="e">
        <f ca="1">IF(ISNA(VLOOKUP($A$13,dama1!F$2:$G$109,21,FALSE))=TRUE,"",VLOOKUP($A$13,dama1!F$2:$G$109,21,FALSE))</f>
        <v>#REF!</v>
      </c>
      <c r="E18" s="6" t="e">
        <f ca="1">IF(ISNA(VLOOKUP($A$13,dama1!#REF!,15,FALSE))=TRUE,"",VLOOKUP($A$13,dama1!#REF!,15,FALSE))</f>
        <v>#REF!</v>
      </c>
      <c r="F18" s="6" t="e">
        <f ca="1">IF(ISNA(VLOOKUP($A$13,dama1!#REF!,9,FALSE))=TRUE,"",VLOOKUP($A$13,dama1!#REF!,9,FALSE))</f>
        <v>#REF!</v>
      </c>
      <c r="G18" s="6" t="e">
        <f ca="1">IF(ISNA(VLOOKUP($A$13,dama1!#REF!,3,FALSE))=TRUE,"",VLOOKUP($A$13,dama1!#REF!,3,FALSE))</f>
        <v>#REF!</v>
      </c>
      <c r="I18" s="10" t="s">
        <v>146</v>
      </c>
      <c r="J18">
        <v>3</v>
      </c>
      <c r="K18" s="24">
        <f t="shared" si="3"/>
        <v>0</v>
      </c>
      <c r="L18">
        <f t="shared" si="2"/>
        <v>3</v>
      </c>
    </row>
    <row r="19" spans="1:12">
      <c r="A19" s="12">
        <v>6</v>
      </c>
      <c r="B19" s="6" t="str">
        <f ca="1">IF(ISNA(VLOOKUP($A$13,dama1!B$2:$G$109,32,FALSE))=TRUE,"",VLOOKUP($A$13,dama1!B$2:$G$109,32,FALSE))</f>
        <v/>
      </c>
      <c r="C19" s="6" t="str">
        <f ca="1">IF(ISNA(VLOOKUP($A$13,dama1!B$2:$G$109,26,FALSE))=TRUE,"",VLOOKUP($A$13,dama1!B$2:$G$109,26,FALSE))</f>
        <v/>
      </c>
      <c r="D19" s="6" t="str">
        <f ca="1">IF(ISNA(VLOOKUP($A$13,dama1!G$2:$G$109,20,FALSE))=TRUE,"",VLOOKUP($A$13,dama1!G$2:$G$109,20,FALSE))</f>
        <v/>
      </c>
      <c r="E19" s="6" t="e">
        <f ca="1">IF(ISNA(VLOOKUP($A$13,dama1!#REF!,14,FALSE))=TRUE,"",VLOOKUP($A$13,dama1!#REF!,14,FALSE))</f>
        <v>#REF!</v>
      </c>
      <c r="F19" s="6" t="e">
        <f ca="1">IF(ISNA(VLOOKUP($A$13,dama1!#REF!,8,FALSE))=TRUE,"",VLOOKUP($A$13,dama1!#REF!,8,FALSE))</f>
        <v>#REF!</v>
      </c>
      <c r="G19" s="6" t="e">
        <f ca="1">IF(ISNA(VLOOKUP($A$13,dama1!#REF!,2,FALSE))=TRUE,"",VLOOKUP($A$13,dama1!#REF!,2,FALSE))</f>
        <v>#REF!</v>
      </c>
      <c r="I19" s="10" t="s">
        <v>179</v>
      </c>
      <c r="J19">
        <v>2</v>
      </c>
      <c r="K19" s="7">
        <f t="shared" si="3"/>
        <v>0</v>
      </c>
      <c r="L19">
        <f t="shared" si="2"/>
        <v>2</v>
      </c>
    </row>
    <row r="20" spans="1:12">
      <c r="A20" s="5"/>
      <c r="B20" s="5"/>
      <c r="C20" s="5"/>
      <c r="D20" s="5"/>
      <c r="E20" s="5"/>
      <c r="F20" s="5"/>
      <c r="G20" s="5"/>
      <c r="I20" s="13" t="s">
        <v>133</v>
      </c>
      <c r="J20">
        <v>3</v>
      </c>
      <c r="K20" s="7">
        <f t="shared" si="3"/>
        <v>0</v>
      </c>
      <c r="L20">
        <f t="shared" si="2"/>
        <v>3</v>
      </c>
    </row>
    <row r="21" spans="1:12">
      <c r="A21" s="5"/>
      <c r="B21" s="5"/>
      <c r="C21" s="5"/>
      <c r="D21" s="5"/>
      <c r="E21" s="5"/>
      <c r="F21" s="5"/>
      <c r="G21" s="5"/>
      <c r="I21" s="10" t="s">
        <v>175</v>
      </c>
      <c r="J21">
        <v>2</v>
      </c>
      <c r="K21" s="7">
        <f t="shared" si="3"/>
        <v>0</v>
      </c>
      <c r="L21">
        <f t="shared" si="2"/>
        <v>2</v>
      </c>
    </row>
    <row r="22" spans="1:12">
      <c r="A22" s="5"/>
      <c r="B22" s="5"/>
      <c r="C22" s="5"/>
      <c r="D22" s="5"/>
      <c r="E22" s="5"/>
      <c r="F22" s="5"/>
      <c r="G22" s="5"/>
      <c r="I22" s="10" t="s">
        <v>212</v>
      </c>
      <c r="J22">
        <v>1</v>
      </c>
      <c r="K22" s="7">
        <f t="shared" si="3"/>
        <v>0</v>
      </c>
      <c r="L22">
        <f t="shared" si="2"/>
        <v>1</v>
      </c>
    </row>
    <row r="23" spans="1:12" ht="18.75" customHeight="1">
      <c r="A23" s="5"/>
      <c r="B23" s="5"/>
      <c r="C23" s="5"/>
      <c r="D23" s="5"/>
      <c r="E23" s="5"/>
      <c r="F23" s="5"/>
      <c r="G23" s="5"/>
      <c r="J23">
        <f>SUM(J14:J22)</f>
        <v>27</v>
      </c>
      <c r="K23">
        <f>SUM(K14:K22)</f>
        <v>0</v>
      </c>
    </row>
    <row r="24" spans="1:12" ht="18.75" customHeight="1">
      <c r="A24" s="5"/>
      <c r="B24" s="5"/>
      <c r="C24" s="5"/>
      <c r="D24" s="5"/>
      <c r="E24" s="5"/>
      <c r="F24" s="5"/>
      <c r="G24" s="5"/>
    </row>
    <row r="25" spans="1:12">
      <c r="A25" s="11" t="s">
        <v>49</v>
      </c>
      <c r="B25" s="11" t="s">
        <v>64</v>
      </c>
      <c r="C25" s="11" t="s">
        <v>65</v>
      </c>
      <c r="D25" s="11" t="s">
        <v>66</v>
      </c>
      <c r="E25" s="11" t="s">
        <v>67</v>
      </c>
      <c r="F25" s="11" t="s">
        <v>68</v>
      </c>
      <c r="G25" s="11" t="s">
        <v>69</v>
      </c>
      <c r="I25" s="16"/>
    </row>
    <row r="26" spans="1:12">
      <c r="A26" s="12">
        <v>1</v>
      </c>
      <c r="B26" s="6" t="str">
        <f ca="1">IF(ISNA(VLOOKUP($A$25,dama1!B$2:$G$109,37,FALSE))=TRUE,"",VLOOKUP($A$25,dama1!B$2:$G$109,37,FALSE))</f>
        <v/>
      </c>
      <c r="C26" s="21" t="str">
        <f ca="1">IF(ISNA(VLOOKUP($A$25,dama1!B$2:$G$109,31,FALSE))=TRUE,"",VLOOKUP($A$25,dama1!B$2:$G$109,31,FALSE))</f>
        <v/>
      </c>
      <c r="D26" s="21" t="str">
        <f ca="1">IF(ISNA(VLOOKUP($A$25,dama1!B$2:$G$109,25,FALSE))=TRUE,"",VLOOKUP($A$25,dama1!B$2:$G$109,25,FALSE))</f>
        <v/>
      </c>
      <c r="E26" s="21" t="e">
        <f ca="1">IF(ISNA(VLOOKUP($A$25,dama1!#REF!,19,FALSE))=TRUE,"",VLOOKUP($A$25,dama1!#REF!,19,FALSE))</f>
        <v>#REF!</v>
      </c>
      <c r="F26" s="21" t="e">
        <f ca="1">IF(ISNA(VLOOKUP($A$25,dama1!#REF!,13,FALSE))=TRUE,"",VLOOKUP($A$25,dama1!#REF!,13,FALSE))</f>
        <v>#REF!</v>
      </c>
      <c r="G26" s="21" t="e">
        <f ca="1">IF(ISNA(VLOOKUP($A$25,dama1!#REF!,7,FALSE))=TRUE,"",VLOOKUP($A$25,dama1!#REF!,7,FALSE))</f>
        <v>#REF!</v>
      </c>
      <c r="I26" s="16" t="s">
        <v>174</v>
      </c>
      <c r="J26">
        <v>4</v>
      </c>
      <c r="K26" s="7">
        <f>COUNTIF($B$26:$G$31,I26)</f>
        <v>0</v>
      </c>
      <c r="L26">
        <f t="shared" ref="L26:L35" si="4">J26-K26</f>
        <v>4</v>
      </c>
    </row>
    <row r="27" spans="1:12">
      <c r="A27" s="12">
        <v>2</v>
      </c>
      <c r="B27" s="6" t="str">
        <f ca="1">IF(ISNA(VLOOKUP($A$25,dama1!B$2:$G$109,36,FALSE))=TRUE,"",VLOOKUP($A$25,dama1!B$2:$G$109,36,FALSE))</f>
        <v/>
      </c>
      <c r="C27" s="6" t="str">
        <f ca="1">IF(ISNA(VLOOKUP($A$25,dama1!B$2:$G$109,30,FALSE))=TRUE,"",VLOOKUP($A$25,dama1!B$2:$G$109,30,FALSE))</f>
        <v/>
      </c>
      <c r="D27" s="21" t="str">
        <f ca="1">IF(ISNA(VLOOKUP($A$25,dama1!C$2:$G$109,24,FALSE))=TRUE,"",VLOOKUP($A$25,dama1!C$2:$G$109,24,FALSE))</f>
        <v/>
      </c>
      <c r="E27" s="6" t="e">
        <f ca="1">IF(ISNA(VLOOKUP($A$25,dama1!#REF!,18,FALSE))=TRUE,"",VLOOKUP($A$25,dama1!#REF!,18,FALSE))</f>
        <v>#REF!</v>
      </c>
      <c r="F27" s="6" t="e">
        <f ca="1">IF(ISNA(VLOOKUP($A$25,dama1!#REF!,12,FALSE))=TRUE,"",VLOOKUP($A$25,dama1!#REF!,12,FALSE))</f>
        <v>#REF!</v>
      </c>
      <c r="G27" s="6" t="e">
        <f ca="1">IF(ISNA(VLOOKUP($A$25,dama1!#REF!,6,FALSE))=TRUE,"",VLOOKUP($A$25,dama1!#REF!,6,FALSE))</f>
        <v>#REF!</v>
      </c>
      <c r="I27" s="53" t="s">
        <v>124</v>
      </c>
      <c r="J27">
        <v>4</v>
      </c>
      <c r="K27" s="24">
        <f t="shared" ref="K27:K35" si="5">COUNTIF($B$26:$G$31,I27)</f>
        <v>0</v>
      </c>
      <c r="L27">
        <f t="shared" si="4"/>
        <v>4</v>
      </c>
    </row>
    <row r="28" spans="1:12">
      <c r="A28" s="12">
        <v>3</v>
      </c>
      <c r="B28" s="6" t="str">
        <f ca="1">IF(ISNA(VLOOKUP($A$25,dama1!B$2:$G$109,35,FALSE))=TRUE,"",VLOOKUP($A$25,dama1!B$2:$G$109,35,FALSE))</f>
        <v/>
      </c>
      <c r="C28" s="6" t="str">
        <f ca="1">IF(ISNA(VLOOKUP($A$25,dama1!B$2:$G$109,29,FALSE))=TRUE,"",VLOOKUP($A$25,dama1!B$2:$G$109,29,FALSE))</f>
        <v/>
      </c>
      <c r="D28" s="6" t="str">
        <f ca="1">IF(ISNA(VLOOKUP($A$25,dama1!D$2:$G$109,23,FALSE))=TRUE,"",VLOOKUP($A$25,dama1!D$2:$G$109,23,FALSE))</f>
        <v/>
      </c>
      <c r="E28" s="6" t="e">
        <f ca="1">IF(ISNA(VLOOKUP($A$25,dama1!#REF!,17,FALSE))=TRUE,"",VLOOKUP($A$25,dama1!#REF!,17,FALSE))</f>
        <v>#REF!</v>
      </c>
      <c r="F28" s="6" t="e">
        <f ca="1">IF(ISNA(VLOOKUP($A$25,dama1!#REF!,11,FALSE))=TRUE,"",VLOOKUP($A$25,dama1!#REF!,11,FALSE))</f>
        <v>#REF!</v>
      </c>
      <c r="G28" s="21" t="e">
        <f ca="1">IF(ISNA(VLOOKUP($A$25,dama1!#REF!,5,FALSE))=TRUE,"",VLOOKUP($A$25,dama1!#REF!,5,FALSE))</f>
        <v>#REF!</v>
      </c>
      <c r="I28" s="16" t="s">
        <v>74</v>
      </c>
      <c r="J28">
        <v>3</v>
      </c>
      <c r="K28" s="7">
        <f t="shared" si="5"/>
        <v>0</v>
      </c>
      <c r="L28">
        <f t="shared" si="4"/>
        <v>3</v>
      </c>
    </row>
    <row r="29" spans="1:12">
      <c r="A29" s="12">
        <v>4</v>
      </c>
      <c r="B29" s="6" t="str">
        <f ca="1">IF(ISNA(VLOOKUP($A$25,dama1!B$2:$G$109,34,FALSE))=TRUE,"",VLOOKUP($A$25,dama1!B$2:$G$109,34,FALSE))</f>
        <v/>
      </c>
      <c r="C29" s="6" t="str">
        <f ca="1">IF(ISNA(VLOOKUP($A$25,dama1!B$2:$G$109,28,FALSE))=TRUE,"",VLOOKUP($A$25,dama1!B$2:$G$109,28,FALSE))</f>
        <v/>
      </c>
      <c r="D29" s="6" t="e">
        <f ca="1">IF(ISNA(VLOOKUP($A$25,dama1!E$2:$G$109,22,FALSE))=TRUE,"",VLOOKUP($A$25,dama1!E$2:$G$109,22,FALSE))</f>
        <v>#REF!</v>
      </c>
      <c r="E29" s="6" t="e">
        <f ca="1">IF(ISNA(VLOOKUP($A$25,dama1!#REF!,16,FALSE))=TRUE,"",VLOOKUP($A$25,dama1!#REF!,16,FALSE))</f>
        <v>#REF!</v>
      </c>
      <c r="F29" s="21" t="e">
        <f ca="1">IF(ISNA(VLOOKUP($A$25,dama1!#REF!,10,FALSE))=TRUE,"",VLOOKUP($A$25,dama1!#REF!,10,FALSE))</f>
        <v>#REF!</v>
      </c>
      <c r="G29" s="6" t="e">
        <f ca="1">IF(ISNA(VLOOKUP($A$25,dama1!#REF!,4,FALSE))=TRUE,"",VLOOKUP($A$25,dama1!#REF!,4,FALSE))</f>
        <v>#REF!</v>
      </c>
      <c r="I29" s="10" t="s">
        <v>215</v>
      </c>
      <c r="J29">
        <v>4</v>
      </c>
      <c r="K29" s="7">
        <f t="shared" si="5"/>
        <v>0</v>
      </c>
      <c r="L29">
        <f t="shared" si="4"/>
        <v>4</v>
      </c>
    </row>
    <row r="30" spans="1:12">
      <c r="A30" s="12">
        <v>5</v>
      </c>
      <c r="B30" s="6" t="str">
        <f ca="1">IF(ISNA(VLOOKUP($A$25,dama1!B$2:$G$109,33,FALSE))=TRUE,"",VLOOKUP($A$25,dama1!B$2:$G$109,33,FALSE))</f>
        <v/>
      </c>
      <c r="C30" s="6" t="str">
        <f ca="1">IF(ISNA(VLOOKUP($A$25,dama1!B$2:$G$109,27,FALSE))=TRUE,"",VLOOKUP($A$25,dama1!B$2:$G$109,27,FALSE))</f>
        <v/>
      </c>
      <c r="D30" s="18" t="e">
        <f ca="1">IF(ISNA(VLOOKUP($A$25,dama1!F$2:$G$109,21,FALSE))=TRUE,"",VLOOKUP($A$25,dama1!F$2:$G$109,21,FALSE))</f>
        <v>#REF!</v>
      </c>
      <c r="E30" s="6" t="e">
        <f ca="1">IF(ISNA(VLOOKUP($A$25,dama1!#REF!,15,FALSE))=TRUE,"",VLOOKUP($A$25,dama1!#REF!,15,FALSE))</f>
        <v>#REF!</v>
      </c>
      <c r="F30" s="18" t="e">
        <f ca="1">IF(ISNA(VLOOKUP($A$25,dama1!#REF!,9,FALSE))=TRUE,"",VLOOKUP($A$25,dama1!#REF!,9,FALSE))</f>
        <v>#REF!</v>
      </c>
      <c r="G30" s="6" t="e">
        <f ca="1">IF(ISNA(VLOOKUP($A$25,dama1!#REF!,3,FALSE))=TRUE,"",VLOOKUP($A$25,dama1!#REF!,3,FALSE))</f>
        <v>#REF!</v>
      </c>
      <c r="I30" s="10" t="s">
        <v>141</v>
      </c>
      <c r="J30">
        <v>4</v>
      </c>
      <c r="K30" s="7">
        <f t="shared" si="5"/>
        <v>0</v>
      </c>
      <c r="L30">
        <f t="shared" si="4"/>
        <v>4</v>
      </c>
    </row>
    <row r="31" spans="1:12">
      <c r="A31" s="12">
        <v>6</v>
      </c>
      <c r="B31" s="6" t="str">
        <f ca="1">IF(ISNA(VLOOKUP($A$25,dama1!B$2:$G$109,32,FALSE))=TRUE,"",VLOOKUP($A$25,dama1!B$2:$G$109,32,FALSE))</f>
        <v/>
      </c>
      <c r="C31" s="6" t="str">
        <f ca="1">IF(ISNA(VLOOKUP($A$25,dama1!B$2:$G$109,26,FALSE))=TRUE,"",VLOOKUP($A$25,dama1!B$2:$G$109,26,FALSE))</f>
        <v/>
      </c>
      <c r="D31" s="6" t="str">
        <f ca="1">IF(ISNA(VLOOKUP($A$25,dama1!G$2:$G$109,20,FALSE))=TRUE,"",VLOOKUP($A$25,dama1!G$2:$G$109,20,FALSE))</f>
        <v/>
      </c>
      <c r="E31" s="6" t="e">
        <f ca="1">IF(ISNA(VLOOKUP($A$25,dama1!#REF!,14,FALSE))=TRUE,"",VLOOKUP($A$25,dama1!#REF!,14,FALSE))</f>
        <v>#REF!</v>
      </c>
      <c r="F31" s="6" t="e">
        <f ca="1">IF(ISNA(VLOOKUP($A$25,dama1!#REF!,8,FALSE))=TRUE,"",VLOOKUP($A$25,dama1!#REF!,8,FALSE))</f>
        <v>#REF!</v>
      </c>
      <c r="G31" s="6" t="e">
        <f ca="1">IF(ISNA(VLOOKUP($A$25,dama1!#REF!,2,FALSE))=TRUE,"",VLOOKUP($A$25,dama1!#REF!,2,FALSE))</f>
        <v>#REF!</v>
      </c>
      <c r="I31" s="10" t="s">
        <v>216</v>
      </c>
      <c r="J31">
        <v>2</v>
      </c>
      <c r="K31" s="7">
        <f t="shared" si="5"/>
        <v>0</v>
      </c>
      <c r="L31">
        <f t="shared" si="4"/>
        <v>2</v>
      </c>
    </row>
    <row r="32" spans="1:12">
      <c r="A32" s="5"/>
      <c r="B32" s="5"/>
      <c r="C32" s="5"/>
      <c r="D32" s="5"/>
      <c r="E32" s="5"/>
      <c r="F32" s="5"/>
      <c r="G32" s="5"/>
      <c r="I32" s="10" t="s">
        <v>122</v>
      </c>
      <c r="J32">
        <v>4</v>
      </c>
      <c r="K32" s="7">
        <f t="shared" si="5"/>
        <v>0</v>
      </c>
      <c r="L32">
        <f t="shared" si="4"/>
        <v>4</v>
      </c>
    </row>
    <row r="33" spans="1:12" ht="12.75" customHeight="1">
      <c r="A33" s="5"/>
      <c r="B33" s="5"/>
      <c r="C33" s="5"/>
      <c r="D33" s="5"/>
      <c r="E33" s="5"/>
      <c r="F33" s="5"/>
      <c r="G33" s="5"/>
      <c r="I33" s="10" t="s">
        <v>142</v>
      </c>
      <c r="J33">
        <v>2</v>
      </c>
      <c r="K33" s="7">
        <f t="shared" si="5"/>
        <v>0</v>
      </c>
      <c r="L33">
        <f t="shared" si="4"/>
        <v>2</v>
      </c>
    </row>
    <row r="34" spans="1:12" ht="12.75" customHeight="1">
      <c r="A34" s="5"/>
      <c r="B34" s="5"/>
      <c r="C34" s="5"/>
      <c r="D34" s="5"/>
      <c r="E34" s="5"/>
      <c r="F34" s="5"/>
      <c r="G34" s="5"/>
      <c r="I34" s="10" t="s">
        <v>175</v>
      </c>
      <c r="J34">
        <v>2</v>
      </c>
      <c r="K34" s="7">
        <f t="shared" si="5"/>
        <v>0</v>
      </c>
      <c r="L34">
        <f t="shared" si="4"/>
        <v>2</v>
      </c>
    </row>
    <row r="35" spans="1:12" ht="12.75" customHeight="1">
      <c r="A35" s="5"/>
      <c r="B35" s="5"/>
      <c r="C35" s="5"/>
      <c r="D35" s="5"/>
      <c r="E35" s="5"/>
      <c r="F35" s="5"/>
      <c r="G35" s="5"/>
      <c r="I35" s="10" t="s">
        <v>212</v>
      </c>
      <c r="J35">
        <v>1</v>
      </c>
      <c r="K35" s="24">
        <f t="shared" si="5"/>
        <v>0</v>
      </c>
      <c r="L35">
        <f t="shared" si="4"/>
        <v>1</v>
      </c>
    </row>
    <row r="36" spans="1:12" ht="12.75" customHeight="1">
      <c r="A36" s="5"/>
      <c r="B36" s="5"/>
      <c r="C36" s="5"/>
      <c r="D36" s="5"/>
      <c r="E36" s="5"/>
      <c r="F36" s="5"/>
      <c r="G36" s="5"/>
      <c r="J36">
        <f>SUM(J26:J35)</f>
        <v>30</v>
      </c>
      <c r="K36">
        <f>SUM(K26:K35)</f>
        <v>0</v>
      </c>
    </row>
    <row r="37" spans="1:12">
      <c r="A37" s="11" t="s">
        <v>11</v>
      </c>
      <c r="B37" s="11" t="s">
        <v>64</v>
      </c>
      <c r="C37" s="11" t="s">
        <v>65</v>
      </c>
      <c r="D37" s="11" t="s">
        <v>66</v>
      </c>
      <c r="E37" s="11" t="s">
        <v>67</v>
      </c>
      <c r="F37" s="11" t="s">
        <v>68</v>
      </c>
      <c r="G37" s="11" t="s">
        <v>69</v>
      </c>
    </row>
    <row r="38" spans="1:12">
      <c r="A38" s="12">
        <v>1</v>
      </c>
      <c r="B38" s="18" t="str">
        <f ca="1">IF(ISNA(VLOOKUP($A$37,dama1!B$2:$G$109,37,FALSE))=TRUE,"",VLOOKUP($A$37,dama1!B$2:$G$109,37,FALSE))</f>
        <v/>
      </c>
      <c r="C38" s="6" t="str">
        <f ca="1">IF(ISNA(VLOOKUP($A$37,dama1!B$2:$G$109,31,FALSE))=TRUE,"",VLOOKUP($A$37,dama1!B$2:$G$109,31,FALSE))</f>
        <v/>
      </c>
      <c r="D38" s="6" t="str">
        <f ca="1">IF(ISNA(VLOOKUP($A$37,dama1!B$2:$G$109,25,FALSE))=TRUE,"",VLOOKUP($A$37,dama1!B$2:$G$109,25,FALSE))</f>
        <v/>
      </c>
      <c r="E38" s="6" t="e">
        <f ca="1">IF(ISNA(VLOOKUP($A$37,dama1!#REF!,19,FALSE))=TRUE,"",VLOOKUP($A$37,dama1!#REF!,19,FALSE))</f>
        <v>#REF!</v>
      </c>
      <c r="F38" s="6" t="e">
        <f ca="1">IF(ISNA(VLOOKUP($A$37,dama1!#REF!,13,FALSE))=TRUE,"",VLOOKUP($A$37,dama1!#REF!,13,FALSE))</f>
        <v>#REF!</v>
      </c>
      <c r="G38" s="6" t="e">
        <f ca="1">IF(ISNA(VLOOKUP($A$37,dama1!#REF!,7,FALSE))=TRUE,"",VLOOKUP($A$37,dama1!#REF!,7,FALSE))</f>
        <v>#REF!</v>
      </c>
      <c r="I38" s="10" t="s">
        <v>134</v>
      </c>
      <c r="J38">
        <v>4</v>
      </c>
      <c r="K38" s="7">
        <f>COUNTIF($B$38:$G$43,I38)</f>
        <v>0</v>
      </c>
      <c r="L38">
        <f t="shared" ref="L38:L47" si="6">J38-K38</f>
        <v>4</v>
      </c>
    </row>
    <row r="39" spans="1:12">
      <c r="A39" s="12">
        <v>2</v>
      </c>
      <c r="B39" s="6" t="str">
        <f ca="1">IF(ISNA(VLOOKUP($A$37,dama1!B$2:$G$109,36,FALSE))=TRUE,"",VLOOKUP($A$37,dama1!B$2:$G$109,36,FALSE))</f>
        <v/>
      </c>
      <c r="C39" s="6" t="str">
        <f ca="1">IF(ISNA(VLOOKUP($A$37,dama1!B$2:$G$109,30,FALSE))=TRUE,"",VLOOKUP($A$37,dama1!B$2:$G$109,30,FALSE))</f>
        <v/>
      </c>
      <c r="D39" s="6" t="str">
        <f ca="1">IF(ISNA(VLOOKUP($A$37,dama1!C$2:$G$109,24,FALSE))=TRUE,"",VLOOKUP($A$37,dama1!C$2:$G$109,24,FALSE))</f>
        <v/>
      </c>
      <c r="E39" s="6" t="e">
        <f ca="1">IF(ISNA(VLOOKUP($A$37,dama1!#REF!,18,FALSE))=TRUE,"",VLOOKUP($A$37,dama1!#REF!,18,FALSE))</f>
        <v>#REF!</v>
      </c>
      <c r="F39" s="6" t="e">
        <f ca="1">IF(ISNA(VLOOKUP($A$37,dama1!#REF!,12,FALSE))=TRUE,"",VLOOKUP($A$37,dama1!#REF!,12,FALSE))</f>
        <v>#REF!</v>
      </c>
      <c r="G39" s="6" t="e">
        <f ca="1">IF(ISNA(VLOOKUP($A$37,dama1!#REF!,6,FALSE))=TRUE,"",VLOOKUP($A$37,dama1!#REF!,6,FALSE))</f>
        <v>#REF!</v>
      </c>
      <c r="I39" s="10" t="s">
        <v>124</v>
      </c>
      <c r="J39">
        <v>4</v>
      </c>
      <c r="K39" s="7">
        <f t="shared" ref="K39:K47" si="7">COUNTIF($B$38:$G$43,I39)</f>
        <v>0</v>
      </c>
      <c r="L39">
        <f t="shared" si="6"/>
        <v>4</v>
      </c>
    </row>
    <row r="40" spans="1:12">
      <c r="A40" s="12">
        <v>3</v>
      </c>
      <c r="B40" s="6" t="str">
        <f ca="1">IF(ISNA(VLOOKUP($A$37,dama1!B$2:$G$109,35,FALSE))=TRUE,"",VLOOKUP($A$37,dama1!B$2:$G$109,35,FALSE))</f>
        <v/>
      </c>
      <c r="C40" s="6" t="str">
        <f ca="1">IF(ISNA(VLOOKUP($A$37,dama1!B$2:$G$109,29,FALSE))=TRUE,"",VLOOKUP($A$37,dama1!B$2:$G$109,29,FALSE))</f>
        <v/>
      </c>
      <c r="D40" s="6" t="str">
        <f ca="1">IF(ISNA(VLOOKUP($A$37,dama1!D$2:$G$109,23,FALSE))=TRUE,"",VLOOKUP($A$37,dama1!D$2:$G$109,23,FALSE))</f>
        <v/>
      </c>
      <c r="E40" s="6" t="e">
        <f ca="1">IF(ISNA(VLOOKUP($A$37,dama1!#REF!,17,FALSE))=TRUE,"",VLOOKUP($A$37,dama1!#REF!,17,FALSE))</f>
        <v>#REF!</v>
      </c>
      <c r="F40" s="6" t="e">
        <f ca="1">IF(ISNA(VLOOKUP($A$37,dama1!#REF!,11,FALSE))=TRUE,"",VLOOKUP($A$37,dama1!#REF!,11,FALSE))</f>
        <v>#REF!</v>
      </c>
      <c r="G40" s="6" t="e">
        <f ca="1">IF(ISNA(VLOOKUP($A$37,dama1!#REF!,5,FALSE))=TRUE,"",VLOOKUP($A$37,dama1!#REF!,5,FALSE))</f>
        <v>#REF!</v>
      </c>
      <c r="I40" s="16" t="s">
        <v>74</v>
      </c>
      <c r="J40">
        <v>3</v>
      </c>
      <c r="K40" s="7">
        <f t="shared" si="7"/>
        <v>0</v>
      </c>
      <c r="L40">
        <f t="shared" si="6"/>
        <v>3</v>
      </c>
    </row>
    <row r="41" spans="1:12">
      <c r="A41" s="12">
        <v>4</v>
      </c>
      <c r="B41" s="6" t="str">
        <f ca="1">IF(ISNA(VLOOKUP($A$37,dama1!B$2:$G$109,34,FALSE))=TRUE,"",VLOOKUP($A$37,dama1!B$2:$G$109,34,FALSE))</f>
        <v/>
      </c>
      <c r="C41" s="6" t="str">
        <f ca="1">IF(ISNA(VLOOKUP($A$37,dama1!B$2:$G$109,28,FALSE))=TRUE,"",VLOOKUP($A$37,dama1!B$2:$G$109,28,FALSE))</f>
        <v/>
      </c>
      <c r="D41" s="6" t="e">
        <f ca="1">IF(ISNA(VLOOKUP($A$37,dama1!E$2:$G$109,22,FALSE))=TRUE,"",VLOOKUP($A$37,dama1!E$2:$G$109,22,FALSE))</f>
        <v>#REF!</v>
      </c>
      <c r="E41" s="6" t="e">
        <f ca="1">IF(ISNA(VLOOKUP($A$37,dama1!#REF!,16,FALSE))=TRUE,"",VLOOKUP($A$37,dama1!#REF!,16,FALSE))</f>
        <v>#REF!</v>
      </c>
      <c r="F41" s="6" t="e">
        <f ca="1">IF(ISNA(VLOOKUP($A$37,dama1!#REF!,10,FALSE))=TRUE,"",VLOOKUP($A$37,dama1!#REF!,10,FALSE))</f>
        <v>#REF!</v>
      </c>
      <c r="G41" s="6" t="e">
        <f ca="1">IF(ISNA(VLOOKUP($A$37,dama1!#REF!,4,FALSE))=TRUE,"",VLOOKUP($A$37,dama1!#REF!,4,FALSE))</f>
        <v>#REF!</v>
      </c>
      <c r="I41" s="10" t="s">
        <v>215</v>
      </c>
      <c r="J41">
        <v>4</v>
      </c>
      <c r="K41" s="7">
        <f t="shared" si="7"/>
        <v>0</v>
      </c>
      <c r="L41">
        <f t="shared" si="6"/>
        <v>4</v>
      </c>
    </row>
    <row r="42" spans="1:12">
      <c r="A42" s="12">
        <v>5</v>
      </c>
      <c r="B42" s="6" t="str">
        <f ca="1">IF(ISNA(VLOOKUP($A$37,dama1!B$2:$G$109,33,FALSE))=TRUE,"",VLOOKUP($A$37,dama1!B$2:$G$109,33,FALSE))</f>
        <v/>
      </c>
      <c r="C42" s="6" t="str">
        <f ca="1">IF(ISNA(VLOOKUP($A$37,dama1!B$2:$G$109,27,FALSE))=TRUE,"",VLOOKUP($A$37,dama1!B$2:$G$109,27,FALSE))</f>
        <v/>
      </c>
      <c r="D42" s="21" t="e">
        <f ca="1">IF(ISNA(VLOOKUP($A$37,dama1!F$2:$G$109,21,FALSE))=TRUE,"",VLOOKUP($A$37,dama1!F$2:$G$109,21,FALSE))</f>
        <v>#REF!</v>
      </c>
      <c r="E42" s="6" t="e">
        <f ca="1">IF(ISNA(VLOOKUP($A$37,dama1!#REF!,15,FALSE))=TRUE,"",VLOOKUP($A$37,dama1!#REF!,15,FALSE))</f>
        <v>#REF!</v>
      </c>
      <c r="F42" s="6" t="e">
        <f ca="1">IF(ISNA(VLOOKUP($A$37,dama1!#REF!,9,FALSE))=TRUE,"",VLOOKUP($A$37,dama1!#REF!,9,FALSE))</f>
        <v>#REF!</v>
      </c>
      <c r="G42" s="6" t="e">
        <f ca="1">IF(ISNA(VLOOKUP($A$37,dama1!#REF!,3,FALSE))=TRUE,"",VLOOKUP($A$37,dama1!#REF!,3,FALSE))</f>
        <v>#REF!</v>
      </c>
      <c r="I42" s="10" t="s">
        <v>141</v>
      </c>
      <c r="J42">
        <v>4</v>
      </c>
      <c r="K42" s="7">
        <f t="shared" si="7"/>
        <v>0</v>
      </c>
      <c r="L42">
        <f t="shared" si="6"/>
        <v>4</v>
      </c>
    </row>
    <row r="43" spans="1:12">
      <c r="A43" s="12">
        <v>6</v>
      </c>
      <c r="B43" s="6" t="str">
        <f ca="1">IF(ISNA(VLOOKUP($A$37,dama1!B$2:$G$109,32,FALSE))=TRUE,"",VLOOKUP($A$37,dama1!B$2:$G$109,32,FALSE))</f>
        <v/>
      </c>
      <c r="C43" s="6" t="str">
        <f ca="1">IF(ISNA(VLOOKUP($A$37,dama1!B$2:$G$109,26,FALSE))=TRUE,"",VLOOKUP($A$37,dama1!B$2:$G$109,26,FALSE))</f>
        <v/>
      </c>
      <c r="D43" s="6" t="str">
        <f ca="1">IF(ISNA(VLOOKUP($A$37,dama1!G$2:$G$109,20,FALSE))=TRUE,"",VLOOKUP($A$37,dama1!G$2:$G$109,20,FALSE))</f>
        <v/>
      </c>
      <c r="E43" s="6" t="e">
        <f ca="1">IF(ISNA(VLOOKUP($A$37,dama1!#REF!,14,FALSE))=TRUE,"",VLOOKUP($A$37,dama1!#REF!,14,FALSE))</f>
        <v>#REF!</v>
      </c>
      <c r="F43" s="6" t="e">
        <f ca="1">IF(ISNA(VLOOKUP($A$37,dama1!#REF!,8,FALSE))=TRUE,"",VLOOKUP($A$37,dama1!#REF!,8,FALSE))</f>
        <v>#REF!</v>
      </c>
      <c r="G43" s="6" t="e">
        <f ca="1">IF(ISNA(VLOOKUP($A$25,dama1!#REF!,2,FALSE))=TRUE,"",VLOOKUP($A$25,dama1!#REF!,2,FALSE))</f>
        <v>#REF!</v>
      </c>
      <c r="I43" s="10" t="s">
        <v>179</v>
      </c>
      <c r="J43">
        <v>2</v>
      </c>
      <c r="K43" s="7">
        <f t="shared" si="7"/>
        <v>0</v>
      </c>
      <c r="L43">
        <f t="shared" si="6"/>
        <v>2</v>
      </c>
    </row>
    <row r="44" spans="1:12" ht="15" customHeight="1">
      <c r="A44" s="5"/>
      <c r="B44" s="5"/>
      <c r="C44" s="5"/>
      <c r="D44" s="5"/>
      <c r="E44" s="5"/>
      <c r="F44" s="5"/>
      <c r="G44" s="5"/>
      <c r="I44" s="10" t="s">
        <v>122</v>
      </c>
      <c r="J44">
        <v>4</v>
      </c>
      <c r="K44" s="24">
        <f t="shared" si="7"/>
        <v>0</v>
      </c>
      <c r="L44">
        <f t="shared" si="6"/>
        <v>4</v>
      </c>
    </row>
    <row r="45" spans="1:12">
      <c r="A45" s="14"/>
      <c r="B45" s="14"/>
      <c r="C45" s="14"/>
      <c r="D45" s="14"/>
      <c r="E45" s="14"/>
      <c r="F45" s="14"/>
      <c r="G45" s="14"/>
      <c r="H45" s="9"/>
      <c r="I45" s="10" t="s">
        <v>142</v>
      </c>
      <c r="J45">
        <v>2</v>
      </c>
      <c r="K45" s="7">
        <f t="shared" si="7"/>
        <v>0</v>
      </c>
      <c r="L45">
        <f t="shared" si="6"/>
        <v>2</v>
      </c>
    </row>
    <row r="46" spans="1:12">
      <c r="A46" s="15"/>
      <c r="B46" s="10"/>
      <c r="C46" s="10"/>
      <c r="D46" s="10"/>
      <c r="E46" s="10"/>
      <c r="F46" s="10"/>
      <c r="G46" s="10"/>
      <c r="H46" s="9"/>
      <c r="I46" s="10" t="s">
        <v>175</v>
      </c>
      <c r="J46">
        <v>2</v>
      </c>
      <c r="K46" s="7">
        <f t="shared" si="7"/>
        <v>0</v>
      </c>
      <c r="L46">
        <f t="shared" si="6"/>
        <v>2</v>
      </c>
    </row>
    <row r="47" spans="1:12">
      <c r="A47" s="15"/>
      <c r="B47" s="10"/>
      <c r="C47" s="10"/>
      <c r="D47" s="10"/>
      <c r="E47" s="10"/>
      <c r="F47" s="10"/>
      <c r="G47" s="10"/>
      <c r="H47" s="9"/>
      <c r="I47" s="10" t="s">
        <v>130</v>
      </c>
      <c r="J47">
        <v>1</v>
      </c>
      <c r="K47" s="7">
        <f t="shared" si="7"/>
        <v>0</v>
      </c>
      <c r="L47">
        <f t="shared" si="6"/>
        <v>1</v>
      </c>
    </row>
    <row r="48" spans="1:12">
      <c r="A48" s="15"/>
      <c r="B48" s="10"/>
      <c r="C48" s="10"/>
      <c r="D48" s="10"/>
      <c r="E48" s="10"/>
      <c r="F48" s="10"/>
      <c r="G48" s="10"/>
      <c r="H48" s="9"/>
      <c r="I48" s="10"/>
      <c r="J48" s="9">
        <f>SUM(J38:J47)</f>
        <v>30</v>
      </c>
      <c r="K48" s="9">
        <f>SUM(K38:K47)</f>
        <v>0</v>
      </c>
      <c r="L48" s="10"/>
    </row>
    <row r="49" spans="1:12">
      <c r="A49" s="15"/>
      <c r="B49" s="10"/>
      <c r="C49" s="10"/>
      <c r="D49" s="10"/>
      <c r="E49" s="10"/>
      <c r="F49" s="10"/>
      <c r="G49" s="10"/>
      <c r="H49" s="9"/>
      <c r="I49" s="10"/>
      <c r="J49" s="9"/>
      <c r="K49" s="9"/>
      <c r="L49" s="9"/>
    </row>
    <row r="50" spans="1:12">
      <c r="A50" s="15"/>
      <c r="B50" s="10"/>
      <c r="C50" s="10"/>
      <c r="D50" s="10"/>
      <c r="E50" s="10"/>
      <c r="F50" s="10"/>
      <c r="G50" s="10"/>
      <c r="H50" s="9"/>
      <c r="I50" s="10" t="s">
        <v>134</v>
      </c>
      <c r="J50" s="23">
        <v>4</v>
      </c>
      <c r="K50" s="7">
        <f>COUNTIF($B$54:$G$59,I50)</f>
        <v>0</v>
      </c>
      <c r="L50">
        <f t="shared" ref="L50:L59" si="8">J50-K50</f>
        <v>4</v>
      </c>
    </row>
    <row r="51" spans="1:12">
      <c r="A51" s="15"/>
      <c r="B51" s="10"/>
      <c r="C51" s="10"/>
      <c r="D51" s="10"/>
      <c r="E51" s="10"/>
      <c r="F51" s="10"/>
      <c r="G51" s="10"/>
      <c r="H51" s="9"/>
      <c r="I51" s="10" t="s">
        <v>124</v>
      </c>
      <c r="J51" s="23">
        <v>4</v>
      </c>
      <c r="K51" s="7">
        <f t="shared" ref="K51:K59" si="9">COUNTIF($B$54:$G$59,I51)</f>
        <v>0</v>
      </c>
      <c r="L51">
        <f t="shared" si="8"/>
        <v>4</v>
      </c>
    </row>
    <row r="52" spans="1:12">
      <c r="A52" s="9"/>
      <c r="B52" s="9"/>
      <c r="C52" s="9"/>
      <c r="D52" s="9"/>
      <c r="E52" s="9"/>
      <c r="F52" s="9"/>
      <c r="G52" s="9"/>
      <c r="H52" s="9"/>
      <c r="I52" s="10" t="s">
        <v>74</v>
      </c>
      <c r="J52" s="23">
        <v>3</v>
      </c>
      <c r="K52" s="7">
        <f t="shared" si="9"/>
        <v>0</v>
      </c>
      <c r="L52">
        <f t="shared" si="8"/>
        <v>3</v>
      </c>
    </row>
    <row r="53" spans="1:12">
      <c r="A53" s="11" t="s">
        <v>172</v>
      </c>
      <c r="B53" s="11" t="s">
        <v>64</v>
      </c>
      <c r="C53" s="11" t="s">
        <v>65</v>
      </c>
      <c r="D53" s="11" t="s">
        <v>66</v>
      </c>
      <c r="E53" s="11" t="s">
        <v>67</v>
      </c>
      <c r="F53" s="11" t="s">
        <v>68</v>
      </c>
      <c r="G53" s="11" t="s">
        <v>69</v>
      </c>
      <c r="I53" s="19" t="s">
        <v>122</v>
      </c>
      <c r="J53" s="23">
        <v>4</v>
      </c>
      <c r="K53" s="7">
        <f t="shared" si="9"/>
        <v>0</v>
      </c>
      <c r="L53">
        <f t="shared" si="8"/>
        <v>4</v>
      </c>
    </row>
    <row r="54" spans="1:12">
      <c r="A54" s="12">
        <v>1</v>
      </c>
      <c r="B54" s="6" t="str">
        <f ca="1">IF(ISNA(VLOOKUP($A$53,dama1!B$2:$G$109,37,FALSE))=TRUE,"",VLOOKUP($A$53,dama1!B$2:$G$109,37,FALSE))</f>
        <v/>
      </c>
      <c r="C54" s="6" t="str">
        <f ca="1">IF(ISNA(VLOOKUP($A$53,dama1!B$2:$G$109,31,FALSE))=TRUE,"",VLOOKUP($A$53,dama1!B$2:$G$109,31,FALSE))</f>
        <v/>
      </c>
      <c r="D54" s="6" t="str">
        <f ca="1">IF(ISNA(VLOOKUP($A$53,dama1!B$2:$G$109,25,FALSE))=TRUE,"",VLOOKUP($A$53,dama1!B$2:$G$109,25,FALSE))</f>
        <v/>
      </c>
      <c r="E54" s="6" t="e">
        <f ca="1">IF(ISNA(VLOOKUP($A$53,dama1!#REF!,19,FALSE))=TRUE,"",VLOOKUP($A$53,dama1!#REF!,19,FALSE))</f>
        <v>#REF!</v>
      </c>
      <c r="F54" s="6" t="e">
        <f ca="1">IF(ISNA(VLOOKUP($A$53,dama1!#REF!,13,FALSE))=TRUE,"",VLOOKUP($A$53,dama1!#REF!,13,FALSE))</f>
        <v>#REF!</v>
      </c>
      <c r="G54" s="6" t="e">
        <f ca="1">IF(ISNA(VLOOKUP($A$53,dama1!#REF!,7,FALSE))=TRUE,"",VLOOKUP($A$53,dama1!#REF!,7,FALSE))</f>
        <v>#REF!</v>
      </c>
      <c r="I54" s="19" t="s">
        <v>215</v>
      </c>
      <c r="J54" s="23">
        <v>4</v>
      </c>
      <c r="K54" s="7">
        <f t="shared" si="9"/>
        <v>0</v>
      </c>
      <c r="L54">
        <f t="shared" si="8"/>
        <v>4</v>
      </c>
    </row>
    <row r="55" spans="1:12">
      <c r="A55" s="12">
        <v>2</v>
      </c>
      <c r="B55" s="6" t="str">
        <f ca="1">IF(ISNA(VLOOKUP($A$53,dama1!B$2:$G$109,36,FALSE))=TRUE,"",VLOOKUP($A$53,dama1!B$2:$G$109,36,FALSE))</f>
        <v/>
      </c>
      <c r="C55" s="6" t="str">
        <f ca="1">IF(ISNA(VLOOKUP($A$53,dama1!B$2:$G$109,30,FALSE))=TRUE,"",VLOOKUP($A$53,dama1!B$2:$G$109,30,FALSE))</f>
        <v/>
      </c>
      <c r="D55" s="6" t="str">
        <f ca="1">IF(ISNA(VLOOKUP($A$53,dama1!C$2:$G$109,24,FALSE))=TRUE,"",VLOOKUP($A$53,dama1!C$2:$G$109,24,FALSE))</f>
        <v/>
      </c>
      <c r="E55" s="6" t="e">
        <f ca="1">IF(ISNA(VLOOKUP($A$53,dama1!#REF!,18,FALSE))=TRUE,"",VLOOKUP($A$53,dama1!#REF!,18,FALSE))</f>
        <v>#REF!</v>
      </c>
      <c r="F55" s="6" t="e">
        <f ca="1">IF(ISNA(VLOOKUP($A$53,dama1!#REF!,12,FALSE))=TRUE,"",VLOOKUP($A$53,dama1!#REF!,12,FALSE))</f>
        <v>#REF!</v>
      </c>
      <c r="G55" s="21" t="e">
        <f ca="1">IF(ISNA(VLOOKUP($A$53,dama1!#REF!,6,FALSE))=TRUE,"",VLOOKUP($A$53,dama1!#REF!,6,FALSE))</f>
        <v>#REF!</v>
      </c>
      <c r="I55" s="19" t="s">
        <v>141</v>
      </c>
      <c r="J55" s="23">
        <v>4</v>
      </c>
      <c r="K55" s="7">
        <f t="shared" si="9"/>
        <v>0</v>
      </c>
      <c r="L55">
        <f t="shared" si="8"/>
        <v>4</v>
      </c>
    </row>
    <row r="56" spans="1:12">
      <c r="A56" s="12">
        <v>3</v>
      </c>
      <c r="B56" s="6" t="str">
        <f ca="1">IF(ISNA(VLOOKUP($A$53,dama1!B$2:$G$109,35,FALSE))=TRUE,"",VLOOKUP($A$53,dama1!B$2:$G$109,35,FALSE))</f>
        <v/>
      </c>
      <c r="C56" s="6" t="str">
        <f ca="1">IF(ISNA(VLOOKUP($A$53,dama1!B$2:$G$109,29,FALSE))=TRUE,"",VLOOKUP($A$53,dama1!B$2:$G$109,29,FALSE))</f>
        <v/>
      </c>
      <c r="D56" s="6" t="str">
        <f ca="1">IF(ISNA(VLOOKUP($A$53,dama1!D$2:$G$109,23,FALSE))=TRUE,"",VLOOKUP($A$53,dama1!D$2:$G$109,23,FALSE))</f>
        <v/>
      </c>
      <c r="E56" s="21" t="e">
        <f ca="1">IF(ISNA(VLOOKUP($A$53,dama1!#REF!,17,FALSE))=TRUE,"",VLOOKUP($A$53,dama1!#REF!,17,FALSE))</f>
        <v>#REF!</v>
      </c>
      <c r="F56" s="6" t="e">
        <f ca="1">IF(ISNA(VLOOKUP($A$53,dama1!#REF!,11,FALSE))=TRUE,"",VLOOKUP($A$53,dama1!#REF!,11,FALSE))</f>
        <v>#REF!</v>
      </c>
      <c r="G56" s="6" t="e">
        <f ca="1">IF(ISNA(VLOOKUP($A$53,dama1!#REF!,5,FALSE))=TRUE,"",VLOOKUP($A$53,dama1!#REF!,5,FALSE))</f>
        <v>#REF!</v>
      </c>
      <c r="I56" s="19" t="s">
        <v>179</v>
      </c>
      <c r="J56" s="23">
        <v>2</v>
      </c>
      <c r="K56" s="7">
        <f t="shared" si="9"/>
        <v>0</v>
      </c>
      <c r="L56">
        <f t="shared" si="8"/>
        <v>2</v>
      </c>
    </row>
    <row r="57" spans="1:12">
      <c r="A57" s="12">
        <v>4</v>
      </c>
      <c r="B57" s="6" t="str">
        <f ca="1">IF(ISNA(VLOOKUP($A$53,dama1!B$2:$G$109,34,FALSE))=TRUE,"",VLOOKUP($A$53,dama1!B$2:$G$109,34,FALSE))</f>
        <v/>
      </c>
      <c r="C57" s="6" t="str">
        <f ca="1">IF(ISNA(VLOOKUP($A$53,dama1!B$2:$G$109,28,FALSE))=TRUE,"",VLOOKUP($A$53,dama1!B$2:$G$109,28,FALSE))</f>
        <v/>
      </c>
      <c r="D57" s="6" t="e">
        <f ca="1">IF(ISNA(VLOOKUP($A$53,dama1!E$2:$G$109,22,FALSE))=TRUE,"",VLOOKUP($A$53,dama1!E$2:$G$109,22,FALSE))</f>
        <v>#REF!</v>
      </c>
      <c r="E57" s="21" t="e">
        <f ca="1">IF(ISNA(VLOOKUP($A$53,dama1!#REF!,16,FALSE))=TRUE,"",VLOOKUP($A$53,dama1!#REF!,16,FALSE))</f>
        <v>#REF!</v>
      </c>
      <c r="F57" s="6" t="e">
        <f ca="1">IF(ISNA(VLOOKUP($A$53,dama1!#REF!,10,FALSE))=TRUE,"",VLOOKUP($A$53,dama1!#REF!,10,FALSE))</f>
        <v>#REF!</v>
      </c>
      <c r="G57" s="6" t="e">
        <f ca="1">IF(ISNA(VLOOKUP($A$53,dama1!#REF!,4,FALSE))=TRUE,"",VLOOKUP($A$53,dama1!#REF!,4,FALSE))</f>
        <v>#REF!</v>
      </c>
      <c r="I57" s="19" t="s">
        <v>142</v>
      </c>
      <c r="J57" s="23">
        <v>2</v>
      </c>
      <c r="K57" s="7">
        <f t="shared" si="9"/>
        <v>0</v>
      </c>
      <c r="L57">
        <f t="shared" si="8"/>
        <v>2</v>
      </c>
    </row>
    <row r="58" spans="1:12">
      <c r="A58" s="12">
        <v>5</v>
      </c>
      <c r="B58" s="6" t="str">
        <f ca="1">IF(ISNA(VLOOKUP($A$53,dama1!B$2:$G$109,33,FALSE))=TRUE,"",VLOOKUP($A$53,dama1!B$2:$G$109,33,FALSE))</f>
        <v/>
      </c>
      <c r="C58" s="6" t="str">
        <f ca="1">IF(ISNA(VLOOKUP($A$53,dama1!B$2:$G$109,27,FALSE))=TRUE,"",VLOOKUP($A$53,dama1!B$2:$G$109,27,FALSE))</f>
        <v/>
      </c>
      <c r="D58" s="6" t="e">
        <f ca="1">IF(ISNA(VLOOKUP($A$53,dama1!F$2:$G$109,21,FALSE))=TRUE,"",VLOOKUP($A$53,dama1!F$2:$G$109,21,FALSE))</f>
        <v>#REF!</v>
      </c>
      <c r="E58" s="6" t="e">
        <f ca="1">IF(ISNA(VLOOKUP($A$53,dama1!#REF!,15,FALSE))=TRUE,"",VLOOKUP($A$53,dama1!#REF!,15,FALSE))</f>
        <v>#REF!</v>
      </c>
      <c r="F58" s="6" t="e">
        <f ca="1">IF(ISNA(VLOOKUP($A$53,dama1!#REF!,9,FALSE))=TRUE,"",VLOOKUP($A$53,dama1!#REF!,9,FALSE))</f>
        <v>#REF!</v>
      </c>
      <c r="G58" s="6" t="e">
        <f ca="1">IF(ISNA(VLOOKUP($A$53,dama1!#REF!,3,FALSE))=TRUE,"",VLOOKUP($A$53,dama1!#REF!,3,FALSE))</f>
        <v>#REF!</v>
      </c>
      <c r="I58" s="19" t="s">
        <v>175</v>
      </c>
      <c r="J58" s="23">
        <v>2</v>
      </c>
      <c r="K58" s="7">
        <f t="shared" si="9"/>
        <v>0</v>
      </c>
      <c r="L58">
        <f t="shared" si="8"/>
        <v>2</v>
      </c>
    </row>
    <row r="59" spans="1:12">
      <c r="A59" s="12">
        <v>6</v>
      </c>
      <c r="B59" s="6" t="str">
        <f ca="1">IF(ISNA(VLOOKUP($A$53,dama1!B$2:$G$109,32,FALSE))=TRUE,"",VLOOKUP($A$53,dama1!B$2:$G$109,32,FALSE))</f>
        <v/>
      </c>
      <c r="C59" s="6" t="str">
        <f ca="1">IF(ISNA(VLOOKUP($A$53,dama1!B$2:$G$109,26,FALSE))=TRUE,"",VLOOKUP($A$53,dama1!B$2:$G$109,26,FALSE))</f>
        <v/>
      </c>
      <c r="D59" s="6" t="str">
        <f ca="1">IF(ISNA(VLOOKUP($A$53,dama1!G$2:$G$109,20,FALSE))=TRUE,"",VLOOKUP($A$53,dama1!G$2:$G$109,20,FALSE))</f>
        <v/>
      </c>
      <c r="E59" s="6" t="e">
        <f ca="1">IF(ISNA(VLOOKUP($A$53,dama1!#REF!,14,FALSE))=TRUE,"",VLOOKUP($A$53,dama1!#REF!,14,FALSE))</f>
        <v>#REF!</v>
      </c>
      <c r="F59" s="6" t="e">
        <f ca="1">IF(ISNA(VLOOKUP($A$53,dama1!#REF!,8,FALSE))=TRUE,"",VLOOKUP($A$53,dama1!#REF!,8,FALSE))</f>
        <v>#REF!</v>
      </c>
      <c r="G59" s="6" t="e">
        <f ca="1">IF(ISNA(VLOOKUP($A$25,dama1!#REF!,2,FALSE))=TRUE,"",VLOOKUP($A$25,dama1!#REF!,2,FALSE))</f>
        <v>#REF!</v>
      </c>
      <c r="I59" s="19" t="s">
        <v>130</v>
      </c>
      <c r="J59" s="23">
        <v>1</v>
      </c>
      <c r="K59" s="7">
        <f t="shared" si="9"/>
        <v>0</v>
      </c>
      <c r="L59">
        <f t="shared" si="8"/>
        <v>1</v>
      </c>
    </row>
    <row r="60" spans="1:12">
      <c r="J60">
        <f>SUM(J50:J59)</f>
        <v>30</v>
      </c>
      <c r="K60">
        <f>SUM(K50:K59)</f>
        <v>0</v>
      </c>
    </row>
    <row r="61" spans="1:12">
      <c r="K61" s="9"/>
    </row>
  </sheetData>
  <phoneticPr fontId="0" type="noConversion"/>
  <conditionalFormatting sqref="L50:L59 L26:L35 L14:L22 L2:L10 L38:L47">
    <cfRule type="cellIs" dxfId="5661" priority="2" operator="notEqual">
      <formula>0</formula>
    </cfRule>
  </conditionalFormatting>
  <conditionalFormatting sqref="L50:L59 L26:L35 L14:L22 L2:L10 L38:L47">
    <cfRule type="cellIs" dxfId="5660" priority="1" operator="lessThan">
      <formula>0</formula>
    </cfRule>
  </conditionalFormatting>
  <pageMargins left="0.31496062992125984" right="0.31496062992125984" top="0.35433070866141736" bottom="0.55118110236220474" header="0.31496062992125984" footer="0.31496062992125984"/>
  <pageSetup paperSize="9" orientation="landscape" horizontalDpi="0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42"/>
  <sheetViews>
    <sheetView workbookViewId="0">
      <selection activeCell="I40" sqref="I40"/>
    </sheetView>
  </sheetViews>
  <sheetFormatPr defaultRowHeight="12.75"/>
  <cols>
    <col min="1" max="1" width="6.5703125" customWidth="1"/>
    <col min="2" max="2" width="21.7109375" customWidth="1"/>
    <col min="3" max="3" width="22.28515625" bestFit="1" customWidth="1"/>
    <col min="4" max="4" width="22.42578125" bestFit="1" customWidth="1"/>
    <col min="5" max="6" width="21.42578125" bestFit="1" customWidth="1"/>
    <col min="7" max="7" width="22.28515625" bestFit="1" customWidth="1"/>
    <col min="8" max="8" width="5.140625" customWidth="1"/>
    <col min="9" max="9" width="15.28515625" customWidth="1"/>
    <col min="10" max="10" width="3.42578125" customWidth="1"/>
    <col min="11" max="11" width="4.5703125" customWidth="1"/>
    <col min="12" max="12" width="10" customWidth="1"/>
    <col min="13" max="13" width="3" customWidth="1"/>
    <col min="14" max="14" width="3.28515625" customWidth="1"/>
  </cols>
  <sheetData>
    <row r="1" spans="1:12">
      <c r="A1" s="11" t="s">
        <v>19</v>
      </c>
      <c r="B1" s="11" t="s">
        <v>64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</row>
    <row r="2" spans="1:12">
      <c r="A2" s="12">
        <v>1</v>
      </c>
      <c r="B2" s="6" t="str">
        <f ca="1">IF(ISNA(VLOOKUP($A$1,dama1!B$2:$G$109,37,FALSE))=TRUE,"",VLOOKUP($A$1,dama1!B$2:$G$109,37,FALSE))</f>
        <v/>
      </c>
      <c r="C2" s="6" t="str">
        <f ca="1">IF(ISNA(VLOOKUP($A$1,dama1!B$2:$G$109,31,FALSE))=TRUE,"",VLOOKUP($A$1,dama1!B$2:$G$109,31,FALSE))</f>
        <v/>
      </c>
      <c r="D2" s="6" t="str">
        <f ca="1">IF(ISNA(VLOOKUP($A$1,dama1!B$2:$G$109,25,FALSE))=TRUE,"",VLOOKUP($A$1,dama1!B$2:$G$109,25,FALSE))</f>
        <v/>
      </c>
      <c r="E2" s="6" t="e">
        <f ca="1">IF(ISNA(VLOOKUP($A$1,dama1!#REF!,19,FALSE))=TRUE,"",VLOOKUP($A$1,dama1!#REF!,19,FALSE))</f>
        <v>#REF!</v>
      </c>
      <c r="F2" s="6" t="e">
        <f ca="1">IF(ISNA(VLOOKUP($A$1,dama1!#REF!,13,FALSE))=TRUE,"",VLOOKUP($A$1,dama1!#REF!,13,FALSE))</f>
        <v>#REF!</v>
      </c>
      <c r="G2" s="6" t="e">
        <f ca="1">IF(ISNA(VLOOKUP($A$1,dama1!#REF!,7,FALSE))=TRUE,"",VLOOKUP($A$1,dama1!#REF!,7,FALSE))</f>
        <v>#REF!</v>
      </c>
      <c r="I2" s="10" t="s">
        <v>132</v>
      </c>
      <c r="J2">
        <v>4</v>
      </c>
      <c r="K2" s="7">
        <f>COUNTIF($B$2:$G$7,I2)</f>
        <v>0</v>
      </c>
      <c r="L2">
        <f t="shared" ref="L2:L11" si="0">J2-K2</f>
        <v>4</v>
      </c>
    </row>
    <row r="3" spans="1:12">
      <c r="A3" s="12">
        <v>2</v>
      </c>
      <c r="B3" s="6" t="str">
        <f ca="1">IF(ISNA(VLOOKUP($A$1,dama1!B$2:$G$109,36,FALSE))=TRUE,"",VLOOKUP($A$1,dama1!B$2:$G$109,36,FALSE))</f>
        <v/>
      </c>
      <c r="C3" s="6" t="str">
        <f ca="1">IF(ISNA(VLOOKUP($A$1,dama1!B$2:$G$109,30,FALSE))=TRUE,"",VLOOKUP($A$1,dama1!B$2:$G$109,30,FALSE))</f>
        <v/>
      </c>
      <c r="D3" s="6" t="str">
        <f ca="1">IF(ISNA(VLOOKUP($A$1,dama1!C$2:$G$109,24,FALSE))=TRUE,"",VLOOKUP($A$1,dama1!C$2:$G$109,24,FALSE))</f>
        <v/>
      </c>
      <c r="E3" s="6" t="e">
        <f ca="1">IF(ISNA(VLOOKUP($A$1,dama1!#REF!,18,FALSE))=TRUE,"",VLOOKUP($A$1,dama1!#REF!,18,FALSE))</f>
        <v>#REF!</v>
      </c>
      <c r="F3" s="21" t="e">
        <f ca="1">IF(ISNA(VLOOKUP($A$1,dama1!#REF!,12,FALSE))=TRUE,"",VLOOKUP($A$1,dama1!#REF!,12,FALSE))</f>
        <v>#REF!</v>
      </c>
      <c r="G3" s="6" t="e">
        <f ca="1">IF(ISNA(VLOOKUP($A$1,dama1!#REF!,6,FALSE))=TRUE,"",VLOOKUP($A$1,dama1!#REF!,6,FALSE))</f>
        <v>#REF!</v>
      </c>
      <c r="I3" s="10" t="s">
        <v>217</v>
      </c>
      <c r="J3">
        <v>4</v>
      </c>
      <c r="K3" s="7">
        <f t="shared" ref="K3:K11" si="1">COUNTIF($B$2:$G$7,I3)</f>
        <v>0</v>
      </c>
      <c r="L3">
        <f t="shared" si="0"/>
        <v>4</v>
      </c>
    </row>
    <row r="4" spans="1:12">
      <c r="A4" s="12">
        <v>3</v>
      </c>
      <c r="B4" s="6" t="str">
        <f ca="1">IF(ISNA(VLOOKUP($A$1,dama1!B$2:$G$109,35,FALSE))=TRUE,"",VLOOKUP($A$1,dama1!B$2:$G$109,35,FALSE))</f>
        <v/>
      </c>
      <c r="C4" s="6" t="str">
        <f ca="1">IF(ISNA(VLOOKUP($A$1,dama1!B$2:$G$109,29,FALSE))=TRUE,"",VLOOKUP($A$1,dama1!B$2:$G$109,29,FALSE))</f>
        <v/>
      </c>
      <c r="D4" s="6" t="str">
        <f ca="1">IF(ISNA(VLOOKUP($A$1,dama1!D$2:$G$109,23,FALSE))=TRUE,"",VLOOKUP($A$1,dama1!D$2:$G$109,23,FALSE))</f>
        <v/>
      </c>
      <c r="E4" s="6" t="e">
        <f ca="1">IF(ISNA(VLOOKUP($A$1,dama1!#REF!,17,FALSE))=TRUE,"",VLOOKUP($A$1,dama1!#REF!,17,FALSE))</f>
        <v>#REF!</v>
      </c>
      <c r="F4" s="6" t="e">
        <f ca="1">IF(ISNA(VLOOKUP($A$1,dama1!#REF!,11,FALSE))=TRUE,"",VLOOKUP($A$1,dama1!#REF!,11,FALSE))</f>
        <v>#REF!</v>
      </c>
      <c r="G4" s="6" t="e">
        <f ca="1">IF(ISNA(VLOOKUP($A$1,dama1!#REF!,5,FALSE))=TRUE,"",VLOOKUP($A$1,dama1!#REF!,5,FALSE))</f>
        <v>#REF!</v>
      </c>
      <c r="I4" s="10" t="s">
        <v>137</v>
      </c>
      <c r="J4">
        <v>3</v>
      </c>
      <c r="K4" s="7">
        <f t="shared" si="1"/>
        <v>0</v>
      </c>
      <c r="L4">
        <f t="shared" si="0"/>
        <v>3</v>
      </c>
    </row>
    <row r="5" spans="1:12">
      <c r="A5" s="12">
        <v>4</v>
      </c>
      <c r="B5" s="6" t="str">
        <f ca="1">IF(ISNA(VLOOKUP($A$1,dama1!B$2:$G$109,34,FALSE))=TRUE,"",VLOOKUP($A$1,dama1!B$2:$G$109,34,FALSE))</f>
        <v/>
      </c>
      <c r="C5" s="6" t="str">
        <f ca="1">IF(ISNA(VLOOKUP($A$1,dama1!B$2:$G$109,28,FALSE))=TRUE,"",VLOOKUP($A$1,dama1!B$2:$G$109,28,FALSE))</f>
        <v/>
      </c>
      <c r="D5" s="6" t="e">
        <f ca="1">IF(ISNA(VLOOKUP($A$1,dama1!E$2:$G$109,22,FALSE))=TRUE,"",VLOOKUP($A$1,dama1!E$2:$G$109,22,FALSE))</f>
        <v>#REF!</v>
      </c>
      <c r="E5" s="6" t="e">
        <f ca="1">IF(ISNA(VLOOKUP($A$1,dama1!#REF!,16,FALSE))=TRUE,"",VLOOKUP($A$1,dama1!#REF!,16,FALSE))</f>
        <v>#REF!</v>
      </c>
      <c r="F5" s="6" t="e">
        <f ca="1">IF(ISNA(VLOOKUP($A$1,dama1!#REF!,10,FALSE))=TRUE,"",VLOOKUP($A$1,dama1!#REF!,10,FALSE))</f>
        <v>#REF!</v>
      </c>
      <c r="G5" s="6" t="e">
        <f ca="1">IF(ISNA(VLOOKUP($A$1,dama1!#REF!,4,FALSE))=TRUE,"",VLOOKUP($A$1,dama1!#REF!,4,FALSE))</f>
        <v>#REF!</v>
      </c>
      <c r="I5" s="10" t="s">
        <v>169</v>
      </c>
      <c r="J5">
        <v>4</v>
      </c>
      <c r="K5" s="7">
        <f t="shared" si="1"/>
        <v>0</v>
      </c>
      <c r="L5">
        <f t="shared" si="0"/>
        <v>4</v>
      </c>
    </row>
    <row r="6" spans="1:12">
      <c r="A6" s="12">
        <v>5</v>
      </c>
      <c r="B6" s="6" t="str">
        <f ca="1">IF(ISNA(VLOOKUP($A$1,dama1!B$2:$G$109,33,FALSE))=TRUE,"",VLOOKUP($A$1,dama1!B$2:$G$109,33,FALSE))</f>
        <v/>
      </c>
      <c r="C6" s="6" t="str">
        <f ca="1">IF(ISNA(VLOOKUP($A$1,dama1!B$2:$G$109,27,FALSE))=TRUE,"",VLOOKUP($A$1,dama1!B$2:$G$109,27,FALSE))</f>
        <v/>
      </c>
      <c r="D6" s="6" t="e">
        <f ca="1">IF(ISNA(VLOOKUP($A$1,dama1!F$2:$G$109,21,FALSE))=TRUE,"",VLOOKUP($A$1,dama1!F$2:$G$109,21,FALSE))</f>
        <v>#REF!</v>
      </c>
      <c r="E6" s="6" t="e">
        <f ca="1">IF(ISNA(VLOOKUP($A$1,dama1!#REF!,15,FALSE))=TRUE,"",VLOOKUP($A$1,dama1!#REF!,15,FALSE))</f>
        <v>#REF!</v>
      </c>
      <c r="F6" s="6" t="e">
        <f ca="1">IF(ISNA(VLOOKUP($A$1,dama1!#REF!,9,FALSE))=TRUE,"",VLOOKUP($A$1,dama1!#REF!,9,FALSE))</f>
        <v>#REF!</v>
      </c>
      <c r="G6" s="6" t="e">
        <f ca="1">IF(ISNA(VLOOKUP($A$1,dama1!#REF!,3,FALSE))=TRUE,"",VLOOKUP($A$1,dama1!#REF!,3,FALSE))</f>
        <v>#REF!</v>
      </c>
      <c r="I6" s="10" t="s">
        <v>146</v>
      </c>
      <c r="J6">
        <v>4</v>
      </c>
      <c r="K6" s="7">
        <f t="shared" si="1"/>
        <v>0</v>
      </c>
      <c r="L6">
        <f t="shared" si="0"/>
        <v>4</v>
      </c>
    </row>
    <row r="7" spans="1:12">
      <c r="A7" s="12">
        <v>6</v>
      </c>
      <c r="B7" s="6" t="str">
        <f ca="1">IF(ISNA(VLOOKUP($A$1,dama1!B$2:$G$109,32,FALSE))=TRUE,"",VLOOKUP($A$1,dama1!B$2:$G$109,32,FALSE))</f>
        <v/>
      </c>
      <c r="C7" s="6" t="str">
        <f ca="1">IF(ISNA(VLOOKUP($A$1,dama1!B$2:$G$109,26,FALSE))=TRUE,"",VLOOKUP($A$1,dama1!B$2:$G$109,26,FALSE))</f>
        <v/>
      </c>
      <c r="D7" s="6" t="str">
        <f ca="1">IF(ISNA(VLOOKUP($A$1,dama1!G$2:$G$109,20,FALSE))=TRUE,"",VLOOKUP($A$1,dama1!G$2:$G$109,20,FALSE))</f>
        <v/>
      </c>
      <c r="E7" s="6" t="e">
        <f ca="1">IF(ISNA(VLOOKUP($A$1,dama1!#REF!,14,FALSE))=TRUE,"",VLOOKUP($A$1,dama1!#REF!,14,FALSE))</f>
        <v>#REF!</v>
      </c>
      <c r="F7" s="6" t="e">
        <f ca="1">IF(ISNA(VLOOKUP($A$1,dama1!#REF!,8,FALSE))=TRUE,"",VLOOKUP($A$1,dama1!#REF!,8,FALSE))</f>
        <v>#REF!</v>
      </c>
      <c r="G7" s="6" t="e">
        <f ca="1">IF(ISNA(VLOOKUP($A$1,dama1!#REF!,2,FALSE))=TRUE,"",VLOOKUP($A$1,dama1!#REF!,2,FALSE))</f>
        <v>#REF!</v>
      </c>
      <c r="I7" s="10" t="s">
        <v>94</v>
      </c>
      <c r="J7">
        <v>2</v>
      </c>
      <c r="K7" s="7">
        <f t="shared" si="1"/>
        <v>0</v>
      </c>
      <c r="L7">
        <f t="shared" si="0"/>
        <v>2</v>
      </c>
    </row>
    <row r="8" spans="1:12">
      <c r="A8" s="5"/>
      <c r="B8" s="5"/>
      <c r="C8" s="5"/>
      <c r="D8" s="5"/>
      <c r="E8" s="5"/>
      <c r="F8" s="5"/>
      <c r="G8" s="5"/>
      <c r="I8" s="10" t="s">
        <v>80</v>
      </c>
      <c r="J8">
        <v>4</v>
      </c>
      <c r="K8" s="7">
        <f t="shared" si="1"/>
        <v>0</v>
      </c>
      <c r="L8">
        <f t="shared" si="0"/>
        <v>4</v>
      </c>
    </row>
    <row r="9" spans="1:12">
      <c r="A9" s="5"/>
      <c r="B9" s="5"/>
      <c r="C9" s="5"/>
      <c r="D9" s="5"/>
      <c r="E9" s="5"/>
      <c r="F9" s="5"/>
      <c r="G9" s="5"/>
      <c r="I9" s="10" t="s">
        <v>181</v>
      </c>
      <c r="J9">
        <v>2</v>
      </c>
      <c r="K9" s="7">
        <f t="shared" si="1"/>
        <v>0</v>
      </c>
      <c r="L9">
        <f t="shared" si="0"/>
        <v>2</v>
      </c>
    </row>
    <row r="10" spans="1:12">
      <c r="A10" s="5"/>
      <c r="B10" s="5"/>
      <c r="C10" s="5"/>
      <c r="D10" s="5"/>
      <c r="E10" s="5"/>
      <c r="F10" s="5"/>
      <c r="G10" s="5"/>
      <c r="I10" s="19" t="s">
        <v>142</v>
      </c>
      <c r="J10">
        <v>2</v>
      </c>
      <c r="K10" s="7">
        <f t="shared" si="1"/>
        <v>0</v>
      </c>
      <c r="L10">
        <f t="shared" si="0"/>
        <v>2</v>
      </c>
    </row>
    <row r="11" spans="1:12">
      <c r="A11" s="5"/>
      <c r="B11" s="5"/>
      <c r="C11" s="5"/>
      <c r="D11" s="5"/>
      <c r="E11" s="5"/>
      <c r="F11" s="5"/>
      <c r="G11" s="5"/>
      <c r="I11" s="10" t="s">
        <v>95</v>
      </c>
      <c r="J11">
        <v>1</v>
      </c>
      <c r="K11" s="7">
        <f t="shared" si="1"/>
        <v>0</v>
      </c>
      <c r="L11">
        <f t="shared" si="0"/>
        <v>1</v>
      </c>
    </row>
    <row r="12" spans="1:12" ht="18.75" customHeight="1">
      <c r="A12" s="5"/>
      <c r="B12" s="5"/>
      <c r="C12" s="5"/>
      <c r="D12" s="5"/>
      <c r="E12" s="5"/>
      <c r="F12" s="5"/>
      <c r="G12" s="5"/>
      <c r="J12">
        <f>SUM(J2:J11)</f>
        <v>30</v>
      </c>
      <c r="K12">
        <f>SUM(K2:K11)</f>
        <v>0</v>
      </c>
    </row>
    <row r="13" spans="1:12">
      <c r="A13" s="11" t="s">
        <v>16</v>
      </c>
      <c r="B13" s="11" t="s">
        <v>64</v>
      </c>
      <c r="C13" s="11" t="s">
        <v>65</v>
      </c>
      <c r="D13" s="11" t="s">
        <v>66</v>
      </c>
      <c r="E13" s="11" t="s">
        <v>67</v>
      </c>
      <c r="F13" s="11" t="s">
        <v>68</v>
      </c>
      <c r="G13" s="11" t="s">
        <v>69</v>
      </c>
    </row>
    <row r="14" spans="1:12">
      <c r="A14" s="12">
        <v>1</v>
      </c>
      <c r="B14" s="6" t="str">
        <f ca="1">IF(ISNA(VLOOKUP($A$13,dama1!B$2:$G$109,37,FALSE))=TRUE,"",VLOOKUP($A$13,dama1!B$2:$G$109,37,FALSE))</f>
        <v/>
      </c>
      <c r="C14" s="6" t="str">
        <f ca="1">IF(ISNA(VLOOKUP($A$13,dama1!B$2:$G$109,31,FALSE))=TRUE,"",VLOOKUP($A$13,dama1!B$2:$G$109,31,FALSE))</f>
        <v/>
      </c>
      <c r="D14" s="6" t="str">
        <f ca="1">IF(ISNA(VLOOKUP($A$13,dama1!B$2:$G$109,25,FALSE))=TRUE,"",VLOOKUP($A$13,dama1!B$2:$G$109,25,FALSE))</f>
        <v/>
      </c>
      <c r="E14" s="6" t="e">
        <f ca="1">IF(ISNA(VLOOKUP($A$13,dama1!#REF!,19,FALSE))=TRUE,"",VLOOKUP($A$13,dama1!#REF!,19,FALSE))</f>
        <v>#REF!</v>
      </c>
      <c r="F14" s="6" t="e">
        <f ca="1">IF(ISNA(VLOOKUP($A$13,dama1!#REF!,13,FALSE))=TRUE,"",VLOOKUP($A$13,dama1!#REF!,13,FALSE))</f>
        <v>#REF!</v>
      </c>
      <c r="G14" s="6" t="e">
        <f ca="1">IF(ISNA(VLOOKUP($A$13,dama1!#REF!,7,FALSE))=TRUE,"",VLOOKUP($A$13,dama1!#REF!,7,FALSE))</f>
        <v>#REF!</v>
      </c>
      <c r="I14" s="19" t="s">
        <v>132</v>
      </c>
      <c r="J14">
        <v>4</v>
      </c>
      <c r="K14" s="7">
        <f>COUNTIF($B$14:$G$19,I14)</f>
        <v>0</v>
      </c>
      <c r="L14">
        <f t="shared" ref="L14:L23" si="2">J14-K14</f>
        <v>4</v>
      </c>
    </row>
    <row r="15" spans="1:12">
      <c r="A15" s="12">
        <v>2</v>
      </c>
      <c r="B15" s="6" t="str">
        <f ca="1">IF(ISNA(VLOOKUP($A$13,dama1!B$2:$G$109,36,FALSE))=TRUE,"",VLOOKUP($A$13,dama1!B$2:$G$109,36,FALSE))</f>
        <v/>
      </c>
      <c r="C15" s="6" t="str">
        <f ca="1">IF(ISNA(VLOOKUP($A$13,dama1!B$2:$G$109,30,FALSE))=TRUE,"",VLOOKUP($A$13,dama1!B$2:$G$109,30,FALSE))</f>
        <v/>
      </c>
      <c r="D15" s="6" t="str">
        <f ca="1">IF(ISNA(VLOOKUP($A$13,dama1!C$2:$G$109,24,FALSE))=TRUE,"",VLOOKUP($A$13,dama1!C$2:$G$109,24,FALSE))</f>
        <v/>
      </c>
      <c r="E15" s="6" t="e">
        <f ca="1">IF(ISNA(VLOOKUP($A$13,dama1!#REF!,18,FALSE))=TRUE,"",VLOOKUP($A$13,dama1!#REF!,18,FALSE))</f>
        <v>#REF!</v>
      </c>
      <c r="F15" s="6" t="e">
        <f ca="1">IF(ISNA(VLOOKUP($A$13,dama1!#REF!,12,FALSE))=TRUE,"",VLOOKUP($A$13,dama1!#REF!,12,FALSE))</f>
        <v>#REF!</v>
      </c>
      <c r="G15" s="6" t="e">
        <f ca="1">IF(ISNA(VLOOKUP($A$13,dama1!#REF!,6,FALSE))=TRUE,"",VLOOKUP($A$13,dama1!#REF!,6,FALSE))</f>
        <v>#REF!</v>
      </c>
      <c r="I15" s="10" t="s">
        <v>169</v>
      </c>
      <c r="J15">
        <v>4</v>
      </c>
      <c r="K15" s="24">
        <f t="shared" ref="K15:K23" si="3">COUNTIF($B$14:$G$19,I15)</f>
        <v>0</v>
      </c>
      <c r="L15">
        <f t="shared" si="2"/>
        <v>4</v>
      </c>
    </row>
    <row r="16" spans="1:12">
      <c r="A16" s="12">
        <v>3</v>
      </c>
      <c r="B16" s="6" t="str">
        <f ca="1">IF(ISNA(VLOOKUP($A$13,dama1!B$2:$G$109,35,FALSE))=TRUE,"",VLOOKUP($A$13,dama1!B$2:$G$109,35,FALSE))</f>
        <v/>
      </c>
      <c r="C16" s="6" t="str">
        <f ca="1">IF(ISNA(VLOOKUP($A$13,dama1!B$2:$G$109,29,FALSE))=TRUE,"",VLOOKUP($A$13,dama1!B$2:$G$109,29,FALSE))</f>
        <v/>
      </c>
      <c r="D16" s="6" t="str">
        <f ca="1">IF(ISNA(VLOOKUP($A$13,dama1!D$2:$G$109,23,FALSE))=TRUE,"",VLOOKUP($A$13,dama1!D$2:$G$109,23,FALSE))</f>
        <v/>
      </c>
      <c r="E16" s="6" t="e">
        <f ca="1">IF(ISNA(VLOOKUP($A$13,dama1!#REF!,17,FALSE))=TRUE,"",VLOOKUP($A$13,dama1!#REF!,17,FALSE))</f>
        <v>#REF!</v>
      </c>
      <c r="F16" s="6" t="e">
        <f ca="1">IF(ISNA(VLOOKUP($A$13,dama1!#REF!,11,FALSE))=TRUE,"",VLOOKUP($A$13,dama1!#REF!,11,FALSE))</f>
        <v>#REF!</v>
      </c>
      <c r="G16" s="6" t="e">
        <f ca="1">IF(ISNA(VLOOKUP($A$13,dama1!#REF!,5,FALSE))=TRUE,"",VLOOKUP($A$13,dama1!#REF!,5,FALSE))</f>
        <v>#REF!</v>
      </c>
      <c r="I16" s="10" t="s">
        <v>137</v>
      </c>
      <c r="J16">
        <v>3</v>
      </c>
      <c r="K16" s="7">
        <f t="shared" si="3"/>
        <v>0</v>
      </c>
      <c r="L16">
        <f t="shared" si="2"/>
        <v>3</v>
      </c>
    </row>
    <row r="17" spans="1:12">
      <c r="A17" s="12">
        <v>4</v>
      </c>
      <c r="B17" s="6" t="str">
        <f ca="1">IF(ISNA(VLOOKUP($A$13,dama1!B$2:$G$109,34,FALSE))=TRUE,"",VLOOKUP($A$13,dama1!B$2:$G$109,34,FALSE))</f>
        <v/>
      </c>
      <c r="C17" s="6" t="str">
        <f ca="1">IF(ISNA(VLOOKUP($A$13,dama1!B$2:$G$109,28,FALSE))=TRUE,"",VLOOKUP($A$13,dama1!B$2:$G$109,28,FALSE))</f>
        <v/>
      </c>
      <c r="D17" s="6" t="e">
        <f ca="1">IF(ISNA(VLOOKUP($A$13,dama1!E$2:$G$109,22,FALSE))=TRUE,"",VLOOKUP($A$13,dama1!E$2:$G$109,22,FALSE))</f>
        <v>#REF!</v>
      </c>
      <c r="E17" s="6" t="e">
        <f ca="1">IF(ISNA(VLOOKUP($A$13,dama1!#REF!,16,FALSE))=TRUE,"",VLOOKUP($A$13,dama1!#REF!,16,FALSE))</f>
        <v>#REF!</v>
      </c>
      <c r="F17" s="6" t="e">
        <f ca="1">IF(ISNA(VLOOKUP($A$13,dama1!#REF!,10,FALSE))=TRUE,"",VLOOKUP($A$13,dama1!#REF!,10,FALSE))</f>
        <v>#REF!</v>
      </c>
      <c r="G17" s="6" t="e">
        <f ca="1">IF(ISNA(VLOOKUP($A$13,dama1!#REF!,4,FALSE))=TRUE,"",VLOOKUP($A$13,dama1!#REF!,4,FALSE))</f>
        <v>#REF!</v>
      </c>
      <c r="I17" s="19" t="s">
        <v>217</v>
      </c>
      <c r="J17">
        <v>4</v>
      </c>
      <c r="K17" s="7">
        <f t="shared" si="3"/>
        <v>0</v>
      </c>
      <c r="L17">
        <f t="shared" si="2"/>
        <v>4</v>
      </c>
    </row>
    <row r="18" spans="1:12">
      <c r="A18" s="12">
        <v>5</v>
      </c>
      <c r="B18" s="6" t="str">
        <f ca="1">IF(ISNA(VLOOKUP($A$13,dama1!B$2:$G$109,33,FALSE))=TRUE,"",VLOOKUP($A$13,dama1!B$2:$G$109,33,FALSE))</f>
        <v/>
      </c>
      <c r="C18" s="6" t="str">
        <f ca="1">IF(ISNA(VLOOKUP($A$13,dama1!B$2:$G$109,27,FALSE))=TRUE,"",VLOOKUP($A$13,dama1!B$2:$G$109,27,FALSE))</f>
        <v/>
      </c>
      <c r="D18" s="6" t="e">
        <f ca="1">IF(ISNA(VLOOKUP($A$13,dama1!F$2:$G$109,21,FALSE))=TRUE,"",VLOOKUP($A$13,dama1!F$2:$G$109,21,FALSE))</f>
        <v>#REF!</v>
      </c>
      <c r="E18" s="6" t="e">
        <f ca="1">IF(ISNA(VLOOKUP($A$13,dama1!#REF!,15,FALSE))=TRUE,"",VLOOKUP($A$13,dama1!#REF!,15,FALSE))</f>
        <v>#REF!</v>
      </c>
      <c r="F18" s="6" t="e">
        <f ca="1">IF(ISNA(VLOOKUP($A$13,dama1!#REF!,9,FALSE))=TRUE,"",VLOOKUP($A$13,dama1!#REF!,9,FALSE))</f>
        <v>#REF!</v>
      </c>
      <c r="G18" s="6" t="e">
        <f ca="1">IF(ISNA(VLOOKUP($A$13,dama1!#REF!,3,FALSE))=TRUE,"",VLOOKUP($A$13,dama1!#REF!,3,FALSE))</f>
        <v>#REF!</v>
      </c>
      <c r="I18" s="10" t="s">
        <v>146</v>
      </c>
      <c r="J18">
        <v>4</v>
      </c>
      <c r="K18" s="7">
        <f t="shared" si="3"/>
        <v>0</v>
      </c>
      <c r="L18">
        <f t="shared" si="2"/>
        <v>4</v>
      </c>
    </row>
    <row r="19" spans="1:12">
      <c r="A19" s="12">
        <v>6</v>
      </c>
      <c r="B19" s="6" t="str">
        <f ca="1">IF(ISNA(VLOOKUP($A$13,dama1!B$2:$G$109,32,FALSE))=TRUE,"",VLOOKUP($A$13,dama1!B$2:$G$109,32,FALSE))</f>
        <v/>
      </c>
      <c r="C19" s="6" t="str">
        <f ca="1">IF(ISNA(VLOOKUP($A$13,dama1!B$2:$G$109,26,FALSE))=TRUE,"",VLOOKUP($A$13,dama1!B$2:$G$109,26,FALSE))</f>
        <v/>
      </c>
      <c r="D19" s="6" t="str">
        <f ca="1">IF(ISNA(VLOOKUP($A$13,dama1!G$2:$G$109,20,FALSE))=TRUE,"",VLOOKUP($A$13,dama1!G$2:$G$109,20,FALSE))</f>
        <v/>
      </c>
      <c r="E19" s="6" t="e">
        <f ca="1">IF(ISNA(VLOOKUP($A$13,dama1!#REF!,14,FALSE))=TRUE,"",VLOOKUP($A$13,dama1!#REF!,14,FALSE))</f>
        <v>#REF!</v>
      </c>
      <c r="F19" s="6" t="e">
        <f ca="1">IF(ISNA(VLOOKUP($A$13,dama1!#REF!,8,FALSE))=TRUE,"",VLOOKUP($A$13,dama1!#REF!,8,FALSE))</f>
        <v>#REF!</v>
      </c>
      <c r="G19" s="6" t="e">
        <f ca="1">IF(ISNA(VLOOKUP($A$13,dama1!#REF!,2,FALSE))=TRUE,"",VLOOKUP($A$13,dama1!#REF!,2,FALSE))</f>
        <v>#REF!</v>
      </c>
      <c r="I19" s="10" t="s">
        <v>94</v>
      </c>
      <c r="J19">
        <v>2</v>
      </c>
      <c r="K19" s="7">
        <f t="shared" si="3"/>
        <v>0</v>
      </c>
      <c r="L19">
        <f t="shared" si="2"/>
        <v>2</v>
      </c>
    </row>
    <row r="20" spans="1:12">
      <c r="A20" s="5"/>
      <c r="B20" s="5"/>
      <c r="C20" s="5"/>
      <c r="D20" s="5"/>
      <c r="E20" s="5"/>
      <c r="F20" s="5"/>
      <c r="G20" s="5"/>
      <c r="I20" s="10" t="s">
        <v>80</v>
      </c>
      <c r="J20">
        <v>4</v>
      </c>
      <c r="K20" s="7">
        <f t="shared" si="3"/>
        <v>0</v>
      </c>
      <c r="L20">
        <f t="shared" si="2"/>
        <v>4</v>
      </c>
    </row>
    <row r="21" spans="1:12">
      <c r="A21" s="5"/>
      <c r="B21" s="5"/>
      <c r="C21" s="5"/>
      <c r="D21" s="5"/>
      <c r="E21" s="5"/>
      <c r="F21" s="5"/>
      <c r="G21" s="5"/>
      <c r="I21" s="10" t="s">
        <v>142</v>
      </c>
      <c r="J21">
        <v>2</v>
      </c>
      <c r="K21" s="7">
        <f t="shared" si="3"/>
        <v>0</v>
      </c>
      <c r="L21">
        <f t="shared" si="2"/>
        <v>2</v>
      </c>
    </row>
    <row r="22" spans="1:12">
      <c r="A22" s="5"/>
      <c r="B22" s="5"/>
      <c r="C22" s="5"/>
      <c r="D22" s="5"/>
      <c r="E22" s="5"/>
      <c r="F22" s="5"/>
      <c r="G22" s="5"/>
      <c r="I22" s="10" t="s">
        <v>83</v>
      </c>
      <c r="J22">
        <v>2</v>
      </c>
      <c r="K22" s="7">
        <f t="shared" si="3"/>
        <v>0</v>
      </c>
      <c r="L22">
        <f t="shared" si="2"/>
        <v>2</v>
      </c>
    </row>
    <row r="23" spans="1:12">
      <c r="A23" s="5"/>
      <c r="B23" s="5"/>
      <c r="C23" s="5"/>
      <c r="D23" s="5"/>
      <c r="E23" s="5"/>
      <c r="F23" s="5"/>
      <c r="G23" s="5"/>
      <c r="I23" s="10" t="s">
        <v>130</v>
      </c>
      <c r="J23">
        <v>1</v>
      </c>
      <c r="K23" s="7">
        <f t="shared" si="3"/>
        <v>0</v>
      </c>
      <c r="L23">
        <f t="shared" si="2"/>
        <v>1</v>
      </c>
    </row>
    <row r="24" spans="1:12">
      <c r="A24" s="5"/>
      <c r="B24" s="5"/>
      <c r="C24" s="5"/>
      <c r="D24" s="5"/>
      <c r="E24" s="5"/>
      <c r="F24" s="5"/>
      <c r="G24" s="5"/>
      <c r="I24" s="10"/>
      <c r="J24">
        <f>SUM(J14:J23)</f>
        <v>30</v>
      </c>
      <c r="K24">
        <f>SUM(K14:K23)</f>
        <v>0</v>
      </c>
    </row>
    <row r="25" spans="1:12" ht="12.75" customHeight="1">
      <c r="A25" s="5"/>
      <c r="B25" s="5"/>
      <c r="C25" s="5"/>
      <c r="D25" s="5"/>
      <c r="E25" s="5"/>
      <c r="F25" s="5"/>
      <c r="G25" s="5"/>
    </row>
    <row r="26" spans="1:12">
      <c r="A26" s="11" t="s">
        <v>170</v>
      </c>
      <c r="B26" s="11" t="s">
        <v>64</v>
      </c>
      <c r="C26" s="11" t="s">
        <v>65</v>
      </c>
      <c r="D26" s="11" t="s">
        <v>66</v>
      </c>
      <c r="E26" s="11" t="s">
        <v>67</v>
      </c>
      <c r="F26" s="11" t="s">
        <v>68</v>
      </c>
      <c r="G26" s="11" t="s">
        <v>69</v>
      </c>
    </row>
    <row r="27" spans="1:12">
      <c r="A27" s="12">
        <v>1</v>
      </c>
      <c r="B27" s="6" t="str">
        <f ca="1">IF(ISNA(VLOOKUP($A$26,dama1!B$2:$G$109,37,FALSE))=TRUE,"",VLOOKUP($A$26,dama1!B$2:$G$109,37,FALSE))</f>
        <v/>
      </c>
      <c r="C27" s="21" t="str">
        <f ca="1">IF(ISNA(VLOOKUP($A$26,dama1!B$2:$G$109,31,FALSE))=TRUE,"",VLOOKUP($A$26,dama1!B$2:$G$109,31,FALSE))</f>
        <v/>
      </c>
      <c r="D27" s="6" t="str">
        <f ca="1">IF(ISNA(VLOOKUP($A$26,dama1!B$2:$G$109,25,FALSE))=TRUE,"",VLOOKUP($A$26,dama1!B$2:$G$109,25,FALSE))</f>
        <v/>
      </c>
      <c r="E27" s="21" t="e">
        <f ca="1">IF(ISNA(VLOOKUP($A$26,dama1!#REF!,19,FALSE))=TRUE,"",VLOOKUP($A$26,dama1!#REF!,19,FALSE))</f>
        <v>#REF!</v>
      </c>
      <c r="F27" s="6" t="e">
        <f ca="1">IF(ISNA(VLOOKUP($A$26,dama1!#REF!,13,FALSE))=TRUE,"",VLOOKUP($A$26,dama1!#REF!,13,FALSE))</f>
        <v>#REF!</v>
      </c>
      <c r="G27" s="6" t="e">
        <f ca="1">IF(ISNA(VLOOKUP($A$26,dama1!#REF!,7,FALSE))=TRUE,"",VLOOKUP($A$26,dama1!#REF!,7,FALSE))</f>
        <v>#REF!</v>
      </c>
      <c r="I27" s="10" t="s">
        <v>132</v>
      </c>
      <c r="J27">
        <v>4</v>
      </c>
      <c r="K27" s="7">
        <f>COUNTIF($B$27:$G$32,I27)</f>
        <v>0</v>
      </c>
      <c r="L27">
        <f t="shared" ref="L27:L36" si="4">J27-K27</f>
        <v>4</v>
      </c>
    </row>
    <row r="28" spans="1:12">
      <c r="A28" s="12">
        <v>2</v>
      </c>
      <c r="B28" s="6" t="str">
        <f ca="1">IF(ISNA(VLOOKUP($A$26,dama1!B$2:$G$109,36,FALSE))=TRUE,"",VLOOKUP($A$26,dama1!B$2:$G$109,36,FALSE))</f>
        <v/>
      </c>
      <c r="C28" s="21" t="str">
        <f ca="1">IF(ISNA(VLOOKUP($A$26,dama1!B$2:$G$109,30,FALSE))=TRUE,"",VLOOKUP($A$26,dama1!B$2:$G$109,30,FALSE))</f>
        <v/>
      </c>
      <c r="D28" s="6" t="str">
        <f ca="1">IF(ISNA(VLOOKUP($A$26,dama1!C$2:$G$109,24,FALSE))=TRUE,"",VLOOKUP($A$26,dama1!C$2:$G$109,24,FALSE))</f>
        <v/>
      </c>
      <c r="E28" s="6" t="e">
        <f ca="1">IF(ISNA(VLOOKUP($A$26,dama1!#REF!,18,FALSE))=TRUE,"",VLOOKUP($A$26,dama1!#REF!,18,FALSE))</f>
        <v>#REF!</v>
      </c>
      <c r="F28" s="6" t="e">
        <f ca="1">IF(ISNA(VLOOKUP($A$26,dama1!#REF!,12,FALSE))=TRUE,"",VLOOKUP($A$26,dama1!#REF!,12,FALSE))</f>
        <v>#REF!</v>
      </c>
      <c r="G28" s="6" t="e">
        <f ca="1">IF(ISNA(VLOOKUP($A$26,dama1!#REF!,6,FALSE))=TRUE,"",VLOOKUP($A$26,dama1!#REF!,6,FALSE))</f>
        <v>#REF!</v>
      </c>
      <c r="I28" s="10" t="s">
        <v>169</v>
      </c>
      <c r="J28">
        <v>4</v>
      </c>
      <c r="K28" s="7">
        <f t="shared" ref="K28:K36" si="5">COUNTIF($B$27:$G$32,I28)</f>
        <v>0</v>
      </c>
      <c r="L28">
        <f t="shared" si="4"/>
        <v>4</v>
      </c>
    </row>
    <row r="29" spans="1:12">
      <c r="A29" s="12">
        <v>3</v>
      </c>
      <c r="B29" s="6" t="str">
        <f ca="1">IF(ISNA(VLOOKUP($A$26,dama1!B$2:$G$109,35,FALSE))=TRUE,"",VLOOKUP($A$26,dama1!B$2:$G$109,35,FALSE))</f>
        <v/>
      </c>
      <c r="C29" s="6" t="str">
        <f ca="1">IF(ISNA(VLOOKUP($A$26,dama1!B$2:$G$109,29,FALSE))=TRUE,"",VLOOKUP($A$26,dama1!B$2:$G$109,29,FALSE))</f>
        <v/>
      </c>
      <c r="D29" s="6" t="str">
        <f ca="1">IF(ISNA(VLOOKUP($A$26,dama1!D$2:$G$109,23,FALSE))=TRUE,"",VLOOKUP($A$26,dama1!D$2:$G$109,23,FALSE))</f>
        <v/>
      </c>
      <c r="E29" s="6" t="e">
        <f ca="1">IF(ISNA(VLOOKUP($A$26,dama1!#REF!,17,FALSE))=TRUE,"",VLOOKUP($A$26,dama1!#REF!,17,FALSE))</f>
        <v>#REF!</v>
      </c>
      <c r="F29" s="6" t="e">
        <f ca="1">IF(ISNA(VLOOKUP($A$26,dama1!#REF!,11,FALSE))=TRUE,"",VLOOKUP($A$26,dama1!#REF!,11,FALSE))</f>
        <v>#REF!</v>
      </c>
      <c r="G29" s="6" t="e">
        <f ca="1">IF(ISNA(VLOOKUP($A$26,dama1!#REF!,5,FALSE))=TRUE,"",VLOOKUP($A$26,dama1!#REF!,5,FALSE))</f>
        <v>#REF!</v>
      </c>
      <c r="I29" s="10" t="s">
        <v>205</v>
      </c>
      <c r="J29">
        <v>3</v>
      </c>
      <c r="K29" s="7">
        <f t="shared" si="5"/>
        <v>0</v>
      </c>
      <c r="L29">
        <f t="shared" si="4"/>
        <v>3</v>
      </c>
    </row>
    <row r="30" spans="1:12">
      <c r="A30" s="12">
        <v>4</v>
      </c>
      <c r="B30" s="6" t="str">
        <f ca="1">IF(ISNA(VLOOKUP($A$26,dama1!B$2:$G$109,34,FALSE))=TRUE,"",VLOOKUP($A$26,dama1!B$2:$G$109,34,FALSE))</f>
        <v/>
      </c>
      <c r="C30" s="6" t="str">
        <f ca="1">IF(ISNA(VLOOKUP($A$26,dama1!B$2:$G$109,28,FALSE))=TRUE,"",VLOOKUP($A$26,dama1!B$2:$G$109,28,FALSE))</f>
        <v/>
      </c>
      <c r="D30" s="6" t="e">
        <f ca="1">IF(ISNA(VLOOKUP($A$26,dama1!E$2:$G$109,22,FALSE))=TRUE,"",VLOOKUP($A$26,dama1!E$2:$G$109,22,FALSE))</f>
        <v>#REF!</v>
      </c>
      <c r="E30" s="6" t="e">
        <f ca="1">IF(ISNA(VLOOKUP($A$26,dama1!#REF!,16,FALSE))=TRUE,"",VLOOKUP($A$26,dama1!#REF!,16,FALSE))</f>
        <v>#REF!</v>
      </c>
      <c r="F30" s="21" t="e">
        <f ca="1">IF(ISNA(VLOOKUP($A$26,dama1!#REF!,10,FALSE))=TRUE,"",VLOOKUP($A$26,dama1!#REF!,10,FALSE))</f>
        <v>#REF!</v>
      </c>
      <c r="G30" s="6" t="e">
        <f ca="1">IF(ISNA(VLOOKUP($A$26,dama1!#REF!,4,FALSE))=TRUE,"",VLOOKUP($A$26,dama1!#REF!,4,FALSE))</f>
        <v>#REF!</v>
      </c>
      <c r="I30" s="10" t="s">
        <v>217</v>
      </c>
      <c r="J30">
        <v>4</v>
      </c>
      <c r="K30" s="24">
        <f t="shared" si="5"/>
        <v>0</v>
      </c>
      <c r="L30">
        <f t="shared" si="4"/>
        <v>4</v>
      </c>
    </row>
    <row r="31" spans="1:12">
      <c r="A31" s="12">
        <v>5</v>
      </c>
      <c r="B31" s="6" t="str">
        <f ca="1">IF(ISNA(VLOOKUP($A$26,dama1!B$2:$G$109,33,FALSE))=TRUE,"",VLOOKUP($A$26,dama1!B$2:$G$109,33,FALSE))</f>
        <v/>
      </c>
      <c r="C31" s="6" t="str">
        <f ca="1">IF(ISNA(VLOOKUP($A$26,dama1!B$2:$G$109,27,FALSE))=TRUE,"",VLOOKUP($A$26,dama1!B$2:$G$109,27,FALSE))</f>
        <v/>
      </c>
      <c r="D31" s="6" t="e">
        <f ca="1">IF(ISNA(VLOOKUP($A$26,dama1!F$2:$G$109,21,FALSE))=TRUE,"",VLOOKUP($A$26,dama1!F$2:$G$109,21,FALSE))</f>
        <v>#REF!</v>
      </c>
      <c r="E31" s="6" t="e">
        <f ca="1">IF(ISNA(VLOOKUP($A$26,dama1!#REF!,15,FALSE))=TRUE,"",VLOOKUP($A$26,dama1!#REF!,15,FALSE))</f>
        <v>#REF!</v>
      </c>
      <c r="F31" s="6" t="e">
        <f ca="1">IF(ISNA(VLOOKUP($A$26,dama1!#REF!,9,FALSE))=TRUE,"",VLOOKUP($A$26,dama1!#REF!,9,FALSE))</f>
        <v>#REF!</v>
      </c>
      <c r="G31" s="6" t="e">
        <f ca="1">IF(ISNA(VLOOKUP($A$26,dama1!#REF!,3,FALSE))=TRUE,"",VLOOKUP($A$26,dama1!#REF!,3,FALSE))</f>
        <v>#REF!</v>
      </c>
      <c r="I31" s="10" t="s">
        <v>146</v>
      </c>
      <c r="J31">
        <v>4</v>
      </c>
      <c r="K31" s="7">
        <f t="shared" si="5"/>
        <v>0</v>
      </c>
      <c r="L31">
        <f t="shared" si="4"/>
        <v>4</v>
      </c>
    </row>
    <row r="32" spans="1:12">
      <c r="A32" s="12">
        <v>6</v>
      </c>
      <c r="B32" s="6" t="str">
        <f ca="1">IF(ISNA(VLOOKUP($A$26,dama1!B$2:$G$109,32,FALSE))=TRUE,"",VLOOKUP($A$26,dama1!B$2:$G$109,32,FALSE))</f>
        <v/>
      </c>
      <c r="C32" s="6" t="str">
        <f ca="1">IF(ISNA(VLOOKUP($A$26,dama1!B$2:$G$109,26,FALSE))=TRUE,"",VLOOKUP($A$26,dama1!B$2:$G$109,26,FALSE))</f>
        <v/>
      </c>
      <c r="D32" s="6" t="str">
        <f ca="1">IF(ISNA(VLOOKUP($A$26,dama1!G$2:$G$109,20,FALSE))=TRUE,"",VLOOKUP($A$26,dama1!G$2:$G$109,20,FALSE))</f>
        <v/>
      </c>
      <c r="E32" s="6" t="e">
        <f ca="1">IF(ISNA(VLOOKUP($A$26,dama1!#REF!,14,FALSE))=TRUE,"",VLOOKUP($A$26,dama1!#REF!,14,FALSE))</f>
        <v>#REF!</v>
      </c>
      <c r="F32" s="6" t="e">
        <f ca="1">IF(ISNA(VLOOKUP($A$26,dama1!#REF!,8,FALSE))=TRUE,"",VLOOKUP($A$26,dama1!#REF!,8,FALSE))</f>
        <v>#REF!</v>
      </c>
      <c r="G32" s="6" t="e">
        <f ca="1">IF(ISNA(VLOOKUP($A$13,dama1!#REF!,2,FALSE))=TRUE,"",VLOOKUP($A$13,dama1!#REF!,2,FALSE))</f>
        <v>#REF!</v>
      </c>
      <c r="I32" s="10" t="s">
        <v>94</v>
      </c>
      <c r="J32">
        <v>2</v>
      </c>
      <c r="K32" s="7">
        <f t="shared" si="5"/>
        <v>0</v>
      </c>
      <c r="L32">
        <f t="shared" si="4"/>
        <v>2</v>
      </c>
    </row>
    <row r="33" spans="1:12">
      <c r="A33" s="5"/>
      <c r="B33" s="5"/>
      <c r="C33" s="5"/>
      <c r="D33" s="5"/>
      <c r="E33" s="5"/>
      <c r="F33" s="5"/>
      <c r="G33" s="5"/>
      <c r="I33" s="10" t="s">
        <v>80</v>
      </c>
      <c r="J33">
        <v>4</v>
      </c>
      <c r="K33" s="7">
        <f t="shared" si="5"/>
        <v>0</v>
      </c>
      <c r="L33">
        <f t="shared" si="4"/>
        <v>4</v>
      </c>
    </row>
    <row r="34" spans="1:12" ht="15" customHeight="1">
      <c r="A34" s="5"/>
      <c r="B34" s="5"/>
      <c r="C34" s="5"/>
      <c r="D34" s="5"/>
      <c r="E34" s="5"/>
      <c r="F34" s="5"/>
      <c r="G34" s="5"/>
      <c r="I34" s="10" t="s">
        <v>142</v>
      </c>
      <c r="J34">
        <v>2</v>
      </c>
      <c r="K34" s="7">
        <f t="shared" si="5"/>
        <v>0</v>
      </c>
      <c r="L34">
        <f t="shared" si="4"/>
        <v>2</v>
      </c>
    </row>
    <row r="35" spans="1:12">
      <c r="A35" s="14"/>
      <c r="B35" s="14"/>
      <c r="C35" s="14"/>
      <c r="D35" s="14"/>
      <c r="E35" s="14"/>
      <c r="F35" s="14"/>
      <c r="G35" s="14"/>
      <c r="H35" s="9"/>
      <c r="I35" s="10" t="s">
        <v>83</v>
      </c>
      <c r="J35">
        <v>2</v>
      </c>
      <c r="K35" s="7">
        <f t="shared" si="5"/>
        <v>0</v>
      </c>
      <c r="L35">
        <f t="shared" si="4"/>
        <v>2</v>
      </c>
    </row>
    <row r="36" spans="1:12">
      <c r="A36" s="15"/>
      <c r="B36" s="10"/>
      <c r="C36" s="10"/>
      <c r="D36" s="10"/>
      <c r="E36" s="10"/>
      <c r="F36" s="10"/>
      <c r="G36" s="10"/>
      <c r="H36" s="9"/>
      <c r="I36" s="10" t="s">
        <v>130</v>
      </c>
      <c r="J36">
        <v>1</v>
      </c>
      <c r="K36" s="7">
        <f t="shared" si="5"/>
        <v>0</v>
      </c>
      <c r="L36">
        <f t="shared" si="4"/>
        <v>1</v>
      </c>
    </row>
    <row r="37" spans="1:12">
      <c r="A37" s="15"/>
      <c r="B37" s="10"/>
      <c r="C37" s="10"/>
      <c r="D37" s="10"/>
      <c r="E37" s="10"/>
      <c r="F37" s="10"/>
      <c r="G37" s="10"/>
      <c r="H37" s="9"/>
      <c r="I37" s="10"/>
      <c r="J37" s="9">
        <f>SUM(J27:J36)</f>
        <v>30</v>
      </c>
      <c r="K37" s="9">
        <f>SUM(K27:K36)</f>
        <v>0</v>
      </c>
      <c r="L37" s="10"/>
    </row>
    <row r="38" spans="1:12">
      <c r="A38" s="15"/>
      <c r="B38" s="10"/>
      <c r="C38" s="10"/>
      <c r="D38" s="10"/>
      <c r="E38" s="10"/>
      <c r="F38" s="10"/>
      <c r="G38" s="10"/>
      <c r="H38" s="9"/>
      <c r="I38" s="10"/>
      <c r="J38" s="9"/>
      <c r="K38" s="9"/>
      <c r="L38" s="10"/>
    </row>
    <row r="39" spans="1:12">
      <c r="A39" s="15"/>
      <c r="B39" s="10"/>
      <c r="C39" s="10"/>
      <c r="D39" s="10"/>
      <c r="E39" s="10"/>
      <c r="F39" s="10"/>
      <c r="G39" s="10"/>
      <c r="H39" s="9"/>
      <c r="I39" s="10"/>
      <c r="J39" s="9"/>
      <c r="K39" s="9"/>
      <c r="L39" s="9"/>
    </row>
    <row r="40" spans="1:12">
      <c r="A40" s="15"/>
      <c r="B40" s="10"/>
      <c r="C40" s="10"/>
      <c r="D40" s="10"/>
      <c r="E40" s="10"/>
      <c r="F40" s="10"/>
      <c r="G40" s="10"/>
      <c r="H40" s="9"/>
      <c r="I40" s="10"/>
      <c r="J40" s="9"/>
      <c r="K40" s="9"/>
      <c r="L40" s="9"/>
    </row>
    <row r="41" spans="1:12">
      <c r="A41" s="15"/>
      <c r="B41" s="10"/>
      <c r="C41" s="10"/>
      <c r="D41" s="10"/>
      <c r="E41" s="10"/>
      <c r="F41" s="10"/>
      <c r="G41" s="10"/>
      <c r="H41" s="9"/>
      <c r="I41" s="10"/>
      <c r="J41" s="9"/>
      <c r="K41" s="9"/>
      <c r="L41" s="9"/>
    </row>
    <row r="42" spans="1:12">
      <c r="A42" s="9"/>
      <c r="B42" s="9"/>
      <c r="C42" s="9"/>
      <c r="D42" s="9"/>
      <c r="E42" s="9"/>
      <c r="F42" s="9"/>
      <c r="G42" s="9"/>
      <c r="H42" s="9"/>
      <c r="I42" s="10"/>
      <c r="J42" s="9"/>
      <c r="K42" s="9"/>
      <c r="L42" s="9"/>
    </row>
  </sheetData>
  <phoneticPr fontId="0" type="noConversion"/>
  <conditionalFormatting sqref="L27:L36 L14:L23 L2:L11">
    <cfRule type="cellIs" dxfId="5659" priority="2" operator="notEqual">
      <formula>0</formula>
    </cfRule>
  </conditionalFormatting>
  <conditionalFormatting sqref="L27:L36 L14:L23 L2:L11">
    <cfRule type="cellIs" dxfId="5658" priority="1" operator="lessThan">
      <formula>0</formula>
    </cfRule>
  </conditionalFormatting>
  <pageMargins left="0.31496062992125984" right="0.31496062992125984" top="0.35433070866141736" bottom="0.55118110236220474" header="0.31496062992125984" footer="0.31496062992125984"/>
  <pageSetup paperSize="9" orientation="landscape" horizontalDpi="0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dimension ref="A1:L47"/>
  <sheetViews>
    <sheetView workbookViewId="0">
      <selection activeCell="I26" sqref="I26"/>
    </sheetView>
  </sheetViews>
  <sheetFormatPr defaultRowHeight="12.75"/>
  <cols>
    <col min="1" max="1" width="6.5703125" customWidth="1"/>
    <col min="2" max="2" width="21.7109375" customWidth="1"/>
    <col min="3" max="3" width="22.28515625" bestFit="1" customWidth="1"/>
    <col min="4" max="4" width="22.42578125" bestFit="1" customWidth="1"/>
    <col min="5" max="6" width="21.42578125" bestFit="1" customWidth="1"/>
    <col min="7" max="7" width="22.28515625" bestFit="1" customWidth="1"/>
    <col min="8" max="8" width="5.140625" customWidth="1"/>
    <col min="9" max="9" width="15.28515625" customWidth="1"/>
    <col min="10" max="10" width="3.42578125" customWidth="1"/>
    <col min="11" max="11" width="4.5703125" customWidth="1"/>
    <col min="12" max="12" width="10" customWidth="1"/>
    <col min="13" max="13" width="3" customWidth="1"/>
    <col min="14" max="14" width="3.28515625" customWidth="1"/>
  </cols>
  <sheetData>
    <row r="1" spans="1:12">
      <c r="A1" s="11" t="s">
        <v>171</v>
      </c>
      <c r="B1" s="11" t="s">
        <v>64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  <c r="I1" s="5" t="s">
        <v>220</v>
      </c>
      <c r="J1">
        <v>2</v>
      </c>
      <c r="K1" s="7">
        <f>COUNTIF($B$2:$G$7,I1)</f>
        <v>0</v>
      </c>
      <c r="L1">
        <f t="shared" ref="L1:L11" si="0">J1-K1</f>
        <v>2</v>
      </c>
    </row>
    <row r="2" spans="1:12">
      <c r="A2" s="12">
        <v>1</v>
      </c>
      <c r="B2" s="6" t="str">
        <f ca="1">IF(ISNA(VLOOKUP($A$1,dama1!B$2:$G$109,37,FALSE))=TRUE,"",VLOOKUP($A$1,dama1!B$2:$G$109,37,FALSE))</f>
        <v/>
      </c>
      <c r="C2" s="6" t="str">
        <f ca="1">IF(ISNA(VLOOKUP($A$1,dama1!B$2:$G$109,31,FALSE))=TRUE,"",VLOOKUP($A$1,dama1!B$2:$G$109,31,FALSE))</f>
        <v/>
      </c>
      <c r="D2" s="6" t="str">
        <f ca="1">IF(ISNA(VLOOKUP($A$1,dama1!B$2:$G$109,25,FALSE))=TRUE,"",VLOOKUP($A$1,dama1!B$2:$G$109,25,FALSE))</f>
        <v/>
      </c>
      <c r="E2" s="21" t="e">
        <f ca="1">IF(ISNA(VLOOKUP($A$1,dama1!#REF!,19,FALSE))=TRUE,"",VLOOKUP($A$1,dama1!#REF!,19,FALSE))</f>
        <v>#REF!</v>
      </c>
      <c r="F2" s="6" t="e">
        <f ca="1">IF(ISNA(VLOOKUP($A$1,dama1!#REF!,13,FALSE))=TRUE,"",VLOOKUP($A$1,dama1!#REF!,13,FALSE))</f>
        <v>#REF!</v>
      </c>
      <c r="G2" s="6" t="e">
        <f ca="1">IF(ISNA(VLOOKUP($A$1,dama1!#REF!,7,FALSE))=TRUE,"",VLOOKUP($A$1,dama1!#REF!,7,FALSE))</f>
        <v>#REF!</v>
      </c>
      <c r="I2" s="10" t="s">
        <v>121</v>
      </c>
      <c r="J2" s="2">
        <v>4</v>
      </c>
      <c r="K2" s="7">
        <f>COUNTIF($B$2:$G$7,I2)</f>
        <v>0</v>
      </c>
      <c r="L2">
        <f t="shared" si="0"/>
        <v>4</v>
      </c>
    </row>
    <row r="3" spans="1:12">
      <c r="A3" s="12">
        <v>2</v>
      </c>
      <c r="B3" s="6" t="str">
        <f ca="1">IF(ISNA(VLOOKUP($A$1,dama1!B$2:$G$109,36,FALSE))=TRUE,"",VLOOKUP($A$1,dama1!B$2:$G$109,36,FALSE))</f>
        <v/>
      </c>
      <c r="C3" s="6" t="str">
        <f ca="1">IF(ISNA(VLOOKUP($A$1,dama1!B$2:$G$109,30,FALSE))=TRUE,"",VLOOKUP($A$1,dama1!B$2:$G$109,30,FALSE))</f>
        <v/>
      </c>
      <c r="D3" s="6" t="str">
        <f ca="1">IF(ISNA(VLOOKUP($A$1,dama1!C$2:$G$109,24,FALSE))=TRUE,"",VLOOKUP($A$1,dama1!C$2:$G$109,24,FALSE))</f>
        <v/>
      </c>
      <c r="E3" s="6" t="e">
        <f ca="1">IF(ISNA(VLOOKUP($A$1,dama1!#REF!,18,FALSE))=TRUE,"",VLOOKUP($A$1,dama1!#REF!,18,FALSE))</f>
        <v>#REF!</v>
      </c>
      <c r="F3" s="6" t="e">
        <f ca="1">IF(ISNA(VLOOKUP($A$1,dama1!#REF!,12,FALSE))=TRUE,"",VLOOKUP($A$1,dama1!#REF!,12,FALSE))</f>
        <v>#REF!</v>
      </c>
      <c r="G3" s="6" t="e">
        <f ca="1">IF(ISNA(VLOOKUP($A$1,dama1!#REF!,6,FALSE))=TRUE,"",VLOOKUP($A$1,dama1!#REF!,6,FALSE))</f>
        <v>#REF!</v>
      </c>
      <c r="I3" s="10" t="s">
        <v>168</v>
      </c>
      <c r="J3" s="2">
        <v>4</v>
      </c>
      <c r="K3" s="7">
        <f t="shared" ref="K3:K11" si="1">COUNTIF($B$2:$G$7,I3)</f>
        <v>0</v>
      </c>
      <c r="L3">
        <f t="shared" si="0"/>
        <v>4</v>
      </c>
    </row>
    <row r="4" spans="1:12">
      <c r="A4" s="12">
        <v>3</v>
      </c>
      <c r="B4" s="6" t="str">
        <f ca="1">IF(ISNA(VLOOKUP($A$1,dama1!B$2:$G$109,35,FALSE))=TRUE,"",VLOOKUP($A$1,dama1!B$2:$G$109,35,FALSE))</f>
        <v/>
      </c>
      <c r="C4" s="6" t="str">
        <f ca="1">IF(ISNA(VLOOKUP($A$1,dama1!B$2:$G$109,29,FALSE))=TRUE,"",VLOOKUP($A$1,dama1!B$2:$G$109,29,FALSE))</f>
        <v/>
      </c>
      <c r="D4" s="6" t="str">
        <f ca="1">IF(ISNA(VLOOKUP($A$1,dama1!D$2:$G$109,23,FALSE))=TRUE,"",VLOOKUP($A$1,dama1!D$2:$G$109,23,FALSE))</f>
        <v/>
      </c>
      <c r="E4" s="6" t="e">
        <f ca="1">IF(ISNA(VLOOKUP($A$1,dama1!#REF!,17,FALSE))=TRUE,"",VLOOKUP($A$1,dama1!#REF!,17,FALSE))</f>
        <v>#REF!</v>
      </c>
      <c r="F4" s="6" t="e">
        <f ca="1">IF(ISNA(VLOOKUP($A$1,dama1!#REF!,11,FALSE))=TRUE,"",VLOOKUP($A$1,dama1!#REF!,11,FALSE))</f>
        <v>#REF!</v>
      </c>
      <c r="G4" s="6" t="e">
        <f ca="1">IF(ISNA(VLOOKUP($A$1,dama1!#REF!,5,FALSE))=TRUE,"",VLOOKUP($A$1,dama1!#REF!,5,FALSE))</f>
        <v>#REF!</v>
      </c>
      <c r="I4" s="10" t="s">
        <v>103</v>
      </c>
      <c r="J4" s="2">
        <v>3</v>
      </c>
      <c r="K4" s="24">
        <f t="shared" si="1"/>
        <v>0</v>
      </c>
      <c r="L4">
        <f t="shared" si="0"/>
        <v>3</v>
      </c>
    </row>
    <row r="5" spans="1:12">
      <c r="A5" s="12">
        <v>4</v>
      </c>
      <c r="B5" s="6" t="str">
        <f ca="1">IF(ISNA(VLOOKUP($A$1,dama1!B$2:$G$109,34,FALSE))=TRUE,"",VLOOKUP($A$1,dama1!B$2:$G$109,34,FALSE))</f>
        <v/>
      </c>
      <c r="C5" s="6" t="str">
        <f ca="1">IF(ISNA(VLOOKUP($A$1,dama1!B$2:$G$109,28,FALSE))=TRUE,"",VLOOKUP($A$1,dama1!B$2:$G$109,28,FALSE))</f>
        <v/>
      </c>
      <c r="D5" s="6" t="e">
        <f ca="1">IF(ISNA(VLOOKUP($A$1,dama1!E$2:$G$109,22,FALSE))=TRUE,"",VLOOKUP($A$1,dama1!E$2:$G$109,22,FALSE))</f>
        <v>#REF!</v>
      </c>
      <c r="E5" s="6" t="e">
        <f ca="1">IF(ISNA(VLOOKUP($A$1,dama1!#REF!,16,FALSE))=TRUE,"",VLOOKUP($A$1,dama1!#REF!,16,FALSE))</f>
        <v>#REF!</v>
      </c>
      <c r="F5" s="6" t="e">
        <f ca="1">IF(ISNA(VLOOKUP($A$1,dama1!#REF!,10,FALSE))=TRUE,"",VLOOKUP($A$1,dama1!#REF!,10,FALSE))</f>
        <v>#REF!</v>
      </c>
      <c r="G5" s="6" t="e">
        <f ca="1">IF(ISNA(VLOOKUP($A$1,dama1!#REF!,4,FALSE))=TRUE,"",VLOOKUP($A$1,dama1!#REF!,4,FALSE))</f>
        <v>#REF!</v>
      </c>
      <c r="I5" s="19" t="s">
        <v>217</v>
      </c>
      <c r="J5" s="2">
        <v>4</v>
      </c>
      <c r="K5" s="24">
        <f t="shared" si="1"/>
        <v>0</v>
      </c>
      <c r="L5">
        <f t="shared" si="0"/>
        <v>4</v>
      </c>
    </row>
    <row r="6" spans="1:12">
      <c r="A6" s="12">
        <v>5</v>
      </c>
      <c r="B6" s="6" t="str">
        <f ca="1">IF(ISNA(VLOOKUP($A$1,dama1!B$2:$G$109,33,FALSE))=TRUE,"",VLOOKUP($A$1,dama1!B$2:$G$109,33,FALSE))</f>
        <v/>
      </c>
      <c r="C6" s="6" t="str">
        <f ca="1">IF(ISNA(VLOOKUP($A$1,dama1!B$2:$G$109,27,FALSE))=TRUE,"",VLOOKUP($A$1,dama1!B$2:$G$109,27,FALSE))</f>
        <v/>
      </c>
      <c r="D6" s="6" t="e">
        <f ca="1">IF(ISNA(VLOOKUP($A$1,dama1!F$2:$G$109,21,FALSE))=TRUE,"",VLOOKUP($A$1,dama1!F$2:$G$109,21,FALSE))</f>
        <v>#REF!</v>
      </c>
      <c r="E6" s="6" t="e">
        <f ca="1">IF(ISNA(VLOOKUP($A$1,dama1!#REF!,15,FALSE))=TRUE,"",VLOOKUP($A$1,dama1!#REF!,15,FALSE))</f>
        <v>#REF!</v>
      </c>
      <c r="F6" s="6" t="e">
        <f ca="1">IF(ISNA(VLOOKUP($A$1,dama1!#REF!,9,FALSE))=TRUE,"",VLOOKUP($A$1,dama1!#REF!,9,FALSE))</f>
        <v>#REF!</v>
      </c>
      <c r="G6" s="6" t="e">
        <f ca="1">IF(ISNA(VLOOKUP($A$1,dama1!#REF!,3,FALSE))=TRUE,"",VLOOKUP($A$1,dama1!#REF!,3,FALSE))</f>
        <v>#REF!</v>
      </c>
      <c r="I6" s="10" t="s">
        <v>141</v>
      </c>
      <c r="J6" s="2">
        <v>4</v>
      </c>
      <c r="K6" s="24">
        <f t="shared" si="1"/>
        <v>0</v>
      </c>
      <c r="L6">
        <f t="shared" si="0"/>
        <v>4</v>
      </c>
    </row>
    <row r="7" spans="1:12">
      <c r="A7" s="12">
        <v>6</v>
      </c>
      <c r="B7" s="6" t="str">
        <f ca="1">IF(ISNA(VLOOKUP($A$1,dama1!B$2:$G$109,32,FALSE))=TRUE,"",VLOOKUP($A$1,dama1!B$2:$G$109,32,FALSE))</f>
        <v/>
      </c>
      <c r="C7" s="6" t="str">
        <f ca="1">IF(ISNA(VLOOKUP($A$1,dama1!B$2:$G$109,26,FALSE))=TRUE,"",VLOOKUP($A$1,dama1!B$2:$G$109,26,FALSE))</f>
        <v/>
      </c>
      <c r="D7" s="6" t="str">
        <f ca="1">IF(ISNA(VLOOKUP($A$1,dama1!G$2:$G$109,20,FALSE))=TRUE,"",VLOOKUP($A$1,dama1!G$2:$G$109,20,FALSE))</f>
        <v/>
      </c>
      <c r="E7" s="6" t="e">
        <f ca="1">IF(ISNA(VLOOKUP($A$1,dama1!#REF!,14,FALSE))=TRUE,"",VLOOKUP($A$1,dama1!#REF!,14,FALSE))</f>
        <v>#REF!</v>
      </c>
      <c r="F7" s="6" t="e">
        <f ca="1">IF(ISNA(VLOOKUP($A$1,dama1!#REF!,8,FALSE))=TRUE,"",VLOOKUP($A$1,dama1!#REF!,8,FALSE))</f>
        <v>#REF!</v>
      </c>
      <c r="G7" s="6" t="e">
        <f ca="1">IF(ISNA(VLOOKUP($A$1,dama1!#REF!,2,FALSE))=TRUE,"",VLOOKUP($A$1,dama1!#REF!,2,FALSE))</f>
        <v>#REF!</v>
      </c>
      <c r="I7" s="10" t="s">
        <v>111</v>
      </c>
      <c r="J7" s="2">
        <v>2</v>
      </c>
      <c r="K7" s="7">
        <f t="shared" si="1"/>
        <v>0</v>
      </c>
      <c r="L7">
        <f t="shared" si="0"/>
        <v>2</v>
      </c>
    </row>
    <row r="8" spans="1:12" ht="13.5" customHeight="1">
      <c r="A8" s="5"/>
      <c r="B8" s="5"/>
      <c r="C8" s="5"/>
      <c r="D8" s="5"/>
      <c r="E8" s="5"/>
      <c r="F8" s="5"/>
      <c r="G8" s="5"/>
      <c r="I8" s="10" t="s">
        <v>122</v>
      </c>
      <c r="J8" s="2">
        <v>2</v>
      </c>
      <c r="K8" s="7">
        <f t="shared" si="1"/>
        <v>0</v>
      </c>
      <c r="L8">
        <f t="shared" si="0"/>
        <v>2</v>
      </c>
    </row>
    <row r="9" spans="1:12" ht="13.5" customHeight="1">
      <c r="A9" s="5"/>
      <c r="B9" s="5"/>
      <c r="C9" s="5"/>
      <c r="D9" s="5"/>
      <c r="E9" s="5"/>
      <c r="F9" s="5"/>
      <c r="G9" s="5"/>
      <c r="I9" s="10" t="s">
        <v>118</v>
      </c>
      <c r="J9">
        <v>2</v>
      </c>
      <c r="K9" s="7">
        <f t="shared" si="1"/>
        <v>0</v>
      </c>
      <c r="L9">
        <f t="shared" si="0"/>
        <v>2</v>
      </c>
    </row>
    <row r="10" spans="1:12" ht="13.5" customHeight="1">
      <c r="A10" s="5"/>
      <c r="B10" s="5"/>
      <c r="C10" s="5"/>
      <c r="D10" s="5"/>
      <c r="E10" s="5"/>
      <c r="F10" s="5"/>
      <c r="G10" s="5"/>
      <c r="I10" s="10" t="s">
        <v>212</v>
      </c>
      <c r="J10">
        <v>1</v>
      </c>
      <c r="K10" s="7">
        <f t="shared" si="1"/>
        <v>0</v>
      </c>
      <c r="L10">
        <f t="shared" si="0"/>
        <v>1</v>
      </c>
    </row>
    <row r="11" spans="1:12" ht="13.5" customHeight="1">
      <c r="A11" s="5"/>
      <c r="B11" s="5"/>
      <c r="C11" s="5"/>
      <c r="D11" s="5"/>
      <c r="E11" s="5"/>
      <c r="F11" s="5"/>
      <c r="G11" s="5"/>
      <c r="I11" s="10" t="s">
        <v>219</v>
      </c>
      <c r="J11">
        <v>2</v>
      </c>
      <c r="K11" s="7">
        <f t="shared" si="1"/>
        <v>0</v>
      </c>
      <c r="L11">
        <f t="shared" si="0"/>
        <v>2</v>
      </c>
    </row>
    <row r="12" spans="1:12" ht="12.75" customHeight="1">
      <c r="A12" s="5"/>
      <c r="B12" s="5"/>
      <c r="C12" s="5"/>
      <c r="D12" s="5"/>
      <c r="E12" s="5"/>
      <c r="F12" s="5"/>
      <c r="G12" s="5"/>
      <c r="J12">
        <f>SUM(J1:J11)</f>
        <v>30</v>
      </c>
      <c r="K12">
        <f>SUM(K2:K11)</f>
        <v>0</v>
      </c>
    </row>
    <row r="13" spans="1:12">
      <c r="A13" s="11" t="s">
        <v>218</v>
      </c>
      <c r="B13" s="11" t="s">
        <v>64</v>
      </c>
      <c r="C13" s="11" t="s">
        <v>65</v>
      </c>
      <c r="D13" s="11" t="s">
        <v>66</v>
      </c>
      <c r="E13" s="11" t="s">
        <v>67</v>
      </c>
      <c r="F13" s="11" t="s">
        <v>68</v>
      </c>
      <c r="G13" s="11" t="s">
        <v>69</v>
      </c>
    </row>
    <row r="14" spans="1:12">
      <c r="A14" s="12">
        <v>1</v>
      </c>
      <c r="B14" s="6" t="str">
        <f ca="1">IF(ISNA(VLOOKUP($A$13,dama1!B$2:$G$109,37,FALSE))=TRUE,"",VLOOKUP($A$13,dama1!B$2:$G$109,37,FALSE))</f>
        <v/>
      </c>
      <c r="C14" s="6" t="str">
        <f ca="1">IF(ISNA(VLOOKUP($A$13,dama1!B$2:$G$109,31,FALSE))=TRUE,"",VLOOKUP($A$13,dama1!B$2:$G$109,31,FALSE))</f>
        <v/>
      </c>
      <c r="D14" s="6" t="str">
        <f ca="1">IF(ISNA(VLOOKUP($A$13,dama1!B$2:$G$109,25,FALSE))=TRUE,"",VLOOKUP($A$13,dama1!B$2:$G$109,25,FALSE))</f>
        <v/>
      </c>
      <c r="E14" s="6" t="e">
        <f ca="1">IF(ISNA(VLOOKUP($A$13,dama1!#REF!,19,FALSE))=TRUE,"",VLOOKUP($A$13,dama1!#REF!,19,FALSE))</f>
        <v>#REF!</v>
      </c>
      <c r="F14" s="6" t="e">
        <f ca="1">IF(ISNA(VLOOKUP($A$13,dama1!#REF!,13,FALSE))=TRUE,"",VLOOKUP($A$13,dama1!#REF!,13,FALSE))</f>
        <v>#REF!</v>
      </c>
      <c r="G14" s="6" t="e">
        <f ca="1">IF(ISNA(VLOOKUP($A$13,dama1!#REF!,7,FALSE))=TRUE,"",VLOOKUP($A$13,dama1!#REF!,7,FALSE))</f>
        <v>#REF!</v>
      </c>
      <c r="I14" s="10" t="s">
        <v>121</v>
      </c>
      <c r="J14">
        <v>4</v>
      </c>
      <c r="K14" s="7">
        <f>COUNTIF($B$14:$G$19,I14)</f>
        <v>0</v>
      </c>
      <c r="L14">
        <f t="shared" ref="L14:L23" si="2">J14-K14</f>
        <v>4</v>
      </c>
    </row>
    <row r="15" spans="1:12">
      <c r="A15" s="12">
        <v>2</v>
      </c>
      <c r="B15" s="6" t="str">
        <f ca="1">IF(ISNA(VLOOKUP($A$13,dama1!B$2:$G$109,36,FALSE))=TRUE,"",VLOOKUP($A$13,dama1!B$2:$G$109,36,FALSE))</f>
        <v/>
      </c>
      <c r="C15" s="21" t="str">
        <f ca="1">IF(ISNA(VLOOKUP($A$13,dama1!B$2:$G$109,30,FALSE))=TRUE,"",VLOOKUP($A$13,dama1!B$2:$G$109,30,FALSE))</f>
        <v/>
      </c>
      <c r="D15" s="6" t="str">
        <f ca="1">IF(ISNA(VLOOKUP($A$13,dama1!C$2:$G$109,24,FALSE))=TRUE,"",VLOOKUP($A$13,dama1!C$2:$G$109,24,FALSE))</f>
        <v/>
      </c>
      <c r="E15" s="6" t="e">
        <f ca="1">IF(ISNA(VLOOKUP($A$13,dama1!#REF!,18,FALSE))=TRUE,"",VLOOKUP($A$13,dama1!#REF!,18,FALSE))</f>
        <v>#REF!</v>
      </c>
      <c r="F15" s="6" t="e">
        <f ca="1">IF(ISNA(VLOOKUP($A$13,dama1!#REF!,12,FALSE))=TRUE,"",VLOOKUP($A$13,dama1!#REF!,12,FALSE))</f>
        <v>#REF!</v>
      </c>
      <c r="G15" s="6" t="e">
        <f ca="1">IF(ISNA(VLOOKUP($A$13,dama1!#REF!,6,FALSE))=TRUE,"",VLOOKUP($A$13,dama1!#REF!,6,FALSE))</f>
        <v>#REF!</v>
      </c>
      <c r="I15" s="85" t="s">
        <v>168</v>
      </c>
      <c r="J15">
        <v>4</v>
      </c>
      <c r="K15" s="7">
        <f t="shared" ref="K15:K23" si="3">COUNTIF($B$14:$G$19,I15)</f>
        <v>0</v>
      </c>
      <c r="L15">
        <f t="shared" si="2"/>
        <v>4</v>
      </c>
    </row>
    <row r="16" spans="1:12">
      <c r="A16" s="12">
        <v>3</v>
      </c>
      <c r="B16" s="6" t="str">
        <f ca="1">IF(ISNA(VLOOKUP($A$13,dama1!B$2:$G$109,35,FALSE))=TRUE,"",VLOOKUP($A$13,dama1!B$2:$G$109,35,FALSE))</f>
        <v/>
      </c>
      <c r="C16" s="6" t="str">
        <f ca="1">IF(ISNA(VLOOKUP($A$13,dama1!B$2:$G$109,29,FALSE))=TRUE,"",VLOOKUP($A$13,dama1!B$2:$G$109,29,FALSE))</f>
        <v/>
      </c>
      <c r="D16" s="6" t="str">
        <f ca="1">IF(ISNA(VLOOKUP($A$13,dama1!D$2:$G$109,23,FALSE))=TRUE,"",VLOOKUP($A$13,dama1!D$2:$G$109,23,FALSE))</f>
        <v/>
      </c>
      <c r="E16" s="6" t="e">
        <f ca="1">IF(ISNA(VLOOKUP($A$13,dama1!#REF!,17,FALSE))=TRUE,"",VLOOKUP($A$13,dama1!#REF!,17,FALSE))</f>
        <v>#REF!</v>
      </c>
      <c r="F16" s="6" t="e">
        <f ca="1">IF(ISNA(VLOOKUP($A$13,dama1!#REF!,11,FALSE))=TRUE,"",VLOOKUP($A$13,dama1!#REF!,11,FALSE))</f>
        <v>#REF!</v>
      </c>
      <c r="G16" s="6" t="e">
        <f ca="1">IF(ISNA(VLOOKUP($A$13,dama1!#REF!,5,FALSE))=TRUE,"",VLOOKUP($A$13,dama1!#REF!,5,FALSE))</f>
        <v>#REF!</v>
      </c>
      <c r="I16" s="10" t="s">
        <v>208</v>
      </c>
      <c r="J16">
        <v>3</v>
      </c>
      <c r="K16" s="7">
        <f t="shared" si="3"/>
        <v>0</v>
      </c>
      <c r="L16">
        <f t="shared" si="2"/>
        <v>3</v>
      </c>
    </row>
    <row r="17" spans="1:12">
      <c r="A17" s="12">
        <v>4</v>
      </c>
      <c r="B17" s="6" t="str">
        <f ca="1">IF(ISNA(VLOOKUP($A$13,dama1!B$2:$G$109,34,FALSE))=TRUE,"",VLOOKUP($A$13,dama1!B$2:$G$109,34,FALSE))</f>
        <v/>
      </c>
      <c r="C17" s="6" t="str">
        <f ca="1">IF(ISNA(VLOOKUP($A$13,dama1!B$2:$G$109,28,FALSE))=TRUE,"",VLOOKUP($A$13,dama1!B$2:$G$109,28,FALSE))</f>
        <v/>
      </c>
      <c r="D17" s="6" t="e">
        <f ca="1">IF(ISNA(VLOOKUP($A$13,dama1!E$2:$G$109,22,FALSE))=TRUE,"",VLOOKUP($A$13,dama1!E$2:$G$109,22,FALSE))</f>
        <v>#REF!</v>
      </c>
      <c r="E17" s="6" t="e">
        <f ca="1">IF(ISNA(VLOOKUP($A$13,dama1!#REF!,16,FALSE))=TRUE,"",VLOOKUP($A$13,dama1!#REF!,16,FALSE))</f>
        <v>#REF!</v>
      </c>
      <c r="F17" s="6" t="e">
        <f ca="1">IF(ISNA(VLOOKUP($A$13,dama1!#REF!,10,FALSE))=TRUE,"",VLOOKUP($A$13,dama1!#REF!,10,FALSE))</f>
        <v>#REF!</v>
      </c>
      <c r="G17" s="6" t="e">
        <f ca="1">IF(ISNA(VLOOKUP($A$13,dama1!#REF!,4,FALSE))=TRUE,"",VLOOKUP($A$13,dama1!#REF!,4,FALSE))</f>
        <v>#REF!</v>
      </c>
      <c r="I17" s="85" t="s">
        <v>217</v>
      </c>
      <c r="J17">
        <v>4</v>
      </c>
      <c r="K17" s="7">
        <f t="shared" si="3"/>
        <v>0</v>
      </c>
      <c r="L17">
        <f t="shared" si="2"/>
        <v>4</v>
      </c>
    </row>
    <row r="18" spans="1:12">
      <c r="A18" s="12">
        <v>5</v>
      </c>
      <c r="B18" s="6" t="str">
        <f ca="1">IF(ISNA(VLOOKUP($A$13,dama1!B$2:$G$109,33,FALSE))=TRUE,"",VLOOKUP($A$13,dama1!B$2:$G$109,33,FALSE))</f>
        <v/>
      </c>
      <c r="C18" s="6" t="str">
        <f ca="1">IF(ISNA(VLOOKUP($A$13,dama1!B$2:$G$109,27,FALSE))=TRUE,"",VLOOKUP($A$13,dama1!B$2:$G$109,27,FALSE))</f>
        <v/>
      </c>
      <c r="D18" s="6" t="e">
        <f ca="1">IF(ISNA(VLOOKUP($A$13,dama1!F$2:$G$109,21,FALSE))=TRUE,"",VLOOKUP($A$13,dama1!F$2:$G$109,21,FALSE))</f>
        <v>#REF!</v>
      </c>
      <c r="E18" s="6" t="e">
        <f ca="1">IF(ISNA(VLOOKUP($A$13,dama1!#REF!,15,FALSE))=TRUE,"",VLOOKUP($A$13,dama1!#REF!,15,FALSE))</f>
        <v>#REF!</v>
      </c>
      <c r="F18" s="6" t="e">
        <f ca="1">IF(ISNA(VLOOKUP($A$13,dama1!#REF!,9,FALSE))=TRUE,"",VLOOKUP($A$13,dama1!#REF!,9,FALSE))</f>
        <v>#REF!</v>
      </c>
      <c r="G18" s="6" t="e">
        <f ca="1">IF(ISNA(VLOOKUP($A$13,dama1!#REF!,3,FALSE))=TRUE,"",VLOOKUP($A$13,dama1!#REF!,3,FALSE))</f>
        <v>#REF!</v>
      </c>
      <c r="I18" s="10" t="s">
        <v>141</v>
      </c>
      <c r="J18">
        <v>4</v>
      </c>
      <c r="K18" s="7">
        <f t="shared" si="3"/>
        <v>0</v>
      </c>
      <c r="L18">
        <f t="shared" si="2"/>
        <v>4</v>
      </c>
    </row>
    <row r="19" spans="1:12">
      <c r="A19" s="12">
        <v>6</v>
      </c>
      <c r="B19" s="6" t="str">
        <f ca="1">IF(ISNA(VLOOKUP($A$13,dama1!B$2:$G$109,32,FALSE))=TRUE,"",VLOOKUP($A$13,dama1!B$2:$G$109,32,FALSE))</f>
        <v/>
      </c>
      <c r="C19" s="6" t="str">
        <f ca="1">IF(ISNA(VLOOKUP($A$13,dama1!B$2:$G$109,26,FALSE))=TRUE,"",VLOOKUP($A$13,dama1!B$2:$G$109,26,FALSE))</f>
        <v/>
      </c>
      <c r="D19" s="6" t="str">
        <f ca="1">IF(ISNA(VLOOKUP($A$13,dama1!G$2:$G$109,20,FALSE))=TRUE,"",VLOOKUP($A$13,dama1!G$2:$G$109,20,FALSE))</f>
        <v/>
      </c>
      <c r="E19" s="6" t="e">
        <f ca="1">IF(ISNA(VLOOKUP($A$13,dama1!#REF!,14,FALSE))=TRUE,"",VLOOKUP($A$13,dama1!#REF!,14,FALSE))</f>
        <v>#REF!</v>
      </c>
      <c r="F19" s="6" t="e">
        <f ca="1">IF(ISNA(VLOOKUP($A$13,dama1!#REF!,8,FALSE))=TRUE,"",VLOOKUP($A$13,dama1!#REF!,8,FALSE))</f>
        <v>#REF!</v>
      </c>
      <c r="G19" s="6" t="e">
        <f ca="1">IF(ISNA(VLOOKUP($A$13,dama1!#REF!,2,FALSE))=TRUE,"",VLOOKUP($A$13,dama1!#REF!,2,FALSE))</f>
        <v>#REF!</v>
      </c>
      <c r="I19" s="10" t="s">
        <v>111</v>
      </c>
      <c r="J19">
        <v>2</v>
      </c>
      <c r="K19" s="24">
        <f t="shared" si="3"/>
        <v>0</v>
      </c>
      <c r="L19">
        <f t="shared" si="2"/>
        <v>2</v>
      </c>
    </row>
    <row r="20" spans="1:12">
      <c r="A20" s="5"/>
      <c r="B20" s="5"/>
      <c r="C20" s="5"/>
      <c r="D20" s="5"/>
      <c r="E20" s="5"/>
      <c r="F20" s="5"/>
      <c r="G20" s="5"/>
      <c r="I20" s="10" t="s">
        <v>122</v>
      </c>
      <c r="J20">
        <v>4</v>
      </c>
      <c r="K20" s="7">
        <f t="shared" si="3"/>
        <v>0</v>
      </c>
      <c r="L20">
        <f t="shared" si="2"/>
        <v>4</v>
      </c>
    </row>
    <row r="21" spans="1:12" ht="15.75" customHeight="1">
      <c r="A21" s="5"/>
      <c r="B21" s="5"/>
      <c r="C21" s="5"/>
      <c r="D21" s="5"/>
      <c r="E21" s="5"/>
      <c r="F21" s="5"/>
      <c r="G21" s="5"/>
      <c r="I21" s="10" t="s">
        <v>219</v>
      </c>
      <c r="J21">
        <v>2</v>
      </c>
      <c r="K21" s="7">
        <f t="shared" si="3"/>
        <v>0</v>
      </c>
      <c r="L21">
        <f t="shared" si="2"/>
        <v>2</v>
      </c>
    </row>
    <row r="22" spans="1:12">
      <c r="A22" s="14"/>
      <c r="B22" s="14"/>
      <c r="C22" s="14"/>
      <c r="D22" s="14"/>
      <c r="E22" s="14"/>
      <c r="F22" s="14"/>
      <c r="G22" s="14"/>
      <c r="H22" s="9"/>
      <c r="I22" s="10" t="s">
        <v>118</v>
      </c>
      <c r="J22" s="9">
        <v>2</v>
      </c>
      <c r="K22" s="7">
        <f t="shared" si="3"/>
        <v>0</v>
      </c>
      <c r="L22">
        <f t="shared" si="2"/>
        <v>2</v>
      </c>
    </row>
    <row r="23" spans="1:12">
      <c r="A23" s="15"/>
      <c r="B23" s="10"/>
      <c r="C23" s="10"/>
      <c r="D23" s="10"/>
      <c r="E23" s="10"/>
      <c r="F23" s="10"/>
      <c r="G23" s="10"/>
      <c r="H23" s="9"/>
      <c r="I23" s="10" t="s">
        <v>212</v>
      </c>
      <c r="J23" s="23">
        <v>1</v>
      </c>
      <c r="K23" s="7">
        <f t="shared" si="3"/>
        <v>0</v>
      </c>
      <c r="L23">
        <f t="shared" si="2"/>
        <v>1</v>
      </c>
    </row>
    <row r="24" spans="1:12">
      <c r="A24" s="15"/>
      <c r="B24" s="10"/>
      <c r="C24" s="10"/>
      <c r="D24" s="10"/>
      <c r="E24" s="10"/>
      <c r="F24" s="10"/>
      <c r="G24" s="10"/>
      <c r="H24" s="9"/>
      <c r="I24" s="10"/>
      <c r="J24" s="9">
        <f>SUM(J14:J23)</f>
        <v>30</v>
      </c>
      <c r="K24" s="9">
        <f>SUM(K14:K23)</f>
        <v>0</v>
      </c>
      <c r="L24" s="10"/>
    </row>
    <row r="25" spans="1:12">
      <c r="A25" s="15"/>
      <c r="B25" s="10"/>
      <c r="C25" s="10"/>
      <c r="D25" s="10"/>
      <c r="E25" s="10"/>
      <c r="F25" s="10"/>
      <c r="G25" s="10"/>
      <c r="H25" s="9"/>
      <c r="I25" s="10"/>
      <c r="J25" s="9"/>
      <c r="K25" s="9"/>
      <c r="L25" s="10"/>
    </row>
    <row r="26" spans="1:12">
      <c r="A26" s="15"/>
      <c r="B26" s="10"/>
      <c r="C26" s="10"/>
      <c r="D26" s="10"/>
      <c r="E26" s="10"/>
      <c r="F26" s="10"/>
      <c r="G26" s="10"/>
      <c r="H26" s="9"/>
      <c r="I26" s="10"/>
      <c r="J26" s="9"/>
      <c r="K26" s="9"/>
      <c r="L26" s="10"/>
    </row>
    <row r="27" spans="1:12">
      <c r="A27" s="15"/>
      <c r="B27" s="10"/>
      <c r="C27" s="10"/>
      <c r="D27" s="10"/>
      <c r="E27" s="10"/>
      <c r="F27" s="10"/>
      <c r="G27" s="10"/>
      <c r="H27" s="9"/>
      <c r="I27" s="10"/>
      <c r="J27" s="9"/>
      <c r="K27" s="9"/>
      <c r="L27" s="9"/>
    </row>
    <row r="28" spans="1:12">
      <c r="A28" s="15"/>
      <c r="B28" s="10"/>
      <c r="C28" s="10"/>
      <c r="D28" s="10"/>
      <c r="E28" s="10"/>
      <c r="F28" s="10"/>
      <c r="G28" s="10"/>
      <c r="H28" s="9"/>
      <c r="I28" s="10"/>
      <c r="J28" s="9"/>
      <c r="K28" s="9"/>
      <c r="L28" s="9"/>
    </row>
    <row r="29" spans="1:12">
      <c r="A29" s="10"/>
      <c r="B29" s="10"/>
      <c r="C29" s="10"/>
      <c r="D29" s="10"/>
      <c r="E29" s="10"/>
      <c r="F29" s="10"/>
      <c r="G29" s="10"/>
      <c r="H29" s="9"/>
      <c r="I29" s="10"/>
      <c r="J29" s="9"/>
      <c r="K29" s="9"/>
      <c r="L29" s="9"/>
    </row>
    <row r="30" spans="1:12" ht="12.75" customHeight="1">
      <c r="A30" s="10"/>
      <c r="B30" s="10"/>
      <c r="C30" s="10"/>
      <c r="D30" s="10"/>
      <c r="E30" s="10"/>
      <c r="F30" s="10"/>
      <c r="G30" s="10"/>
      <c r="H30" s="9"/>
      <c r="I30" s="9"/>
      <c r="J30" s="9"/>
      <c r="K30" s="9"/>
      <c r="L30" s="9"/>
    </row>
    <row r="31" spans="1:12">
      <c r="A31" s="14"/>
      <c r="B31" s="14"/>
      <c r="C31" s="14"/>
      <c r="D31" s="14"/>
      <c r="E31" s="14"/>
      <c r="F31" s="14"/>
      <c r="G31" s="14"/>
      <c r="H31" s="9"/>
      <c r="I31" s="9"/>
      <c r="J31" s="9"/>
      <c r="K31" s="9"/>
      <c r="L31" s="9"/>
    </row>
    <row r="32" spans="1:12">
      <c r="A32" s="15"/>
      <c r="B32" s="10"/>
      <c r="C32" s="10"/>
      <c r="D32" s="10"/>
      <c r="E32" s="10"/>
      <c r="F32" s="10"/>
      <c r="G32" s="10"/>
      <c r="H32" s="9"/>
      <c r="I32" s="10"/>
      <c r="J32" s="9"/>
      <c r="K32" s="10"/>
      <c r="L32" s="10"/>
    </row>
    <row r="33" spans="1:12">
      <c r="A33" s="15"/>
      <c r="B33" s="10"/>
      <c r="C33" s="10"/>
      <c r="D33" s="10"/>
      <c r="E33" s="10"/>
      <c r="F33" s="10"/>
      <c r="G33" s="10"/>
      <c r="H33" s="9"/>
      <c r="I33" s="10"/>
      <c r="J33" s="9"/>
      <c r="K33" s="10"/>
      <c r="L33" s="10"/>
    </row>
    <row r="34" spans="1:12">
      <c r="A34" s="15"/>
      <c r="B34" s="10"/>
      <c r="C34" s="10"/>
      <c r="D34" s="10"/>
      <c r="E34" s="10"/>
      <c r="F34" s="10"/>
      <c r="G34" s="10"/>
      <c r="H34" s="9"/>
      <c r="I34" s="10"/>
      <c r="J34" s="9"/>
      <c r="K34" s="9"/>
      <c r="L34" s="10"/>
    </row>
    <row r="35" spans="1:12">
      <c r="A35" s="15"/>
      <c r="B35" s="10"/>
      <c r="C35" s="10"/>
      <c r="D35" s="10"/>
      <c r="E35" s="10"/>
      <c r="F35" s="10"/>
      <c r="G35" s="10"/>
      <c r="H35" s="9"/>
      <c r="I35" s="10"/>
      <c r="J35" s="9"/>
      <c r="K35" s="9"/>
      <c r="L35" s="10"/>
    </row>
    <row r="36" spans="1:12">
      <c r="A36" s="15"/>
      <c r="B36" s="10"/>
      <c r="C36" s="10"/>
      <c r="D36" s="10"/>
      <c r="E36" s="10"/>
      <c r="F36" s="10"/>
      <c r="G36" s="10"/>
      <c r="H36" s="9"/>
      <c r="I36" s="10"/>
      <c r="J36" s="9"/>
      <c r="K36" s="9"/>
      <c r="L36" s="9"/>
    </row>
    <row r="37" spans="1:12">
      <c r="A37" s="15"/>
      <c r="B37" s="10"/>
      <c r="C37" s="10"/>
      <c r="D37" s="10"/>
      <c r="E37" s="10"/>
      <c r="F37" s="10"/>
      <c r="G37" s="10"/>
      <c r="H37" s="9"/>
      <c r="I37" s="10"/>
      <c r="J37" s="9"/>
      <c r="K37" s="9"/>
      <c r="L37" s="9"/>
    </row>
    <row r="38" spans="1:12">
      <c r="A38" s="10"/>
      <c r="B38" s="10"/>
      <c r="C38" s="10"/>
      <c r="D38" s="10"/>
      <c r="E38" s="10"/>
      <c r="F38" s="10"/>
      <c r="G38" s="10"/>
      <c r="H38" s="9"/>
      <c r="I38" s="10"/>
      <c r="J38" s="9"/>
      <c r="K38" s="9"/>
      <c r="L38" s="9"/>
    </row>
    <row r="39" spans="1:12" ht="15" customHeight="1">
      <c r="A39" s="5"/>
      <c r="B39" s="5"/>
      <c r="C39" s="5"/>
      <c r="D39" s="5"/>
      <c r="E39" s="5"/>
      <c r="F39" s="5"/>
      <c r="G39" s="5"/>
    </row>
    <row r="40" spans="1:12">
      <c r="A40" s="14"/>
      <c r="B40" s="14"/>
      <c r="C40" s="14"/>
      <c r="D40" s="14"/>
      <c r="E40" s="14"/>
      <c r="F40" s="14"/>
      <c r="G40" s="14"/>
      <c r="H40" s="9"/>
      <c r="J40" s="9"/>
      <c r="K40" s="9"/>
      <c r="L40" s="9"/>
    </row>
    <row r="41" spans="1:12">
      <c r="A41" s="15"/>
      <c r="B41" s="10"/>
      <c r="C41" s="10"/>
      <c r="D41" s="10"/>
      <c r="E41" s="10"/>
      <c r="F41" s="10"/>
      <c r="G41" s="10"/>
      <c r="H41" s="9"/>
      <c r="J41" s="9"/>
      <c r="K41" s="10"/>
      <c r="L41" s="10"/>
    </row>
    <row r="42" spans="1:12">
      <c r="A42" s="15"/>
      <c r="B42" s="10"/>
      <c r="C42" s="10"/>
      <c r="D42" s="10"/>
      <c r="E42" s="10"/>
      <c r="F42" s="10"/>
      <c r="G42" s="10"/>
      <c r="H42" s="9"/>
      <c r="I42" s="10"/>
      <c r="J42" s="9"/>
      <c r="K42" s="10"/>
      <c r="L42" s="10"/>
    </row>
    <row r="43" spans="1:12">
      <c r="A43" s="15"/>
      <c r="B43" s="10"/>
      <c r="C43" s="10"/>
      <c r="D43" s="10"/>
      <c r="E43" s="10"/>
      <c r="F43" s="10"/>
      <c r="G43" s="10"/>
      <c r="H43" s="9"/>
      <c r="I43" s="10"/>
      <c r="J43" s="9"/>
      <c r="K43" s="9"/>
      <c r="L43" s="10"/>
    </row>
    <row r="44" spans="1:12">
      <c r="A44" s="15"/>
      <c r="B44" s="10"/>
      <c r="C44" s="10"/>
      <c r="D44" s="10"/>
      <c r="E44" s="10"/>
      <c r="F44" s="10"/>
      <c r="G44" s="10"/>
      <c r="H44" s="9"/>
      <c r="I44" s="10"/>
      <c r="J44" s="9"/>
      <c r="K44" s="9"/>
      <c r="L44" s="9"/>
    </row>
    <row r="45" spans="1:12">
      <c r="A45" s="15"/>
      <c r="B45" s="10"/>
      <c r="C45" s="10"/>
      <c r="D45" s="10"/>
      <c r="E45" s="10"/>
      <c r="F45" s="10"/>
      <c r="G45" s="10"/>
      <c r="H45" s="9"/>
      <c r="I45" s="10"/>
      <c r="J45" s="9"/>
      <c r="K45" s="9"/>
      <c r="L45" s="9"/>
    </row>
    <row r="46" spans="1:12">
      <c r="A46" s="15"/>
      <c r="B46" s="10"/>
      <c r="C46" s="10"/>
      <c r="D46" s="10"/>
      <c r="E46" s="10"/>
      <c r="F46" s="10"/>
      <c r="G46" s="10"/>
      <c r="H46" s="9"/>
      <c r="I46" s="10"/>
      <c r="J46" s="9"/>
      <c r="K46" s="9"/>
      <c r="L46" s="9"/>
    </row>
    <row r="47" spans="1:12">
      <c r="A47" s="9"/>
      <c r="B47" s="9"/>
      <c r="C47" s="9"/>
      <c r="D47" s="9"/>
      <c r="E47" s="9"/>
      <c r="F47" s="9"/>
      <c r="G47" s="9"/>
      <c r="H47" s="9"/>
      <c r="I47" s="10"/>
      <c r="J47" s="9"/>
      <c r="K47" s="9"/>
      <c r="L47" s="9"/>
    </row>
  </sheetData>
  <phoneticPr fontId="0" type="noConversion"/>
  <conditionalFormatting sqref="L14:L23 L2:L11">
    <cfRule type="cellIs" dxfId="5657" priority="4" operator="notEqual">
      <formula>0</formula>
    </cfRule>
  </conditionalFormatting>
  <conditionalFormatting sqref="L14:L23 L2:L11">
    <cfRule type="cellIs" dxfId="5656" priority="3" operator="lessThan">
      <formula>0</formula>
    </cfRule>
  </conditionalFormatting>
  <conditionalFormatting sqref="L1">
    <cfRule type="cellIs" dxfId="5655" priority="2" operator="notEqual">
      <formula>0</formula>
    </cfRule>
  </conditionalFormatting>
  <conditionalFormatting sqref="L1">
    <cfRule type="cellIs" dxfId="5654" priority="1" operator="lessThan">
      <formula>0</formula>
    </cfRule>
  </conditionalFormatting>
  <pageMargins left="0.31496062992125984" right="0.31496062992125984" top="0.35433070866141736" bottom="0.55118110236220474" header="0.31496062992125984" footer="0.31496062992125984"/>
  <pageSetup paperSize="9" orientation="landscape" horizontalDpi="0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dimension ref="A1:AJ143"/>
  <sheetViews>
    <sheetView topLeftCell="A37" workbookViewId="0">
      <selection activeCell="AN120" sqref="AN120"/>
    </sheetView>
  </sheetViews>
  <sheetFormatPr defaultRowHeight="12.75"/>
  <cols>
    <col min="1" max="1" width="13.85546875" customWidth="1"/>
    <col min="2" max="36" width="3.7109375" customWidth="1"/>
  </cols>
  <sheetData>
    <row r="1" spans="1:36" ht="13.5" thickBot="1">
      <c r="A1" s="22" t="str">
        <f ca="1">IF(dama1!A1="","",dama1!A1)</f>
        <v xml:space="preserve">                    </v>
      </c>
      <c r="B1" s="274" t="e">
        <f ca="1">IF(dama1!#REF!="","",dama1!#REF!)</f>
        <v>#REF!</v>
      </c>
      <c r="C1" s="275" t="e">
        <f ca="1">IF(dama1!#REF!="","",dama1!#REF!)</f>
        <v>#REF!</v>
      </c>
      <c r="D1" s="275" t="e">
        <f ca="1">IF(dama1!#REF!="","",dama1!#REF!)</f>
        <v>#REF!</v>
      </c>
      <c r="E1" s="275" t="e">
        <f ca="1">IF(dama1!#REF!="","",dama1!#REF!)</f>
        <v>#REF!</v>
      </c>
      <c r="F1" s="275" t="e">
        <f ca="1">IF(dama1!#REF!="","",dama1!#REF!)</f>
        <v>#REF!</v>
      </c>
      <c r="G1" s="276" t="e">
        <f ca="1">IF(dama1!#REF!="","",dama1!#REF!)</f>
        <v>#REF!</v>
      </c>
      <c r="H1" s="274" t="e">
        <f ca="1">IF(dama1!#REF!="","",dama1!#REF!)</f>
        <v>#REF!</v>
      </c>
      <c r="I1" s="275" t="e">
        <f ca="1">IF(dama1!#REF!="","",dama1!#REF!)</f>
        <v>#REF!</v>
      </c>
      <c r="J1" s="275" t="e">
        <f ca="1">IF(dama1!#REF!="","",dama1!#REF!)</f>
        <v>#REF!</v>
      </c>
      <c r="K1" s="275" t="e">
        <f ca="1">IF(dama1!#REF!="","",dama1!#REF!)</f>
        <v>#REF!</v>
      </c>
      <c r="L1" s="275" t="e">
        <f ca="1">IF(dama1!#REF!="","",dama1!#REF!)</f>
        <v>#REF!</v>
      </c>
      <c r="M1" s="276" t="e">
        <f ca="1">IF(dama1!#REF!="","",dama1!#REF!)</f>
        <v>#REF!</v>
      </c>
      <c r="N1" s="274" t="str">
        <f ca="1">IF(dama1!B1="","",dama1!B1)</f>
        <v>mercoledì</v>
      </c>
      <c r="O1" s="275" t="str">
        <f ca="1">IF(dama1!C1="","",dama1!C1)</f>
        <v/>
      </c>
      <c r="P1" s="275" t="str">
        <f ca="1">IF(dama1!D1="","",dama1!D1)</f>
        <v/>
      </c>
      <c r="Q1" s="275" t="str">
        <f ca="1">IF(dama1!E1="","",dama1!E1)</f>
        <v/>
      </c>
      <c r="R1" s="275" t="str">
        <f ca="1">IF(dama1!F1="","",dama1!F1)</f>
        <v/>
      </c>
      <c r="S1" s="276" t="str">
        <f ca="1">IF(dama1!G1="","",dama1!G1)</f>
        <v/>
      </c>
      <c r="T1" s="274" t="e">
        <f ca="1">IF(dama1!#REF!="","",dama1!#REF!)</f>
        <v>#REF!</v>
      </c>
      <c r="U1" s="275" t="e">
        <f ca="1">IF(dama1!#REF!="","",dama1!#REF!)</f>
        <v>#REF!</v>
      </c>
      <c r="V1" s="275" t="e">
        <f ca="1">IF(dama1!#REF!="","",dama1!#REF!)</f>
        <v>#REF!</v>
      </c>
      <c r="W1" s="275" t="e">
        <f ca="1">IF(dama1!#REF!="","",dama1!#REF!)</f>
        <v>#REF!</v>
      </c>
      <c r="X1" s="275" t="e">
        <f ca="1">IF(dama1!#REF!="","",dama1!#REF!)</f>
        <v>#REF!</v>
      </c>
      <c r="Y1" s="276" t="e">
        <f ca="1">IF(dama1!#REF!="","",dama1!#REF!)</f>
        <v>#REF!</v>
      </c>
      <c r="Z1" s="272" t="e">
        <f ca="1">IF(dama1!#REF!="","",dama1!#REF!)</f>
        <v>#REF!</v>
      </c>
      <c r="AA1" s="273" t="e">
        <f ca="1">IF(dama1!#REF!="","",dama1!#REF!)</f>
        <v>#REF!</v>
      </c>
      <c r="AB1" s="273" t="e">
        <f ca="1">IF(dama1!#REF!="","",dama1!#REF!)</f>
        <v>#REF!</v>
      </c>
      <c r="AC1" s="273" t="e">
        <f ca="1">IF(dama1!#REF!="","",dama1!#REF!)</f>
        <v>#REF!</v>
      </c>
      <c r="AD1" s="273" t="e">
        <f ca="1">IF(dama1!#REF!="","",dama1!#REF!)</f>
        <v>#REF!</v>
      </c>
      <c r="AE1" s="277" t="e">
        <f ca="1">IF(dama1!#REF!="","",dama1!#REF!)</f>
        <v>#REF!</v>
      </c>
      <c r="AF1" s="278" t="e">
        <f ca="1">IF(dama1!#REF!="","",dama1!#REF!)</f>
        <v>#REF!</v>
      </c>
      <c r="AG1" s="279" t="e">
        <f ca="1">IF(dama1!#REF!="","",dama1!#REF!)</f>
        <v>#REF!</v>
      </c>
      <c r="AH1" s="279" t="e">
        <f ca="1">IF(dama1!#REF!="","",dama1!#REF!)</f>
        <v>#REF!</v>
      </c>
      <c r="AI1" s="279" t="e">
        <f ca="1">IF(dama1!#REF!="","",dama1!#REF!)</f>
        <v>#REF!</v>
      </c>
      <c r="AJ1" s="280" t="e">
        <f ca="1">IF(dama1!#REF!="","",dama1!#REF!)</f>
        <v>#REF!</v>
      </c>
    </row>
    <row r="2" spans="1:36">
      <c r="A2" s="29" t="str">
        <f ca="1">IF(dama1!A2="","",dama1!A2)</f>
        <v>ACQUISTA</v>
      </c>
      <c r="B2" s="91" t="e">
        <f ca="1">IF(dama1!#REF!="","",dama1!#REF!)</f>
        <v>#REF!</v>
      </c>
      <c r="C2" s="92" t="e">
        <f ca="1">IF(dama1!#REF!="","",dama1!#REF!)</f>
        <v>#REF!</v>
      </c>
      <c r="D2" s="92" t="e">
        <f ca="1">IF(dama1!#REF!="","",dama1!#REF!)</f>
        <v>#REF!</v>
      </c>
      <c r="E2" s="121" t="e">
        <f ca="1">IF(dama1!#REF!="","",dama1!#REF!)</f>
        <v>#REF!</v>
      </c>
      <c r="F2" s="92" t="e">
        <f ca="1">IF(dama1!#REF!="","",dama1!#REF!)</f>
        <v>#REF!</v>
      </c>
      <c r="G2" s="94" t="e">
        <f ca="1">IF(dama1!#REF!="","",dama1!#REF!)</f>
        <v>#REF!</v>
      </c>
      <c r="H2" s="91" t="e">
        <f ca="1">IF(dama1!#REF!="","",dama1!#REF!)</f>
        <v>#REF!</v>
      </c>
      <c r="I2" s="92" t="e">
        <f ca="1">IF(dama1!#REF!="","",dama1!#REF!)</f>
        <v>#REF!</v>
      </c>
      <c r="J2" s="92" t="e">
        <f ca="1">IF(dama1!#REF!="","",dama1!#REF!)</f>
        <v>#REF!</v>
      </c>
      <c r="K2" s="92" t="e">
        <f ca="1">IF(dama1!#REF!="","",dama1!#REF!)</f>
        <v>#REF!</v>
      </c>
      <c r="L2" s="92" t="e">
        <f ca="1">IF(dama1!#REF!="","",dama1!#REF!)</f>
        <v>#REF!</v>
      </c>
      <c r="M2" s="94" t="e">
        <f ca="1">IF(dama1!#REF!="","",dama1!#REF!)</f>
        <v>#REF!</v>
      </c>
      <c r="N2" s="91" t="str">
        <f ca="1">IF(dama1!B2="","",dama1!B2)</f>
        <v/>
      </c>
      <c r="O2" s="121" t="str">
        <f ca="1">IF(dama1!C2="","",dama1!C2)</f>
        <v/>
      </c>
      <c r="P2" s="92" t="str">
        <f ca="1">IF(dama1!D2="","",dama1!D2)</f>
        <v/>
      </c>
      <c r="Q2" s="92" t="str">
        <f ca="1">IF(dama1!E2="","",dama1!E2)</f>
        <v>5BL</v>
      </c>
      <c r="R2" s="92" t="str">
        <f ca="1">IF(dama1!F2="","",dama1!F2)</f>
        <v>2BL</v>
      </c>
      <c r="S2" s="94" t="str">
        <f ca="1">IF(dama1!G2="","",dama1!G2)</f>
        <v/>
      </c>
      <c r="T2" s="110" t="e">
        <f ca="1">IF(dama1!#REF!="","",dama1!#REF!)</f>
        <v>#REF!</v>
      </c>
      <c r="U2" s="92" t="e">
        <f ca="1">IF(dama1!#REF!="","",dama1!#REF!)</f>
        <v>#REF!</v>
      </c>
      <c r="V2" s="121" t="e">
        <f ca="1">IF(dama1!#REF!="","",dama1!#REF!)</f>
        <v>#REF!</v>
      </c>
      <c r="W2" s="92" t="e">
        <f ca="1">IF(dama1!#REF!="","",dama1!#REF!)</f>
        <v>#REF!</v>
      </c>
      <c r="X2" s="92" t="e">
        <f ca="1">IF(dama1!#REF!="","",dama1!#REF!)</f>
        <v>#REF!</v>
      </c>
      <c r="Y2" s="93" t="e">
        <f ca="1">IF(dama1!#REF!="","",dama1!#REF!)</f>
        <v>#REF!</v>
      </c>
      <c r="Z2" s="91" t="e">
        <f ca="1">IF(dama1!#REF!="","",dama1!#REF!)</f>
        <v>#REF!</v>
      </c>
      <c r="AA2" s="121" t="e">
        <f ca="1">IF(dama1!#REF!="","",dama1!#REF!)</f>
        <v>#REF!</v>
      </c>
      <c r="AB2" s="92" t="e">
        <f ca="1">IF(dama1!#REF!="","",dama1!#REF!)</f>
        <v>#REF!</v>
      </c>
      <c r="AC2" s="121" t="e">
        <f ca="1">IF(dama1!#REF!="","",dama1!#REF!)</f>
        <v>#REF!</v>
      </c>
      <c r="AD2" s="92" t="e">
        <f ca="1">IF(dama1!#REF!="","",dama1!#REF!)</f>
        <v>#REF!</v>
      </c>
      <c r="AE2" s="93" t="e">
        <f ca="1">IF(dama1!#REF!="","",dama1!#REF!)</f>
        <v>#REF!</v>
      </c>
      <c r="AF2" s="91" t="e">
        <f ca="1">IF(dama1!#REF!="","",dama1!#REF!)</f>
        <v>#REF!</v>
      </c>
      <c r="AG2" s="92" t="e">
        <f ca="1">IF(dama1!#REF!="","",dama1!#REF!)</f>
        <v>#REF!</v>
      </c>
      <c r="AH2" s="92" t="e">
        <f ca="1">IF(dama1!#REF!="","",dama1!#REF!)</f>
        <v>#REF!</v>
      </c>
      <c r="AI2" s="92" t="e">
        <f ca="1">IF(dama1!#REF!="","",dama1!#REF!)</f>
        <v>#REF!</v>
      </c>
      <c r="AJ2" s="94" t="e">
        <f ca="1">IF(dama1!#REF!="","",dama1!#REF!)</f>
        <v>#REF!</v>
      </c>
    </row>
    <row r="3" spans="1:36">
      <c r="A3" s="29" t="str">
        <f ca="1">IF(dama1!A3="","",dama1!A3)</f>
        <v>ALFIERO</v>
      </c>
      <c r="B3" s="58" t="e">
        <f ca="1">IF(dama1!#REF!="","",dama1!#REF!)</f>
        <v>#REF!</v>
      </c>
      <c r="C3" s="30" t="e">
        <f ca="1">IF(dama1!#REF!="","",dama1!#REF!)</f>
        <v>#REF!</v>
      </c>
      <c r="D3" s="30" t="e">
        <f ca="1">IF(dama1!#REF!="","",dama1!#REF!)</f>
        <v>#REF!</v>
      </c>
      <c r="E3" s="30" t="e">
        <f ca="1">IF(dama1!#REF!="","",dama1!#REF!)</f>
        <v>#REF!</v>
      </c>
      <c r="F3" s="30" t="e">
        <f ca="1">IF(dama1!#REF!="","",dama1!#REF!)</f>
        <v>#REF!</v>
      </c>
      <c r="G3" s="77" t="e">
        <f ca="1">IF(dama1!#REF!="","",dama1!#REF!)</f>
        <v>#REF!</v>
      </c>
      <c r="H3" s="58" t="e">
        <f ca="1">IF(dama1!#REF!="","",dama1!#REF!)</f>
        <v>#REF!</v>
      </c>
      <c r="I3" s="30" t="e">
        <f ca="1">IF(dama1!#REF!="","",dama1!#REF!)</f>
        <v>#REF!</v>
      </c>
      <c r="J3" s="30" t="e">
        <f ca="1">IF(dama1!#REF!="","",dama1!#REF!)</f>
        <v>#REF!</v>
      </c>
      <c r="K3" s="30" t="e">
        <f ca="1">IF(dama1!#REF!="","",dama1!#REF!)</f>
        <v>#REF!</v>
      </c>
      <c r="L3" s="30" t="e">
        <f ca="1">IF(dama1!#REF!="","",dama1!#REF!)</f>
        <v>#REF!</v>
      </c>
      <c r="M3" s="77" t="e">
        <f ca="1">IF(dama1!#REF!="","",dama1!#REF!)</f>
        <v>#REF!</v>
      </c>
      <c r="N3" s="58" t="str">
        <f ca="1">IF(dama1!B3="","",dama1!B3)</f>
        <v>D</v>
      </c>
      <c r="O3" s="30" t="str">
        <f ca="1">IF(dama1!C28="","",dama1!C28)</f>
        <v>1AL</v>
      </c>
      <c r="P3" s="30" t="str">
        <f ca="1">IF(dama1!D3="","",dama1!D3)</f>
        <v/>
      </c>
      <c r="Q3" s="30" t="str">
        <f ca="1">IF(dama1!E3="","",dama1!E3)</f>
        <v/>
      </c>
      <c r="R3" s="30" t="str">
        <f ca="1">IF(dama1!F3="","",dama1!F3)</f>
        <v/>
      </c>
      <c r="S3" s="77" t="str">
        <f ca="1">IF(dama1!G3="","",dama1!G3)</f>
        <v/>
      </c>
      <c r="T3" s="58" t="e">
        <f ca="1">IF(dama1!#REF!="","",dama1!#REF!)</f>
        <v>#REF!</v>
      </c>
      <c r="U3" s="30" t="e">
        <f ca="1">IF(dama1!#REF!="","",dama1!#REF!)</f>
        <v>#REF!</v>
      </c>
      <c r="V3" s="30" t="e">
        <f ca="1">IF(dama1!#REF!="","",dama1!#REF!)</f>
        <v>#REF!</v>
      </c>
      <c r="W3" s="80" t="e">
        <f ca="1">IF(dama1!#REF!="","",dama1!#REF!)</f>
        <v>#REF!</v>
      </c>
      <c r="X3" s="30" t="e">
        <f ca="1">IF(dama1!#REF!="","",dama1!#REF!)</f>
        <v>#REF!</v>
      </c>
      <c r="Y3" s="56" t="e">
        <f ca="1">IF(dama1!#REF!="","",dama1!#REF!)</f>
        <v>#REF!</v>
      </c>
      <c r="Z3" s="58" t="e">
        <f ca="1">IF(dama1!#REF!="","",dama1!#REF!)</f>
        <v>#REF!</v>
      </c>
      <c r="AA3" s="30" t="e">
        <f ca="1">IF(dama1!#REF!="","",dama1!#REF!)</f>
        <v>#REF!</v>
      </c>
      <c r="AB3" s="30" t="e">
        <f ca="1">IF(dama1!#REF!="","",dama1!#REF!)</f>
        <v>#REF!</v>
      </c>
      <c r="AC3" s="30" t="e">
        <f ca="1">IF(dama1!#REF!="","",dama1!#REF!)</f>
        <v>#REF!</v>
      </c>
      <c r="AD3" s="30" t="e">
        <f ca="1">IF(dama1!#REF!="","",dama1!#REF!)</f>
        <v>#REF!</v>
      </c>
      <c r="AE3" s="56" t="e">
        <f ca="1">IF(dama1!#REF!="","",dama1!#REF!)</f>
        <v>#REF!</v>
      </c>
      <c r="AF3" s="58" t="e">
        <f ca="1">IF(dama1!#REF!="","",dama1!#REF!)</f>
        <v>#REF!</v>
      </c>
      <c r="AG3" s="30" t="e">
        <f ca="1">IF(dama1!#REF!="","",dama1!#REF!)</f>
        <v>#REF!</v>
      </c>
      <c r="AH3" s="30" t="e">
        <f ca="1">IF(dama1!#REF!="","",dama1!#REF!)</f>
        <v>#REF!</v>
      </c>
      <c r="AI3" s="30" t="e">
        <f ca="1">IF(dama1!#REF!="","",dama1!#REF!)</f>
        <v>#REF!</v>
      </c>
      <c r="AJ3" s="77" t="e">
        <f ca="1">IF(dama1!#REF!="","",dama1!#REF!)</f>
        <v>#REF!</v>
      </c>
    </row>
    <row r="4" spans="1:36">
      <c r="A4" s="29" t="str">
        <f ca="1">IF(dama1!A4="","",dama1!A4)</f>
        <v>APICELLA</v>
      </c>
      <c r="B4" s="58" t="e">
        <f ca="1">IF(dama1!#REF!="","",dama1!#REF!)</f>
        <v>#REF!</v>
      </c>
      <c r="C4" s="30" t="e">
        <f ca="1">IF(dama1!#REF!="","",dama1!#REF!)</f>
        <v>#REF!</v>
      </c>
      <c r="D4" s="30" t="e">
        <f ca="1">IF(dama1!#REF!="","",dama1!#REF!)</f>
        <v>#REF!</v>
      </c>
      <c r="E4" s="30" t="e">
        <f ca="1">IF(dama1!#REF!="","",dama1!#REF!)</f>
        <v>#REF!</v>
      </c>
      <c r="F4" s="30" t="e">
        <f ca="1">IF(dama1!#REF!="","",dama1!#REF!)</f>
        <v>#REF!</v>
      </c>
      <c r="G4" s="77" t="e">
        <f ca="1">IF(dama1!#REF!="","",dama1!#REF!)</f>
        <v>#REF!</v>
      </c>
      <c r="H4" s="58" t="e">
        <f ca="1">IF(dama1!#REF!="","",dama1!#REF!)</f>
        <v>#REF!</v>
      </c>
      <c r="I4" s="30" t="e">
        <f ca="1">IF(dama1!#REF!="","",dama1!#REF!)</f>
        <v>#REF!</v>
      </c>
      <c r="J4" s="30" t="e">
        <f ca="1">IF(dama1!#REF!="","",dama1!#REF!)</f>
        <v>#REF!</v>
      </c>
      <c r="K4" s="30" t="e">
        <f ca="1">IF(dama1!#REF!="","",dama1!#REF!)</f>
        <v>#REF!</v>
      </c>
      <c r="L4" s="30" t="e">
        <f ca="1">IF(dama1!#REF!="","",dama1!#REF!)</f>
        <v>#REF!</v>
      </c>
      <c r="M4" s="77" t="e">
        <f ca="1">IF(dama1!#REF!="","",dama1!#REF!)</f>
        <v>#REF!</v>
      </c>
      <c r="N4" s="58" t="str">
        <f ca="1">IF(dama1!B4="","",dama1!B4)</f>
        <v/>
      </c>
      <c r="O4" s="30" t="str">
        <f ca="1">IF(dama1!C4="","",dama1!C4)</f>
        <v/>
      </c>
      <c r="P4" s="30" t="str">
        <f ca="1">IF(dama1!D4="","",dama1!D4)</f>
        <v/>
      </c>
      <c r="Q4" s="30" t="str">
        <f ca="1">IF(dama1!E4="","",dama1!E4)</f>
        <v>D</v>
      </c>
      <c r="R4" s="30" t="str">
        <f ca="1">IF(dama1!F4="","",dama1!F4)</f>
        <v>2EL</v>
      </c>
      <c r="S4" s="77" t="str">
        <f ca="1">IF(dama1!G4="","",dama1!G4)</f>
        <v/>
      </c>
      <c r="T4" s="54" t="e">
        <f ca="1">IF(dama1!#REF!="","",dama1!#REF!)</f>
        <v>#REF!</v>
      </c>
      <c r="U4" s="30" t="e">
        <f ca="1">IF(dama1!#REF!="","",dama1!#REF!)</f>
        <v>#REF!</v>
      </c>
      <c r="V4" s="30" t="e">
        <f ca="1">IF(dama1!#REF!="","",dama1!#REF!)</f>
        <v>#REF!</v>
      </c>
      <c r="W4" s="30" t="e">
        <f ca="1">IF(dama1!#REF!="","",dama1!#REF!)</f>
        <v>#REF!</v>
      </c>
      <c r="X4" s="30" t="e">
        <f ca="1">IF(dama1!#REF!="","",dama1!#REF!)</f>
        <v>#REF!</v>
      </c>
      <c r="Y4" s="56" t="e">
        <f ca="1">IF(dama1!#REF!="","",dama1!#REF!)</f>
        <v>#REF!</v>
      </c>
      <c r="Z4" s="58" t="e">
        <f ca="1">IF(dama1!#REF!="","",dama1!#REF!)</f>
        <v>#REF!</v>
      </c>
      <c r="AA4" s="30" t="e">
        <f ca="1">IF(dama1!#REF!="","",dama1!#REF!)</f>
        <v>#REF!</v>
      </c>
      <c r="AB4" s="64" t="e">
        <f ca="1">IF(dama1!#REF!="","",dama1!#REF!)</f>
        <v>#REF!</v>
      </c>
      <c r="AC4" s="30" t="e">
        <f ca="1">IF(dama1!#REF!="","",dama1!#REF!)</f>
        <v>#REF!</v>
      </c>
      <c r="AD4" s="30" t="e">
        <f ca="1">IF(dama1!#REF!="","",dama1!#REF!)</f>
        <v>#REF!</v>
      </c>
      <c r="AE4" s="56" t="e">
        <f ca="1">IF(dama1!#REF!="","",dama1!#REF!)</f>
        <v>#REF!</v>
      </c>
      <c r="AF4" s="58" t="e">
        <f ca="1">IF(dama1!#REF!="","",dama1!#REF!)</f>
        <v>#REF!</v>
      </c>
      <c r="AG4" s="30" t="e">
        <f ca="1">IF(dama1!#REF!="","",dama1!#REF!)</f>
        <v>#REF!</v>
      </c>
      <c r="AH4" s="30" t="e">
        <f ca="1">IF(dama1!#REF!="","",dama1!#REF!)</f>
        <v>#REF!</v>
      </c>
      <c r="AI4" s="30" t="e">
        <f ca="1">IF(dama1!#REF!="","",dama1!#REF!)</f>
        <v>#REF!</v>
      </c>
      <c r="AJ4" s="77" t="e">
        <f ca="1">IF(dama1!#REF!="","",dama1!#REF!)</f>
        <v>#REF!</v>
      </c>
    </row>
    <row r="5" spans="1:36">
      <c r="A5" s="29" t="str">
        <f ca="1">IF(dama1!A5="","",dama1!A5)</f>
        <v>ARMATI</v>
      </c>
      <c r="B5" s="58" t="e">
        <f ca="1">IF(dama1!#REF!="","",dama1!#REF!)</f>
        <v>#REF!</v>
      </c>
      <c r="C5" s="30" t="e">
        <f ca="1">IF(dama1!#REF!="","",dama1!#REF!)</f>
        <v>#REF!</v>
      </c>
      <c r="D5" s="30" t="e">
        <f ca="1">IF(dama1!#REF!="","",dama1!#REF!)</f>
        <v>#REF!</v>
      </c>
      <c r="E5" s="30" t="e">
        <f ca="1">IF(dama1!#REF!="","",dama1!#REF!)</f>
        <v>#REF!</v>
      </c>
      <c r="F5" s="30" t="e">
        <f ca="1">IF(dama1!#REF!="","",dama1!#REF!)</f>
        <v>#REF!</v>
      </c>
      <c r="G5" s="77" t="e">
        <f ca="1">IF(dama1!#REF!="","",dama1!#REF!)</f>
        <v>#REF!</v>
      </c>
      <c r="H5" s="58" t="e">
        <f ca="1">IF(dama1!#REF!="","",dama1!#REF!)</f>
        <v>#REF!</v>
      </c>
      <c r="I5" s="30" t="e">
        <f ca="1">IF(dama1!#REF!="","",dama1!#REF!)</f>
        <v>#REF!</v>
      </c>
      <c r="J5" s="30" t="e">
        <f ca="1">IF(dama1!#REF!="","",dama1!#REF!)</f>
        <v>#REF!</v>
      </c>
      <c r="K5" s="30" t="e">
        <f ca="1">IF(dama1!#REF!="","",dama1!#REF!)</f>
        <v>#REF!</v>
      </c>
      <c r="L5" s="30" t="e">
        <f ca="1">IF(dama1!#REF!="","",dama1!#REF!)</f>
        <v>#REF!</v>
      </c>
      <c r="M5" s="77" t="e">
        <f ca="1">IF(dama1!#REF!="","",dama1!#REF!)</f>
        <v>#REF!</v>
      </c>
      <c r="N5" s="58" t="str">
        <f ca="1">IF(dama1!B5="","",dama1!B5)</f>
        <v/>
      </c>
      <c r="O5" s="30" t="str">
        <f ca="1">IF(dama1!C5="","",dama1!C5)</f>
        <v/>
      </c>
      <c r="P5" s="30" t="str">
        <f ca="1">IF(dama1!D5="","",dama1!D5)</f>
        <v/>
      </c>
      <c r="Q5" s="30" t="str">
        <f ca="1">IF(dama1!E5="","",dama1!E5)</f>
        <v>2DL</v>
      </c>
      <c r="R5" s="30" t="str">
        <f ca="1">IF(dama1!F5="","",dama1!F5)</f>
        <v>D</v>
      </c>
      <c r="S5" s="77" t="str">
        <f ca="1">IF(dama1!G5="","",dama1!G5)</f>
        <v/>
      </c>
      <c r="T5" s="54" t="e">
        <f ca="1">IF(dama1!#REF!="","",dama1!#REF!)</f>
        <v>#REF!</v>
      </c>
      <c r="U5" s="30" t="e">
        <f ca="1">IF(dama1!#REF!="","",dama1!#REF!)</f>
        <v>#REF!</v>
      </c>
      <c r="V5" s="30" t="e">
        <f ca="1">IF(dama1!#REF!="","",dama1!#REF!)</f>
        <v>#REF!</v>
      </c>
      <c r="W5" s="30" t="e">
        <f ca="1">IF(dama1!#REF!="","",dama1!#REF!)</f>
        <v>#REF!</v>
      </c>
      <c r="X5" s="30" t="e">
        <f ca="1">IF(dama1!#REF!="","",dama1!#REF!)</f>
        <v>#REF!</v>
      </c>
      <c r="Y5" s="56" t="e">
        <f ca="1">IF(dama1!#REF!="","",dama1!#REF!)</f>
        <v>#REF!</v>
      </c>
      <c r="Z5" s="58" t="e">
        <f ca="1">IF(dama1!#REF!="","",dama1!#REF!)</f>
        <v>#REF!</v>
      </c>
      <c r="AA5" s="30" t="e">
        <f ca="1">IF(dama1!#REF!="","",dama1!#REF!)</f>
        <v>#REF!</v>
      </c>
      <c r="AB5" s="30" t="e">
        <f ca="1">IF(dama1!#REF!="","",dama1!#REF!)</f>
        <v>#REF!</v>
      </c>
      <c r="AC5" s="30" t="e">
        <f ca="1">IF(dama1!#REF!="","",dama1!#REF!)</f>
        <v>#REF!</v>
      </c>
      <c r="AD5" s="30" t="e">
        <f ca="1">IF(dama1!#REF!="","",dama1!#REF!)</f>
        <v>#REF!</v>
      </c>
      <c r="AE5" s="56" t="e">
        <f ca="1">IF(dama1!#REF!="","",dama1!#REF!)</f>
        <v>#REF!</v>
      </c>
      <c r="AF5" s="58" t="e">
        <f ca="1">IF(dama1!#REF!="","",dama1!#REF!)</f>
        <v>#REF!</v>
      </c>
      <c r="AG5" s="30" t="e">
        <f ca="1">IF(dama1!#REF!="","",dama1!#REF!)</f>
        <v>#REF!</v>
      </c>
      <c r="AH5" s="30" t="e">
        <f ca="1">IF(dama1!#REF!="","",dama1!#REF!)</f>
        <v>#REF!</v>
      </c>
      <c r="AI5" s="30" t="e">
        <f ca="1">IF(dama1!#REF!="","",dama1!#REF!)</f>
        <v>#REF!</v>
      </c>
      <c r="AJ5" s="77" t="e">
        <f ca="1">IF(dama1!#REF!="","",dama1!#REF!)</f>
        <v>#REF!</v>
      </c>
    </row>
    <row r="6" spans="1:36">
      <c r="A6" s="29" t="str">
        <f ca="1">IF(dama1!A7="","",dama1!A7)</f>
        <v>BALDUINI</v>
      </c>
      <c r="B6" s="58" t="e">
        <f ca="1">IF(dama1!#REF!="","",dama1!#REF!)</f>
        <v>#REF!</v>
      </c>
      <c r="C6" s="30" t="e">
        <f ca="1">IF(dama1!#REF!="","",dama1!#REF!)</f>
        <v>#REF!</v>
      </c>
      <c r="D6" s="30" t="e">
        <f ca="1">IF(dama1!#REF!="","",dama1!#REF!)</f>
        <v>#REF!</v>
      </c>
      <c r="E6" s="30" t="e">
        <f ca="1">IF(dama1!#REF!="","",dama1!#REF!)</f>
        <v>#REF!</v>
      </c>
      <c r="F6" s="30" t="e">
        <f ca="1">IF(dama1!#REF!="","",dama1!#REF!)</f>
        <v>#REF!</v>
      </c>
      <c r="G6" s="77" t="e">
        <f ca="1">IF(dama1!#REF!="","",dama1!#REF!)</f>
        <v>#REF!</v>
      </c>
      <c r="H6" s="58" t="e">
        <f ca="1">IF(dama1!#REF!="","",dama1!#REF!)</f>
        <v>#REF!</v>
      </c>
      <c r="I6" s="30" t="e">
        <f ca="1">IF(dama1!#REF!="","",dama1!#REF!)</f>
        <v>#REF!</v>
      </c>
      <c r="J6" s="30" t="e">
        <f ca="1">IF(dama1!#REF!="","",dama1!#REF!)</f>
        <v>#REF!</v>
      </c>
      <c r="K6" s="30" t="e">
        <f ca="1">IF(dama1!#REF!="","",dama1!#REF!)</f>
        <v>#REF!</v>
      </c>
      <c r="L6" s="30" t="e">
        <f ca="1">IF(dama1!#REF!="","",dama1!#REF!)</f>
        <v>#REF!</v>
      </c>
      <c r="M6" s="77" t="e">
        <f ca="1">IF(dama1!#REF!="","",dama1!#REF!)</f>
        <v>#REF!</v>
      </c>
      <c r="N6" s="58" t="str">
        <f ca="1">IF(dama1!B7="","",dama1!B7)</f>
        <v/>
      </c>
      <c r="O6" s="30" t="str">
        <f ca="1">IF(dama1!C7="","",dama1!C7)</f>
        <v/>
      </c>
      <c r="P6" s="30" t="str">
        <f ca="1">IF(dama1!D7="","",dama1!D7)</f>
        <v/>
      </c>
      <c r="Q6" s="30" t="str">
        <f ca="1">IF(dama1!E7="","",dama1!E7)</f>
        <v>4GL</v>
      </c>
      <c r="R6" s="30" t="str">
        <f ca="1">IF(dama1!F7="","",dama1!F7)</f>
        <v>5GL</v>
      </c>
      <c r="S6" s="77" t="str">
        <f ca="1">IF(dama1!G7="","",dama1!G7)</f>
        <v/>
      </c>
      <c r="T6" s="54" t="e">
        <f ca="1">IF(dama1!#REF!="","",dama1!#REF!)</f>
        <v>#REF!</v>
      </c>
      <c r="U6" s="30" t="e">
        <f ca="1">IF(dama1!#REF!="","",dama1!#REF!)</f>
        <v>#REF!</v>
      </c>
      <c r="V6" s="30" t="e">
        <f ca="1">IF(dama1!#REF!="","",dama1!#REF!)</f>
        <v>#REF!</v>
      </c>
      <c r="W6" s="30" t="e">
        <f ca="1">IF(dama1!#REF!="","",dama1!#REF!)</f>
        <v>#REF!</v>
      </c>
      <c r="X6" s="30" t="e">
        <f ca="1">IF(dama1!#REF!="","",dama1!#REF!)</f>
        <v>#REF!</v>
      </c>
      <c r="Y6" s="56" t="e">
        <f ca="1">IF(dama1!#REF!="","",dama1!#REF!)</f>
        <v>#REF!</v>
      </c>
      <c r="Z6" s="58" t="e">
        <f ca="1">IF(dama1!#REF!="","",dama1!#REF!)</f>
        <v>#REF!</v>
      </c>
      <c r="AA6" s="30" t="e">
        <f ca="1">IF(dama1!#REF!="","",dama1!#REF!)</f>
        <v>#REF!</v>
      </c>
      <c r="AB6" s="30" t="e">
        <f ca="1">IF(dama1!#REF!="","",dama1!#REF!)</f>
        <v>#REF!</v>
      </c>
      <c r="AC6" s="30" t="e">
        <f ca="1">IF(dama1!#REF!="","",dama1!#REF!)</f>
        <v>#REF!</v>
      </c>
      <c r="AD6" s="30" t="e">
        <f ca="1">IF(dama1!#REF!="","",dama1!#REF!)</f>
        <v>#REF!</v>
      </c>
      <c r="AE6" s="56" t="e">
        <f ca="1">IF(dama1!#REF!="","",dama1!#REF!)</f>
        <v>#REF!</v>
      </c>
      <c r="AF6" s="58" t="e">
        <f ca="1">IF(dama1!#REF!="","",dama1!#REF!)</f>
        <v>#REF!</v>
      </c>
      <c r="AG6" s="30" t="e">
        <f ca="1">IF(dama1!#REF!="","",dama1!#REF!)</f>
        <v>#REF!</v>
      </c>
      <c r="AH6" s="30" t="e">
        <f ca="1">IF(dama1!#REF!="","",dama1!#REF!)</f>
        <v>#REF!</v>
      </c>
      <c r="AI6" s="30" t="e">
        <f ca="1">IF(dama1!#REF!="","",dama1!#REF!)</f>
        <v>#REF!</v>
      </c>
      <c r="AJ6" s="77" t="e">
        <f ca="1">IF(dama1!#REF!="","",dama1!#REF!)</f>
        <v>#REF!</v>
      </c>
    </row>
    <row r="7" spans="1:36">
      <c r="A7" s="29" t="e">
        <f ca="1">IF(dama1!#REF!="","",dama1!#REF!)</f>
        <v>#REF!</v>
      </c>
      <c r="B7" s="58" t="e">
        <f ca="1">IF(dama1!#REF!="","",dama1!#REF!)</f>
        <v>#REF!</v>
      </c>
      <c r="C7" s="30" t="e">
        <f ca="1">IF(dama1!#REF!="","",dama1!#REF!)</f>
        <v>#REF!</v>
      </c>
      <c r="D7" s="30" t="e">
        <f ca="1">IF(dama1!#REF!="","",dama1!#REF!)</f>
        <v>#REF!</v>
      </c>
      <c r="E7" s="30" t="e">
        <f ca="1">IF(dama1!#REF!="","",dama1!#REF!)</f>
        <v>#REF!</v>
      </c>
      <c r="F7" s="30" t="e">
        <f ca="1">IF(dama1!#REF!="","",dama1!#REF!)</f>
        <v>#REF!</v>
      </c>
      <c r="G7" s="77" t="e">
        <f ca="1">IF(dama1!#REF!="","",dama1!#REF!)</f>
        <v>#REF!</v>
      </c>
      <c r="H7" s="58" t="e">
        <f ca="1">IF(dama1!#REF!="","",dama1!#REF!)</f>
        <v>#REF!</v>
      </c>
      <c r="I7" s="30" t="e">
        <f ca="1">IF(dama1!#REF!="","",dama1!#REF!)</f>
        <v>#REF!</v>
      </c>
      <c r="J7" s="30" t="e">
        <f ca="1">IF(dama1!#REF!="","",dama1!#REF!)</f>
        <v>#REF!</v>
      </c>
      <c r="K7" s="30" t="e">
        <f ca="1">IF(dama1!#REF!="","",dama1!#REF!)</f>
        <v>#REF!</v>
      </c>
      <c r="L7" s="30" t="e">
        <f ca="1">IF(dama1!#REF!="","",dama1!#REF!)</f>
        <v>#REF!</v>
      </c>
      <c r="M7" s="77" t="e">
        <f ca="1">IF(dama1!#REF!="","",dama1!#REF!)</f>
        <v>#REF!</v>
      </c>
      <c r="N7" s="58" t="e">
        <f ca="1">IF(dama1!#REF!="","",dama1!#REF!)</f>
        <v>#REF!</v>
      </c>
      <c r="O7" s="30" t="e">
        <f ca="1">IF(dama1!#REF!="","",dama1!#REF!)</f>
        <v>#REF!</v>
      </c>
      <c r="P7" s="30" t="e">
        <f ca="1">IF(dama1!#REF!="","",dama1!#REF!)</f>
        <v>#REF!</v>
      </c>
      <c r="Q7" s="30" t="e">
        <f ca="1">IF(dama1!#REF!="","",dama1!#REF!)</f>
        <v>#REF!</v>
      </c>
      <c r="R7" s="30" t="e">
        <f ca="1">IF(dama1!#REF!="","",dama1!#REF!)</f>
        <v>#REF!</v>
      </c>
      <c r="S7" s="77" t="e">
        <f ca="1">IF(dama1!#REF!="","",dama1!#REF!)</f>
        <v>#REF!</v>
      </c>
      <c r="T7" s="54" t="e">
        <f ca="1">IF(dama1!#REF!="","",dama1!#REF!)</f>
        <v>#REF!</v>
      </c>
      <c r="U7" s="30" t="e">
        <f ca="1">IF(dama1!#REF!="","",dama1!#REF!)</f>
        <v>#REF!</v>
      </c>
      <c r="V7" s="30" t="e">
        <f ca="1">IF(dama1!#REF!="","",dama1!#REF!)</f>
        <v>#REF!</v>
      </c>
      <c r="W7" s="30" t="e">
        <f ca="1">IF(dama1!#REF!="","",dama1!#REF!)</f>
        <v>#REF!</v>
      </c>
      <c r="X7" s="30" t="e">
        <f ca="1">IF(dama1!#REF!="","",dama1!#REF!)</f>
        <v>#REF!</v>
      </c>
      <c r="Y7" s="56" t="e">
        <f ca="1">IF(dama1!#REF!="","",dama1!#REF!)</f>
        <v>#REF!</v>
      </c>
      <c r="Z7" s="58" t="e">
        <f ca="1">IF(dama1!#REF!="","",dama1!#REF!)</f>
        <v>#REF!</v>
      </c>
      <c r="AA7" s="30" t="e">
        <f ca="1">IF(dama1!#REF!="","",dama1!#REF!)</f>
        <v>#REF!</v>
      </c>
      <c r="AB7" s="30" t="e">
        <f ca="1">IF(dama1!#REF!="","",dama1!#REF!)</f>
        <v>#REF!</v>
      </c>
      <c r="AC7" s="30" t="e">
        <f ca="1">IF(dama1!#REF!="","",dama1!#REF!)</f>
        <v>#REF!</v>
      </c>
      <c r="AD7" s="30" t="e">
        <f ca="1">IF(dama1!#REF!="","",dama1!#REF!)</f>
        <v>#REF!</v>
      </c>
      <c r="AE7" s="56" t="e">
        <f ca="1">IF(dama1!#REF!="","",dama1!#REF!)</f>
        <v>#REF!</v>
      </c>
      <c r="AF7" s="58" t="e">
        <f ca="1">IF(dama1!#REF!="","",dama1!#REF!)</f>
        <v>#REF!</v>
      </c>
      <c r="AG7" s="30" t="e">
        <f ca="1">IF(dama1!#REF!="","",dama1!#REF!)</f>
        <v>#REF!</v>
      </c>
      <c r="AH7" s="30" t="e">
        <f ca="1">IF(dama1!#REF!="","",dama1!#REF!)</f>
        <v>#REF!</v>
      </c>
      <c r="AI7" s="30" t="e">
        <f ca="1">IF(dama1!#REF!="","",dama1!#REF!)</f>
        <v>#REF!</v>
      </c>
      <c r="AJ7" s="77" t="e">
        <f ca="1">IF(dama1!#REF!="","",dama1!#REF!)</f>
        <v>#REF!</v>
      </c>
    </row>
    <row r="8" spans="1:36">
      <c r="A8" s="29" t="str">
        <f ca="1">IF(dama1!A8="","",dama1!A8)</f>
        <v>BASSAN</v>
      </c>
      <c r="B8" s="58" t="e">
        <f ca="1">IF(dama1!#REF!="","",dama1!#REF!)</f>
        <v>#REF!</v>
      </c>
      <c r="C8" s="30" t="e">
        <f ca="1">IF(dama1!#REF!="","",dama1!#REF!)</f>
        <v>#REF!</v>
      </c>
      <c r="D8" s="30" t="e">
        <f ca="1">IF(dama1!#REF!="","",dama1!#REF!)</f>
        <v>#REF!</v>
      </c>
      <c r="E8" s="30" t="e">
        <f ca="1">IF(dama1!#REF!="","",dama1!#REF!)</f>
        <v>#REF!</v>
      </c>
      <c r="F8" s="30" t="e">
        <f ca="1">IF(dama1!#REF!="","",dama1!#REF!)</f>
        <v>#REF!</v>
      </c>
      <c r="G8" s="77" t="e">
        <f ca="1">IF(dama1!#REF!="","",dama1!#REF!)</f>
        <v>#REF!</v>
      </c>
      <c r="H8" s="58" t="e">
        <f ca="1">IF(dama1!#REF!="","",dama1!#REF!)</f>
        <v>#REF!</v>
      </c>
      <c r="I8" s="30" t="e">
        <f ca="1">IF(dama1!#REF!="","",dama1!#REF!)</f>
        <v>#REF!</v>
      </c>
      <c r="J8" s="30" t="e">
        <f ca="1">IF(dama1!#REF!="","",dama1!#REF!)</f>
        <v>#REF!</v>
      </c>
      <c r="K8" s="30" t="e">
        <f ca="1">IF(dama1!#REF!="","",dama1!#REF!)</f>
        <v>#REF!</v>
      </c>
      <c r="L8" s="30" t="e">
        <f ca="1">IF(dama1!#REF!="","",dama1!#REF!)</f>
        <v>#REF!</v>
      </c>
      <c r="M8" s="77" t="e">
        <f ca="1">IF(dama1!#REF!="","",dama1!#REF!)</f>
        <v>#REF!</v>
      </c>
      <c r="N8" s="58" t="str">
        <f ca="1">IF(dama1!B8="","",dama1!B8)</f>
        <v/>
      </c>
      <c r="O8" s="30" t="str">
        <f ca="1">IF(dama1!C8="","",dama1!C8)</f>
        <v/>
      </c>
      <c r="P8" s="30" t="str">
        <f ca="1">IF(dama1!D8="","",dama1!D8)</f>
        <v/>
      </c>
      <c r="Q8" s="30" t="e">
        <f ca="1">IF(dama1!#REF!="","",dama1!#REF!)</f>
        <v>#REF!</v>
      </c>
      <c r="R8" s="30" t="e">
        <f ca="1">IF(dama1!#REF!="","",dama1!#REF!)</f>
        <v>#REF!</v>
      </c>
      <c r="S8" s="77" t="str">
        <f ca="1">IF(dama1!G8="","",dama1!G8)</f>
        <v/>
      </c>
      <c r="T8" s="54" t="e">
        <f ca="1">IF(dama1!#REF!="","",dama1!#REF!)</f>
        <v>#REF!</v>
      </c>
      <c r="U8" s="30" t="e">
        <f ca="1">IF(dama1!#REF!="","",dama1!#REF!)</f>
        <v>#REF!</v>
      </c>
      <c r="V8" s="30" t="e">
        <f ca="1">IF(dama1!#REF!="","",dama1!#REF!)</f>
        <v>#REF!</v>
      </c>
      <c r="W8" s="30" t="e">
        <f ca="1">IF(dama1!#REF!="","",dama1!#REF!)</f>
        <v>#REF!</v>
      </c>
      <c r="X8" s="30" t="e">
        <f ca="1">IF(dama1!#REF!="","",dama1!#REF!)</f>
        <v>#REF!</v>
      </c>
      <c r="Y8" s="56" t="e">
        <f ca="1">IF(dama1!#REF!="","",dama1!#REF!)</f>
        <v>#REF!</v>
      </c>
      <c r="Z8" s="58" t="e">
        <f ca="1">IF(dama1!#REF!="","",dama1!#REF!)</f>
        <v>#REF!</v>
      </c>
      <c r="AA8" s="30" t="e">
        <f ca="1">IF(dama1!#REF!="","",dama1!#REF!)</f>
        <v>#REF!</v>
      </c>
      <c r="AB8" s="30" t="e">
        <f ca="1">IF(dama1!#REF!="","",dama1!#REF!)</f>
        <v>#REF!</v>
      </c>
      <c r="AC8" s="30" t="e">
        <f ca="1">IF(dama1!#REF!="","",dama1!#REF!)</f>
        <v>#REF!</v>
      </c>
      <c r="AD8" s="30" t="e">
        <f ca="1">IF(dama1!#REF!="","",dama1!#REF!)</f>
        <v>#REF!</v>
      </c>
      <c r="AE8" s="56" t="e">
        <f ca="1">IF(dama1!#REF!="","",dama1!#REF!)</f>
        <v>#REF!</v>
      </c>
      <c r="AF8" s="58" t="e">
        <f ca="1">IF(dama1!#REF!="","",dama1!#REF!)</f>
        <v>#REF!</v>
      </c>
      <c r="AG8" s="30" t="e">
        <f ca="1">IF(dama1!#REF!="","",dama1!#REF!)</f>
        <v>#REF!</v>
      </c>
      <c r="AH8" s="30" t="e">
        <f ca="1">IF(dama1!#REF!="","",dama1!#REF!)</f>
        <v>#REF!</v>
      </c>
      <c r="AI8" s="30" t="e">
        <f ca="1">IF(dama1!#REF!="","",dama1!#REF!)</f>
        <v>#REF!</v>
      </c>
      <c r="AJ8" s="77" t="e">
        <f ca="1">IF(dama1!#REF!="","",dama1!#REF!)</f>
        <v>#REF!</v>
      </c>
    </row>
    <row r="9" spans="1:36">
      <c r="A9" s="29" t="str">
        <f ca="1">IF(dama1!A9="","",dama1!A9)</f>
        <v>BAVUSI</v>
      </c>
      <c r="B9" s="58" t="e">
        <f ca="1">IF(dama1!#REF!="","",dama1!#REF!)</f>
        <v>#REF!</v>
      </c>
      <c r="C9" s="30" t="e">
        <f ca="1">IF(dama1!#REF!="","",dama1!#REF!)</f>
        <v>#REF!</v>
      </c>
      <c r="D9" s="30" t="e">
        <f ca="1">IF(dama1!#REF!="","",dama1!#REF!)</f>
        <v>#REF!</v>
      </c>
      <c r="E9" s="30" t="e">
        <f ca="1">IF(dama1!#REF!="","",dama1!#REF!)</f>
        <v>#REF!</v>
      </c>
      <c r="F9" s="30" t="e">
        <f ca="1">IF(dama1!#REF!="","",dama1!#REF!)</f>
        <v>#REF!</v>
      </c>
      <c r="G9" s="77" t="e">
        <f ca="1">IF(dama1!#REF!="","",dama1!#REF!)</f>
        <v>#REF!</v>
      </c>
      <c r="H9" s="58" t="e">
        <f ca="1">IF(dama1!#REF!="","",dama1!#REF!)</f>
        <v>#REF!</v>
      </c>
      <c r="I9" s="30" t="e">
        <f ca="1">IF(dama1!#REF!="","",dama1!#REF!)</f>
        <v>#REF!</v>
      </c>
      <c r="J9" s="30" t="e">
        <f ca="1">IF(dama1!#REF!="","",dama1!#REF!)</f>
        <v>#REF!</v>
      </c>
      <c r="K9" s="30" t="e">
        <f ca="1">IF(dama1!#REF!="","",dama1!#REF!)</f>
        <v>#REF!</v>
      </c>
      <c r="L9" s="30" t="e">
        <f ca="1">IF(dama1!#REF!="","",dama1!#REF!)</f>
        <v>#REF!</v>
      </c>
      <c r="M9" s="77" t="e">
        <f ca="1">IF(dama1!#REF!="","",dama1!#REF!)</f>
        <v>#REF!</v>
      </c>
      <c r="N9" s="58" t="str">
        <f ca="1">IF(dama1!B9="","",dama1!B9)</f>
        <v>1BC</v>
      </c>
      <c r="O9" s="30" t="str">
        <f ca="1">IF(dama1!C9="","",dama1!C9)</f>
        <v>D</v>
      </c>
      <c r="P9" s="30" t="str">
        <f ca="1">IF(dama1!D9="","",dama1!D9)</f>
        <v/>
      </c>
      <c r="Q9" s="30" t="str">
        <f ca="1">IF(dama1!E9="","",dama1!E9)</f>
        <v/>
      </c>
      <c r="R9" s="30" t="str">
        <f ca="1">IF(dama1!F9="","",dama1!F9)</f>
        <v/>
      </c>
      <c r="S9" s="77" t="str">
        <f ca="1">IF(dama1!G9="","",dama1!G9)</f>
        <v/>
      </c>
      <c r="T9" s="102" t="e">
        <f ca="1">IF(dama1!#REF!="","",dama1!#REF!)</f>
        <v>#REF!</v>
      </c>
      <c r="U9" s="30" t="e">
        <f ca="1">IF(dama1!#REF!="","",dama1!#REF!)</f>
        <v>#REF!</v>
      </c>
      <c r="V9" s="1" t="e">
        <f ca="1">IF(dama1!#REF!="","",dama1!#REF!)</f>
        <v>#REF!</v>
      </c>
      <c r="W9" s="79" t="e">
        <f ca="1">IF(dama1!#REF!="","",dama1!#REF!)</f>
        <v>#REF!</v>
      </c>
      <c r="X9" s="30" t="e">
        <f ca="1">IF(dama1!#REF!="","",dama1!#REF!)</f>
        <v>#REF!</v>
      </c>
      <c r="Y9" s="56" t="e">
        <f ca="1">IF(dama1!#REF!="","",dama1!#REF!)</f>
        <v>#REF!</v>
      </c>
      <c r="Z9" s="58" t="e">
        <f ca="1">IF(dama1!#REF!="","",dama1!#REF!)</f>
        <v>#REF!</v>
      </c>
      <c r="AA9" s="30" t="e">
        <f ca="1">IF(dama1!#REF!="","",dama1!#REF!)</f>
        <v>#REF!</v>
      </c>
      <c r="AB9" s="30" t="e">
        <f ca="1">IF(dama1!#REF!="","",dama1!#REF!)</f>
        <v>#REF!</v>
      </c>
      <c r="AC9" s="30" t="e">
        <f ca="1">IF(dama1!#REF!="","",dama1!#REF!)</f>
        <v>#REF!</v>
      </c>
      <c r="AD9" s="30" t="e">
        <f ca="1">IF(dama1!#REF!="","",dama1!#REF!)</f>
        <v>#REF!</v>
      </c>
      <c r="AE9" s="56" t="e">
        <f ca="1">IF(dama1!#REF!="","",dama1!#REF!)</f>
        <v>#REF!</v>
      </c>
      <c r="AF9" s="58" t="e">
        <f ca="1">IF(dama1!#REF!="","",dama1!#REF!)</f>
        <v>#REF!</v>
      </c>
      <c r="AG9" s="30" t="e">
        <f ca="1">IF(dama1!#REF!="","",dama1!#REF!)</f>
        <v>#REF!</v>
      </c>
      <c r="AH9" s="30" t="e">
        <f ca="1">IF(dama1!#REF!="","",dama1!#REF!)</f>
        <v>#REF!</v>
      </c>
      <c r="AI9" s="30" t="e">
        <f ca="1">IF(dama1!#REF!="","",dama1!#REF!)</f>
        <v>#REF!</v>
      </c>
      <c r="AJ9" s="77" t="e">
        <f ca="1">IF(dama1!#REF!="","",dama1!#REF!)</f>
        <v>#REF!</v>
      </c>
    </row>
    <row r="10" spans="1:36">
      <c r="A10" s="29" t="str">
        <f ca="1">IF(dama1!A10="","",dama1!A10)</f>
        <v>BERTINI</v>
      </c>
      <c r="B10" s="58" t="e">
        <f ca="1">IF(dama1!#REF!="","",dama1!#REF!)</f>
        <v>#REF!</v>
      </c>
      <c r="C10" s="30" t="e">
        <f ca="1">IF(dama1!#REF!="","",dama1!#REF!)</f>
        <v>#REF!</v>
      </c>
      <c r="D10" s="30" t="e">
        <f ca="1">IF(dama1!#REF!="","",dama1!#REF!)</f>
        <v>#REF!</v>
      </c>
      <c r="E10" s="30" t="e">
        <f ca="1">IF(dama1!#REF!="","",dama1!#REF!)</f>
        <v>#REF!</v>
      </c>
      <c r="F10" s="30" t="e">
        <f ca="1">IF(dama1!#REF!="","",dama1!#REF!)</f>
        <v>#REF!</v>
      </c>
      <c r="G10" s="77" t="e">
        <f ca="1">IF(dama1!#REF!="","",dama1!#REF!)</f>
        <v>#REF!</v>
      </c>
      <c r="H10" s="58" t="e">
        <f ca="1">IF(dama1!#REF!="","",dama1!#REF!)</f>
        <v>#REF!</v>
      </c>
      <c r="I10" s="30" t="e">
        <f ca="1">IF(dama1!#REF!="","",dama1!#REF!)</f>
        <v>#REF!</v>
      </c>
      <c r="J10" s="30" t="e">
        <f ca="1">IF(dama1!#REF!="","",dama1!#REF!)</f>
        <v>#REF!</v>
      </c>
      <c r="K10" s="30" t="e">
        <f ca="1">IF(dama1!#REF!="","",dama1!#REF!)</f>
        <v>#REF!</v>
      </c>
      <c r="L10" s="30" t="e">
        <f ca="1">IF(dama1!#REF!="","",dama1!#REF!)</f>
        <v>#REF!</v>
      </c>
      <c r="M10" s="77" t="e">
        <f ca="1">IF(dama1!#REF!="","",dama1!#REF!)</f>
        <v>#REF!</v>
      </c>
      <c r="N10" s="58" t="str">
        <f ca="1">IF(dama1!B10="","",dama1!B10)</f>
        <v/>
      </c>
      <c r="O10" s="30" t="str">
        <f ca="1">IF(dama1!C10="","",dama1!C10)</f>
        <v/>
      </c>
      <c r="P10" s="30" t="str">
        <f ca="1">IF(dama1!D10="","",dama1!D10)</f>
        <v/>
      </c>
      <c r="Q10" s="30" t="str">
        <f ca="1">IF(dama1!E45="","",dama1!E45)</f>
        <v>5CL</v>
      </c>
      <c r="R10" s="30" t="str">
        <f ca="1">IF(dama1!F10="","",dama1!F10)</f>
        <v>3CL</v>
      </c>
      <c r="S10" s="77" t="str">
        <f ca="1">IF(dama1!G10="","",dama1!G10)</f>
        <v/>
      </c>
      <c r="T10" s="58" t="e">
        <f ca="1">IF(dama1!#REF!="","",dama1!#REF!)</f>
        <v>#REF!</v>
      </c>
      <c r="U10" s="30" t="e">
        <f ca="1">IF(dama1!#REF!="","",dama1!#REF!)</f>
        <v>#REF!</v>
      </c>
      <c r="V10" s="102" t="e">
        <f ca="1">IF(dama1!#REF!="","",dama1!#REF!)</f>
        <v>#REF!</v>
      </c>
      <c r="W10" s="30" t="e">
        <f ca="1">IF(dama1!#REF!="","",dama1!#REF!)</f>
        <v>#REF!</v>
      </c>
      <c r="X10" s="30" t="e">
        <f ca="1">IF(dama1!#REF!="","",dama1!#REF!)</f>
        <v>#REF!</v>
      </c>
      <c r="Y10" s="56" t="e">
        <f ca="1">IF(dama1!#REF!="","",dama1!#REF!)</f>
        <v>#REF!</v>
      </c>
      <c r="Z10" s="58" t="e">
        <f ca="1">IF(dama1!#REF!="","",dama1!#REF!)</f>
        <v>#REF!</v>
      </c>
      <c r="AA10" s="30" t="e">
        <f ca="1">IF(dama1!#REF!="","",dama1!#REF!)</f>
        <v>#REF!</v>
      </c>
      <c r="AB10" s="30" t="e">
        <f ca="1">IF(dama1!#REF!="","",dama1!#REF!)</f>
        <v>#REF!</v>
      </c>
      <c r="AC10" s="30" t="e">
        <f ca="1">IF(dama1!#REF!="","",dama1!#REF!)</f>
        <v>#REF!</v>
      </c>
      <c r="AD10" s="30" t="e">
        <f ca="1">IF(dama1!#REF!="","",dama1!#REF!)</f>
        <v>#REF!</v>
      </c>
      <c r="AE10" s="56" t="e">
        <f ca="1">IF(dama1!#REF!="","",dama1!#REF!)</f>
        <v>#REF!</v>
      </c>
      <c r="AF10" s="58" t="e">
        <f ca="1">IF(dama1!#REF!="","",dama1!#REF!)</f>
        <v>#REF!</v>
      </c>
      <c r="AG10" s="30" t="e">
        <f ca="1">IF(dama1!#REF!="","",dama1!#REF!)</f>
        <v>#REF!</v>
      </c>
      <c r="AH10" s="30" t="e">
        <f ca="1">IF(dama1!#REF!="","",dama1!#REF!)</f>
        <v>#REF!</v>
      </c>
      <c r="AI10" s="30" t="e">
        <f ca="1">IF(dama1!#REF!="","",dama1!#REF!)</f>
        <v>#REF!</v>
      </c>
      <c r="AJ10" s="77" t="e">
        <f ca="1">IF(dama1!#REF!="","",dama1!#REF!)</f>
        <v>#REF!</v>
      </c>
    </row>
    <row r="11" spans="1:36">
      <c r="A11" s="29" t="str">
        <f ca="1">IF(dama1!A11="","",dama1!A11)</f>
        <v>BEVILACQUA</v>
      </c>
      <c r="B11" s="58" t="e">
        <f ca="1">IF(dama1!#REF!="","",dama1!#REF!)</f>
        <v>#REF!</v>
      </c>
      <c r="C11" s="30" t="e">
        <f ca="1">IF(dama1!#REF!="","",dama1!#REF!)</f>
        <v>#REF!</v>
      </c>
      <c r="D11" s="30" t="e">
        <f ca="1">IF(dama1!#REF!="","",dama1!#REF!)</f>
        <v>#REF!</v>
      </c>
      <c r="E11" s="30" t="e">
        <f ca="1">IF(dama1!#REF!="","",dama1!#REF!)</f>
        <v>#REF!</v>
      </c>
      <c r="F11" s="30" t="e">
        <f ca="1">IF(dama1!#REF!="","",dama1!#REF!)</f>
        <v>#REF!</v>
      </c>
      <c r="G11" s="77" t="e">
        <f ca="1">IF(dama1!#REF!="","",dama1!#REF!)</f>
        <v>#REF!</v>
      </c>
      <c r="H11" s="58" t="e">
        <f ca="1">IF(dama1!#REF!="","",dama1!#REF!)</f>
        <v>#REF!</v>
      </c>
      <c r="I11" s="30" t="e">
        <f ca="1">IF(dama1!#REF!="","",dama1!#REF!)</f>
        <v>#REF!</v>
      </c>
      <c r="J11" s="30" t="e">
        <f ca="1">IF(dama1!#REF!="","",dama1!#REF!)</f>
        <v>#REF!</v>
      </c>
      <c r="K11" s="30" t="e">
        <f ca="1">IF(dama1!#REF!="","",dama1!#REF!)</f>
        <v>#REF!</v>
      </c>
      <c r="L11" s="30" t="e">
        <f ca="1">IF(dama1!#REF!="","",dama1!#REF!)</f>
        <v>#REF!</v>
      </c>
      <c r="M11" s="77" t="e">
        <f ca="1">IF(dama1!#REF!="","",dama1!#REF!)</f>
        <v>#REF!</v>
      </c>
      <c r="N11" s="58" t="str">
        <f ca="1">IF(dama1!B11="","",dama1!B11)</f>
        <v/>
      </c>
      <c r="O11" s="30" t="str">
        <f ca="1">IF(dama1!C11="","",dama1!C11)</f>
        <v/>
      </c>
      <c r="P11" s="30" t="str">
        <f ca="1">IF(dama1!D11="","",dama1!D11)</f>
        <v/>
      </c>
      <c r="Q11" s="30" t="str">
        <f ca="1">IF(dama1!E11="","",dama1!E11)</f>
        <v>3DC</v>
      </c>
      <c r="R11" s="30" t="str">
        <f ca="1">IF(dama1!F11="","",dama1!F11)</f>
        <v>D</v>
      </c>
      <c r="S11" s="77" t="str">
        <f ca="1">IF(dama1!G11="","",dama1!G11)</f>
        <v/>
      </c>
      <c r="T11" s="54" t="e">
        <f ca="1">IF(dama1!#REF!="","",dama1!#REF!)</f>
        <v>#REF!</v>
      </c>
      <c r="U11" s="30" t="e">
        <f ca="1">IF(dama1!#REF!="","",dama1!#REF!)</f>
        <v>#REF!</v>
      </c>
      <c r="V11" s="30" t="e">
        <f ca="1">IF(dama1!#REF!="","",dama1!#REF!)</f>
        <v>#REF!</v>
      </c>
      <c r="W11" s="30" t="e">
        <f ca="1">IF(dama1!#REF!="","",dama1!#REF!)</f>
        <v>#REF!</v>
      </c>
      <c r="X11" s="30" t="e">
        <f ca="1">IF(dama1!#REF!="","",dama1!#REF!)</f>
        <v>#REF!</v>
      </c>
      <c r="Y11" s="56" t="e">
        <f ca="1">IF(dama1!#REF!="","",dama1!#REF!)</f>
        <v>#REF!</v>
      </c>
      <c r="Z11" s="58" t="e">
        <f ca="1">IF(dama1!#REF!="","",dama1!#REF!)</f>
        <v>#REF!</v>
      </c>
      <c r="AA11" s="30" t="e">
        <f ca="1">IF(dama1!#REF!="","",dama1!#REF!)</f>
        <v>#REF!</v>
      </c>
      <c r="AB11" s="30" t="e">
        <f ca="1">IF(dama1!#REF!="","",dama1!#REF!)</f>
        <v>#REF!</v>
      </c>
      <c r="AC11" s="30" t="e">
        <f ca="1">IF(dama1!#REF!="","",dama1!#REF!)</f>
        <v>#REF!</v>
      </c>
      <c r="AD11" s="30" t="e">
        <f ca="1">IF(dama1!#REF!="","",dama1!#REF!)</f>
        <v>#REF!</v>
      </c>
      <c r="AE11" s="56" t="e">
        <f ca="1">IF(dama1!#REF!="","",dama1!#REF!)</f>
        <v>#REF!</v>
      </c>
      <c r="AF11" s="58" t="e">
        <f ca="1">IF(dama1!#REF!="","",dama1!#REF!)</f>
        <v>#REF!</v>
      </c>
      <c r="AG11" s="30" t="e">
        <f ca="1">IF(dama1!#REF!="","",dama1!#REF!)</f>
        <v>#REF!</v>
      </c>
      <c r="AH11" s="30" t="e">
        <f ca="1">IF(dama1!#REF!="","",dama1!#REF!)</f>
        <v>#REF!</v>
      </c>
      <c r="AI11" s="30" t="e">
        <f ca="1">IF(dama1!#REF!="","",dama1!#REF!)</f>
        <v>#REF!</v>
      </c>
      <c r="AJ11" s="77" t="e">
        <f ca="1">IF(dama1!#REF!="","",dama1!#REF!)</f>
        <v>#REF!</v>
      </c>
    </row>
    <row r="12" spans="1:36">
      <c r="A12" s="29" t="str">
        <f ca="1">IF(dama1!A12="","",dama1!A12)</f>
        <v>BIANCO</v>
      </c>
      <c r="B12" s="58" t="e">
        <f ca="1">IF(dama1!#REF!="","",dama1!#REF!)</f>
        <v>#REF!</v>
      </c>
      <c r="C12" s="30" t="e">
        <f ca="1">IF(dama1!#REF!="","",dama1!#REF!)</f>
        <v>#REF!</v>
      </c>
      <c r="D12" s="30" t="e">
        <f ca="1">IF(dama1!#REF!="","",dama1!#REF!)</f>
        <v>#REF!</v>
      </c>
      <c r="E12" s="30" t="e">
        <f ca="1">IF(dama1!#REF!="","",dama1!#REF!)</f>
        <v>#REF!</v>
      </c>
      <c r="F12" s="30" t="e">
        <f ca="1">IF(dama1!#REF!="","",dama1!#REF!)</f>
        <v>#REF!</v>
      </c>
      <c r="G12" s="77" t="e">
        <f ca="1">IF(dama1!#REF!="","",dama1!#REF!)</f>
        <v>#REF!</v>
      </c>
      <c r="H12" s="58" t="e">
        <f ca="1">IF(dama1!#REF!="","",dama1!#REF!)</f>
        <v>#REF!</v>
      </c>
      <c r="I12" s="30" t="e">
        <f ca="1">IF(dama1!#REF!="","",dama1!#REF!)</f>
        <v>#REF!</v>
      </c>
      <c r="J12" s="30" t="e">
        <f ca="1">IF(dama1!#REF!="","",dama1!#REF!)</f>
        <v>#REF!</v>
      </c>
      <c r="K12" s="30" t="e">
        <f ca="1">IF(dama1!#REF!="","",dama1!#REF!)</f>
        <v>#REF!</v>
      </c>
      <c r="L12" s="30" t="e">
        <f ca="1">IF(dama1!#REF!="","",dama1!#REF!)</f>
        <v>#REF!</v>
      </c>
      <c r="M12" s="77" t="e">
        <f ca="1">IF(dama1!#REF!="","",dama1!#REF!)</f>
        <v>#REF!</v>
      </c>
      <c r="N12" s="58" t="str">
        <f ca="1">IF(dama1!B12="","",dama1!B12)</f>
        <v/>
      </c>
      <c r="O12" s="30" t="str">
        <f ca="1">IF(dama1!C12="","",dama1!C12)</f>
        <v/>
      </c>
      <c r="P12" s="30" t="str">
        <f ca="1">IF(dama1!D12="","",dama1!D12)</f>
        <v/>
      </c>
      <c r="Q12" s="30" t="str">
        <f ca="1">IF(dama1!E12="","",dama1!E12)</f>
        <v>D</v>
      </c>
      <c r="R12" s="30" t="str">
        <f ca="1">IF(dama1!F12="","",dama1!F12)</f>
        <v>2DL</v>
      </c>
      <c r="S12" s="77" t="str">
        <f ca="1">IF(dama1!G12="","",dama1!G12)</f>
        <v/>
      </c>
      <c r="T12" s="54" t="e">
        <f ca="1">IF(dama1!#REF!="","",dama1!#REF!)</f>
        <v>#REF!</v>
      </c>
      <c r="U12" s="30" t="e">
        <f ca="1">IF(dama1!#REF!="","",dama1!#REF!)</f>
        <v>#REF!</v>
      </c>
      <c r="V12" s="30" t="e">
        <f ca="1">IF(dama1!#REF!="","",dama1!#REF!)</f>
        <v>#REF!</v>
      </c>
      <c r="W12" s="30" t="e">
        <f ca="1">IF(dama1!#REF!="","",dama1!#REF!)</f>
        <v>#REF!</v>
      </c>
      <c r="X12" s="30" t="e">
        <f ca="1">IF(dama1!#REF!="","",dama1!#REF!)</f>
        <v>#REF!</v>
      </c>
      <c r="Y12" s="56" t="e">
        <f ca="1">IF(dama1!#REF!="","",dama1!#REF!)</f>
        <v>#REF!</v>
      </c>
      <c r="Z12" s="58" t="e">
        <f ca="1">IF(dama1!#REF!="","",dama1!#REF!)</f>
        <v>#REF!</v>
      </c>
      <c r="AA12" s="30" t="e">
        <f ca="1">IF(dama1!#REF!="","",dama1!#REF!)</f>
        <v>#REF!</v>
      </c>
      <c r="AB12" s="30" t="e">
        <f ca="1">IF(dama1!#REF!="","",dama1!#REF!)</f>
        <v>#REF!</v>
      </c>
      <c r="AC12" s="30" t="e">
        <f ca="1">IF(dama1!#REF!="","",dama1!#REF!)</f>
        <v>#REF!</v>
      </c>
      <c r="AD12" s="30" t="e">
        <f ca="1">IF(dama1!#REF!="","",dama1!#REF!)</f>
        <v>#REF!</v>
      </c>
      <c r="AE12" s="56" t="e">
        <f ca="1">IF(dama1!#REF!="","",dama1!#REF!)</f>
        <v>#REF!</v>
      </c>
      <c r="AF12" s="58" t="e">
        <f ca="1">IF(dama1!#REF!="","",dama1!#REF!)</f>
        <v>#REF!</v>
      </c>
      <c r="AG12" s="30" t="e">
        <f ca="1">IF(dama1!#REF!="","",dama1!#REF!)</f>
        <v>#REF!</v>
      </c>
      <c r="AH12" s="30" t="e">
        <f ca="1">IF(dama1!#REF!="","",dama1!#REF!)</f>
        <v>#REF!</v>
      </c>
      <c r="AI12" s="30" t="e">
        <f ca="1">IF(dama1!#REF!="","",dama1!#REF!)</f>
        <v>#REF!</v>
      </c>
      <c r="AJ12" s="77" t="e">
        <f ca="1">IF(dama1!#REF!="","",dama1!#REF!)</f>
        <v>#REF!</v>
      </c>
    </row>
    <row r="13" spans="1:36">
      <c r="A13" s="29" t="str">
        <f ca="1">IF(dama1!A13="","",dama1!A13)</f>
        <v>BLANDINO</v>
      </c>
      <c r="B13" s="58" t="e">
        <f ca="1">IF(dama1!#REF!="","",dama1!#REF!)</f>
        <v>#REF!</v>
      </c>
      <c r="C13" s="30" t="e">
        <f ca="1">IF(dama1!#REF!="","",dama1!#REF!)</f>
        <v>#REF!</v>
      </c>
      <c r="D13" s="30" t="e">
        <f ca="1">IF(dama1!#REF!="","",dama1!#REF!)</f>
        <v>#REF!</v>
      </c>
      <c r="E13" s="30" t="e">
        <f ca="1">IF(dama1!#REF!="","",dama1!#REF!)</f>
        <v>#REF!</v>
      </c>
      <c r="F13" s="30" t="e">
        <f ca="1">IF(dama1!#REF!="","",dama1!#REF!)</f>
        <v>#REF!</v>
      </c>
      <c r="G13" s="77" t="e">
        <f ca="1">IF(dama1!#REF!="","",dama1!#REF!)</f>
        <v>#REF!</v>
      </c>
      <c r="H13" s="58" t="e">
        <f ca="1">IF(dama1!#REF!="","",dama1!#REF!)</f>
        <v>#REF!</v>
      </c>
      <c r="I13" s="30" t="e">
        <f ca="1">IF(dama1!#REF!="","",dama1!#REF!)</f>
        <v>#REF!</v>
      </c>
      <c r="J13" s="30" t="e">
        <f ca="1">IF(dama1!#REF!="","",dama1!#REF!)</f>
        <v>#REF!</v>
      </c>
      <c r="K13" s="30" t="e">
        <f ca="1">IF(dama1!#REF!="","",dama1!#REF!)</f>
        <v>#REF!</v>
      </c>
      <c r="L13" s="30" t="e">
        <f ca="1">IF(dama1!#REF!="","",dama1!#REF!)</f>
        <v>#REF!</v>
      </c>
      <c r="M13" s="77" t="e">
        <f ca="1">IF(dama1!#REF!="","",dama1!#REF!)</f>
        <v>#REF!</v>
      </c>
      <c r="N13" s="58" t="str">
        <f ca="1">IF(dama1!B13="","",dama1!B13)</f>
        <v>D</v>
      </c>
      <c r="O13" s="30" t="str">
        <f ca="1">IF(dama1!C13="","",dama1!C13)</f>
        <v>1FL</v>
      </c>
      <c r="P13" s="30" t="str">
        <f ca="1">IF(dama1!D13="","",dama1!D13)</f>
        <v/>
      </c>
      <c r="Q13" s="30" t="str">
        <f ca="1">IF(dama1!E13="","",dama1!E13)</f>
        <v/>
      </c>
      <c r="R13" s="30" t="str">
        <f ca="1">IF(dama1!F13="","",dama1!F13)</f>
        <v/>
      </c>
      <c r="S13" s="77" t="str">
        <f ca="1">IF(dama1!G13="","",dama1!G13)</f>
        <v/>
      </c>
      <c r="T13" s="54" t="e">
        <f ca="1">IF(dama1!#REF!="","",dama1!#REF!)</f>
        <v>#REF!</v>
      </c>
      <c r="U13" s="30" t="e">
        <f ca="1">IF(dama1!#REF!="","",dama1!#REF!)</f>
        <v>#REF!</v>
      </c>
      <c r="V13" s="30" t="e">
        <f ca="1">IF(dama1!#REF!="","",dama1!#REF!)</f>
        <v>#REF!</v>
      </c>
      <c r="W13" s="30" t="e">
        <f ca="1">IF(dama1!#REF!="","",dama1!#REF!)</f>
        <v>#REF!</v>
      </c>
      <c r="X13" s="30" t="e">
        <f ca="1">IF(dama1!#REF!="","",dama1!#REF!)</f>
        <v>#REF!</v>
      </c>
      <c r="Y13" s="56" t="e">
        <f ca="1">IF(dama1!#REF!="","",dama1!#REF!)</f>
        <v>#REF!</v>
      </c>
      <c r="Z13" s="58" t="e">
        <f ca="1">IF(dama1!#REF!="","",dama1!#REF!)</f>
        <v>#REF!</v>
      </c>
      <c r="AA13" s="30" t="e">
        <f ca="1">IF(dama1!#REF!="","",dama1!#REF!)</f>
        <v>#REF!</v>
      </c>
      <c r="AB13" s="30" t="e">
        <f ca="1">IF(dama1!#REF!="","",dama1!#REF!)</f>
        <v>#REF!</v>
      </c>
      <c r="AC13" s="30" t="e">
        <f ca="1">IF(dama1!#REF!="","",dama1!#REF!)</f>
        <v>#REF!</v>
      </c>
      <c r="AD13" s="30" t="e">
        <f ca="1">IF(dama1!#REF!="","",dama1!#REF!)</f>
        <v>#REF!</v>
      </c>
      <c r="AE13" s="56" t="e">
        <f ca="1">IF(dama1!#REF!="","",dama1!#REF!)</f>
        <v>#REF!</v>
      </c>
      <c r="AF13" s="58" t="e">
        <f ca="1">IF(dama1!#REF!="","",dama1!#REF!)</f>
        <v>#REF!</v>
      </c>
      <c r="AG13" s="30" t="e">
        <f ca="1">IF(dama1!#REF!="","",dama1!#REF!)</f>
        <v>#REF!</v>
      </c>
      <c r="AH13" s="30" t="e">
        <f ca="1">IF(dama1!#REF!="","",dama1!#REF!)</f>
        <v>#REF!</v>
      </c>
      <c r="AI13" s="30" t="e">
        <f ca="1">IF(dama1!#REF!="","",dama1!#REF!)</f>
        <v>#REF!</v>
      </c>
      <c r="AJ13" s="77" t="e">
        <f ca="1">IF(dama1!#REF!="","",dama1!#REF!)</f>
        <v>#REF!</v>
      </c>
    </row>
    <row r="14" spans="1:36">
      <c r="A14" s="29" t="str">
        <f ca="1">IF(dama1!A14="","",dama1!A14)</f>
        <v>BO</v>
      </c>
      <c r="B14" s="58" t="e">
        <f ca="1">IF(dama1!#REF!="","",dama1!#REF!)</f>
        <v>#REF!</v>
      </c>
      <c r="C14" s="30" t="e">
        <f ca="1">IF(dama1!#REF!="","",dama1!#REF!)</f>
        <v>#REF!</v>
      </c>
      <c r="D14" s="30" t="e">
        <f ca="1">IF(dama1!#REF!="","",dama1!#REF!)</f>
        <v>#REF!</v>
      </c>
      <c r="E14" s="30" t="e">
        <f ca="1">IF(dama1!#REF!="","",dama1!#REF!)</f>
        <v>#REF!</v>
      </c>
      <c r="F14" s="30" t="e">
        <f ca="1">IF(dama1!#REF!="","",dama1!#REF!)</f>
        <v>#REF!</v>
      </c>
      <c r="G14" s="77" t="e">
        <f ca="1">IF(dama1!#REF!="","",dama1!#REF!)</f>
        <v>#REF!</v>
      </c>
      <c r="H14" s="58" t="e">
        <f ca="1">IF(dama1!#REF!="","",dama1!#REF!)</f>
        <v>#REF!</v>
      </c>
      <c r="I14" s="30" t="e">
        <f ca="1">IF(dama1!#REF!="","",dama1!#REF!)</f>
        <v>#REF!</v>
      </c>
      <c r="J14" s="30" t="e">
        <f ca="1">IF(dama1!#REF!="","",dama1!#REF!)</f>
        <v>#REF!</v>
      </c>
      <c r="K14" s="30" t="e">
        <f ca="1">IF(dama1!#REF!="","",dama1!#REF!)</f>
        <v>#REF!</v>
      </c>
      <c r="L14" s="30" t="e">
        <f ca="1">IF(dama1!#REF!="","",dama1!#REF!)</f>
        <v>#REF!</v>
      </c>
      <c r="M14" s="77" t="e">
        <f ca="1">IF(dama1!#REF!="","",dama1!#REF!)</f>
        <v>#REF!</v>
      </c>
      <c r="N14" s="58" t="str">
        <f ca="1">IF(dama1!B14="","",dama1!B14)</f>
        <v/>
      </c>
      <c r="O14" s="30" t="str">
        <f ca="1">IF(dama1!C14="","",dama1!C14)</f>
        <v/>
      </c>
      <c r="P14" s="30" t="str">
        <f ca="1">IF(dama1!D14="","",dama1!D14)</f>
        <v/>
      </c>
      <c r="Q14" s="30" t="str">
        <f ca="1">IF(dama1!E14="","",dama1!E14)</f>
        <v>4BC</v>
      </c>
      <c r="R14" s="30" t="str">
        <f ca="1">IF(dama1!F14="","",dama1!F14)</f>
        <v>5BC</v>
      </c>
      <c r="S14" s="77" t="str">
        <f ca="1">IF(dama1!G14="","",dama1!G14)</f>
        <v/>
      </c>
      <c r="T14" s="54" t="e">
        <f ca="1">IF(dama1!#REF!="","",dama1!#REF!)</f>
        <v>#REF!</v>
      </c>
      <c r="U14" s="30" t="e">
        <f ca="1">IF(dama1!#REF!="","",dama1!#REF!)</f>
        <v>#REF!</v>
      </c>
      <c r="V14" s="30" t="e">
        <f ca="1">IF(dama1!#REF!="","",dama1!#REF!)</f>
        <v>#REF!</v>
      </c>
      <c r="W14" s="30" t="e">
        <f ca="1">IF(dama1!#REF!="","",dama1!#REF!)</f>
        <v>#REF!</v>
      </c>
      <c r="X14" s="30" t="e">
        <f ca="1">IF(dama1!#REF!="","",dama1!#REF!)</f>
        <v>#REF!</v>
      </c>
      <c r="Y14" s="56" t="e">
        <f ca="1">IF(dama1!#REF!="","",dama1!#REF!)</f>
        <v>#REF!</v>
      </c>
      <c r="Z14" s="58" t="e">
        <f ca="1">IF(dama1!#REF!="","",dama1!#REF!)</f>
        <v>#REF!</v>
      </c>
      <c r="AA14" s="30" t="e">
        <f ca="1">IF(dama1!#REF!="","",dama1!#REF!)</f>
        <v>#REF!</v>
      </c>
      <c r="AB14" s="30" t="e">
        <f ca="1">IF(dama1!#REF!="","",dama1!#REF!)</f>
        <v>#REF!</v>
      </c>
      <c r="AC14" s="30" t="e">
        <f ca="1">IF(dama1!#REF!="","",dama1!#REF!)</f>
        <v>#REF!</v>
      </c>
      <c r="AD14" s="30" t="e">
        <f ca="1">IF(dama1!#REF!="","",dama1!#REF!)</f>
        <v>#REF!</v>
      </c>
      <c r="AE14" s="56" t="e">
        <f ca="1">IF(dama1!#REF!="","",dama1!#REF!)</f>
        <v>#REF!</v>
      </c>
      <c r="AF14" s="58" t="e">
        <f ca="1">IF(dama1!#REF!="","",dama1!#REF!)</f>
        <v>#REF!</v>
      </c>
      <c r="AG14" s="30" t="e">
        <f ca="1">IF(dama1!#REF!="","",dama1!#REF!)</f>
        <v>#REF!</v>
      </c>
      <c r="AH14" s="30" t="e">
        <f ca="1">IF(dama1!#REF!="","",dama1!#REF!)</f>
        <v>#REF!</v>
      </c>
      <c r="AI14" s="30" t="e">
        <f ca="1">IF(dama1!#REF!="","",dama1!#REF!)</f>
        <v>#REF!</v>
      </c>
      <c r="AJ14" s="77" t="e">
        <f ca="1">IF(dama1!#REF!="","",dama1!#REF!)</f>
        <v>#REF!</v>
      </c>
    </row>
    <row r="15" spans="1:36">
      <c r="A15" s="29" t="e">
        <f ca="1">IF(dama1!#REF!="","",dama1!#REF!)</f>
        <v>#REF!</v>
      </c>
      <c r="B15" s="58" t="e">
        <f ca="1">IF(dama1!#REF!="","",dama1!#REF!)</f>
        <v>#REF!</v>
      </c>
      <c r="C15" s="30" t="e">
        <f ca="1">IF(dama1!#REF!="","",dama1!#REF!)</f>
        <v>#REF!</v>
      </c>
      <c r="D15" s="30" t="e">
        <f ca="1">IF(dama1!#REF!="","",dama1!#REF!)</f>
        <v>#REF!</v>
      </c>
      <c r="E15" s="30" t="e">
        <f ca="1">IF(dama1!#REF!="","",dama1!#REF!)</f>
        <v>#REF!</v>
      </c>
      <c r="F15" s="30" t="e">
        <f ca="1">IF(dama1!#REF!="","",dama1!#REF!)</f>
        <v>#REF!</v>
      </c>
      <c r="G15" s="77" t="e">
        <f ca="1">IF(dama1!#REF!="","",dama1!#REF!)</f>
        <v>#REF!</v>
      </c>
      <c r="H15" s="58" t="e">
        <f ca="1">IF(dama1!#REF!="","",dama1!#REF!)</f>
        <v>#REF!</v>
      </c>
      <c r="I15" s="30" t="e">
        <f ca="1">IF(dama1!#REF!="","",dama1!#REF!)</f>
        <v>#REF!</v>
      </c>
      <c r="J15" s="30" t="e">
        <f ca="1">IF(dama1!#REF!="","",dama1!#REF!)</f>
        <v>#REF!</v>
      </c>
      <c r="K15" s="118" t="e">
        <f ca="1">IF(dama1!#REF!="","",dama1!#REF!)</f>
        <v>#REF!</v>
      </c>
      <c r="L15" s="30" t="e">
        <f ca="1">IF(dama1!#REF!="","",dama1!#REF!)</f>
        <v>#REF!</v>
      </c>
      <c r="M15" s="77" t="e">
        <f ca="1">IF(dama1!#REF!="","",dama1!#REF!)</f>
        <v>#REF!</v>
      </c>
      <c r="N15" s="58" t="e">
        <f ca="1">IF(dama1!#REF!="","",dama1!#REF!)</f>
        <v>#REF!</v>
      </c>
      <c r="O15" s="30" t="e">
        <f ca="1">IF(dama1!#REF!="","",dama1!#REF!)</f>
        <v>#REF!</v>
      </c>
      <c r="P15" s="30" t="e">
        <f ca="1">IF(dama1!#REF!="","",dama1!#REF!)</f>
        <v>#REF!</v>
      </c>
      <c r="Q15" s="30" t="e">
        <f ca="1">IF(dama1!#REF!="","",dama1!#REF!)</f>
        <v>#REF!</v>
      </c>
      <c r="R15" s="30" t="e">
        <f ca="1">IF(dama1!#REF!="","",dama1!#REF!)</f>
        <v>#REF!</v>
      </c>
      <c r="S15" s="77" t="e">
        <f ca="1">IF(dama1!#REF!="","",dama1!#REF!)</f>
        <v>#REF!</v>
      </c>
      <c r="T15" s="54" t="e">
        <f ca="1">IF(dama1!#REF!="","",dama1!#REF!)</f>
        <v>#REF!</v>
      </c>
      <c r="U15" s="30" t="e">
        <f ca="1">IF(dama1!#REF!="","",dama1!#REF!)</f>
        <v>#REF!</v>
      </c>
      <c r="V15" s="30" t="e">
        <f ca="1">IF(dama1!#REF!="","",dama1!#REF!)</f>
        <v>#REF!</v>
      </c>
      <c r="W15" s="30" t="e">
        <f ca="1">IF(dama1!#REF!="","",dama1!#REF!)</f>
        <v>#REF!</v>
      </c>
      <c r="X15" s="30" t="e">
        <f ca="1">IF(dama1!#REF!="","",dama1!#REF!)</f>
        <v>#REF!</v>
      </c>
      <c r="Y15" s="56" t="e">
        <f ca="1">IF(dama1!#REF!="","",dama1!#REF!)</f>
        <v>#REF!</v>
      </c>
      <c r="Z15" s="58" t="e">
        <f ca="1">IF(dama1!#REF!="","",dama1!#REF!)</f>
        <v>#REF!</v>
      </c>
      <c r="AA15" s="30" t="e">
        <f ca="1">IF(dama1!#REF!="","",dama1!#REF!)</f>
        <v>#REF!</v>
      </c>
      <c r="AB15" s="30" t="e">
        <f ca="1">IF(dama1!#REF!="","",dama1!#REF!)</f>
        <v>#REF!</v>
      </c>
      <c r="AC15" s="118" t="e">
        <f ca="1">IF(dama1!#REF!="","",dama1!#REF!)</f>
        <v>#REF!</v>
      </c>
      <c r="AD15" s="118" t="e">
        <f ca="1">IF(dama1!#REF!="","",dama1!#REF!)</f>
        <v>#REF!</v>
      </c>
      <c r="AE15" s="56" t="e">
        <f ca="1">IF(dama1!#REF!="","",dama1!#REF!)</f>
        <v>#REF!</v>
      </c>
      <c r="AF15" s="58" t="e">
        <f ca="1">IF(dama1!#REF!="","",dama1!#REF!)</f>
        <v>#REF!</v>
      </c>
      <c r="AG15" s="118" t="e">
        <f ca="1">IF(dama1!#REF!="","",dama1!#REF!)</f>
        <v>#REF!</v>
      </c>
      <c r="AH15" s="30" t="e">
        <f ca="1">IF(dama1!#REF!="","",dama1!#REF!)</f>
        <v>#REF!</v>
      </c>
      <c r="AI15" s="118" t="e">
        <f ca="1">IF(dama1!#REF!="","",dama1!#REF!)</f>
        <v>#REF!</v>
      </c>
      <c r="AJ15" s="77" t="e">
        <f ca="1">IF(dama1!#REF!="","",dama1!#REF!)</f>
        <v>#REF!</v>
      </c>
    </row>
    <row r="16" spans="1:36">
      <c r="A16" s="29" t="str">
        <f ca="1">IF(dama1!A15="","",dama1!A15)</f>
        <v>BONELLI</v>
      </c>
      <c r="B16" s="58" t="e">
        <f ca="1">IF(dama1!#REF!="","",dama1!#REF!)</f>
        <v>#REF!</v>
      </c>
      <c r="C16" s="30" t="e">
        <f ca="1">IF(dama1!#REF!="","",dama1!#REF!)</f>
        <v>#REF!</v>
      </c>
      <c r="D16" s="30" t="e">
        <f ca="1">IF(dama1!#REF!="","",dama1!#REF!)</f>
        <v>#REF!</v>
      </c>
      <c r="E16" s="30" t="e">
        <f ca="1">IF(dama1!#REF!="","",dama1!#REF!)</f>
        <v>#REF!</v>
      </c>
      <c r="F16" s="30" t="e">
        <f ca="1">IF(dama1!#REF!="","",dama1!#REF!)</f>
        <v>#REF!</v>
      </c>
      <c r="G16" s="77" t="e">
        <f ca="1">IF(dama1!#REF!="","",dama1!#REF!)</f>
        <v>#REF!</v>
      </c>
      <c r="H16" s="58" t="e">
        <f ca="1">IF(dama1!#REF!="","",dama1!#REF!)</f>
        <v>#REF!</v>
      </c>
      <c r="I16" s="30" t="e">
        <f ca="1">IF(dama1!#REF!="","",dama1!#REF!)</f>
        <v>#REF!</v>
      </c>
      <c r="J16" s="30" t="e">
        <f ca="1">IF(dama1!#REF!="","",dama1!#REF!)</f>
        <v>#REF!</v>
      </c>
      <c r="K16" s="30" t="e">
        <f ca="1">IF(dama1!#REF!="","",dama1!#REF!)</f>
        <v>#REF!</v>
      </c>
      <c r="L16" s="30" t="e">
        <f ca="1">IF(dama1!#REF!="","",dama1!#REF!)</f>
        <v>#REF!</v>
      </c>
      <c r="M16" s="77" t="e">
        <f ca="1">IF(dama1!#REF!="","",dama1!#REF!)</f>
        <v>#REF!</v>
      </c>
      <c r="N16" s="58" t="str">
        <f ca="1">IF(dama1!B15="","",dama1!B15)</f>
        <v/>
      </c>
      <c r="O16" s="30" t="str">
        <f ca="1">IF(dama1!C15="","",dama1!C15)</f>
        <v/>
      </c>
      <c r="P16" s="30" t="str">
        <f ca="1">IF(dama1!D15="","",dama1!D15)</f>
        <v/>
      </c>
      <c r="Q16" s="30" t="str">
        <f ca="1">IF(dama1!E15="","",dama1!E15)</f>
        <v/>
      </c>
      <c r="R16" s="30" t="str">
        <f ca="1">IF(dama1!F15="","",dama1!F15)</f>
        <v/>
      </c>
      <c r="S16" s="77" t="str">
        <f ca="1">IF(dama1!G15="","",dama1!G15)</f>
        <v/>
      </c>
      <c r="T16" s="54" t="e">
        <f ca="1">IF(dama1!#REF!="","",dama1!#REF!)</f>
        <v>#REF!</v>
      </c>
      <c r="U16" s="30" t="e">
        <f ca="1">IF(dama1!#REF!="","",dama1!#REF!)</f>
        <v>#REF!</v>
      </c>
      <c r="V16" s="30" t="e">
        <f ca="1">IF(dama1!#REF!="","",dama1!#REF!)</f>
        <v>#REF!</v>
      </c>
      <c r="W16" s="30" t="e">
        <f ca="1">IF(dama1!#REF!="","",dama1!#REF!)</f>
        <v>#REF!</v>
      </c>
      <c r="X16" s="30" t="e">
        <f ca="1">IF(dama1!#REF!="","",dama1!#REF!)</f>
        <v>#REF!</v>
      </c>
      <c r="Y16" s="56" t="e">
        <f ca="1">IF(dama1!#REF!="","",dama1!#REF!)</f>
        <v>#REF!</v>
      </c>
      <c r="Z16" s="58" t="e">
        <f ca="1">IF(dama1!#REF!="","",dama1!#REF!)</f>
        <v>#REF!</v>
      </c>
      <c r="AA16" s="30" t="e">
        <f ca="1">IF(dama1!#REF!="","",dama1!#REF!)</f>
        <v>#REF!</v>
      </c>
      <c r="AB16" s="30" t="e">
        <f ca="1">IF(dama1!#REF!="","",dama1!#REF!)</f>
        <v>#REF!</v>
      </c>
      <c r="AC16" s="30" t="e">
        <f ca="1">IF(dama1!#REF!="","",dama1!#REF!)</f>
        <v>#REF!</v>
      </c>
      <c r="AD16" s="30" t="e">
        <f ca="1">IF(dama1!#REF!="","",dama1!#REF!)</f>
        <v>#REF!</v>
      </c>
      <c r="AE16" s="56" t="e">
        <f ca="1">IF(dama1!#REF!="","",dama1!#REF!)</f>
        <v>#REF!</v>
      </c>
      <c r="AF16" s="58" t="e">
        <f ca="1">IF(dama1!#REF!="","",dama1!#REF!)</f>
        <v>#REF!</v>
      </c>
      <c r="AG16" s="30" t="e">
        <f ca="1">IF(dama1!#REF!="","",dama1!#REF!)</f>
        <v>#REF!</v>
      </c>
      <c r="AH16" s="30" t="e">
        <f ca="1">IF(dama1!#REF!="","",dama1!#REF!)</f>
        <v>#REF!</v>
      </c>
      <c r="AI16" s="30" t="e">
        <f ca="1">IF(dama1!#REF!="","",dama1!#REF!)</f>
        <v>#REF!</v>
      </c>
      <c r="AJ16" s="77" t="e">
        <f ca="1">IF(dama1!#REF!="","",dama1!#REF!)</f>
        <v>#REF!</v>
      </c>
    </row>
    <row r="17" spans="1:36">
      <c r="A17" s="29" t="str">
        <f ca="1">IF(dama1!A16="","",dama1!A16)</f>
        <v>BOSIO</v>
      </c>
      <c r="B17" s="58" t="e">
        <f ca="1">IF(dama1!#REF!="","",dama1!#REF!)</f>
        <v>#REF!</v>
      </c>
      <c r="C17" s="30" t="e">
        <f ca="1">IF(dama1!#REF!="","",dama1!#REF!)</f>
        <v>#REF!</v>
      </c>
      <c r="D17" s="30" t="e">
        <f ca="1">IF(dama1!#REF!="","",dama1!#REF!)</f>
        <v>#REF!</v>
      </c>
      <c r="E17" s="30" t="e">
        <f ca="1">IF(dama1!#REF!="","",dama1!#REF!)</f>
        <v>#REF!</v>
      </c>
      <c r="F17" s="30" t="e">
        <f ca="1">IF(dama1!#REF!="","",dama1!#REF!)</f>
        <v>#REF!</v>
      </c>
      <c r="G17" s="77" t="e">
        <f ca="1">IF(dama1!#REF!="","",dama1!#REF!)</f>
        <v>#REF!</v>
      </c>
      <c r="H17" s="58" t="e">
        <f ca="1">IF(dama1!#REF!="","",dama1!#REF!)</f>
        <v>#REF!</v>
      </c>
      <c r="I17" s="30" t="e">
        <f ca="1">IF(dama1!#REF!="","",dama1!#REF!)</f>
        <v>#REF!</v>
      </c>
      <c r="J17" s="30" t="e">
        <f ca="1">IF(dama1!#REF!="","",dama1!#REF!)</f>
        <v>#REF!</v>
      </c>
      <c r="K17" s="30" t="e">
        <f ca="1">IF(dama1!#REF!="","",dama1!#REF!)</f>
        <v>#REF!</v>
      </c>
      <c r="L17" s="118" t="e">
        <f ca="1">IF(dama1!#REF!="","",dama1!#REF!)</f>
        <v>#REF!</v>
      </c>
      <c r="M17" s="77" t="e">
        <f ca="1">IF(dama1!#REF!="","",dama1!#REF!)</f>
        <v>#REF!</v>
      </c>
      <c r="N17" s="58" t="str">
        <f ca="1">IF(dama1!B16="","",dama1!B16)</f>
        <v/>
      </c>
      <c r="O17" s="30" t="str">
        <f ca="1">IF(dama1!C16="","",dama1!C16)</f>
        <v/>
      </c>
      <c r="P17" s="30" t="str">
        <f ca="1">IF(dama1!D16="","",dama1!D16)</f>
        <v/>
      </c>
      <c r="Q17" s="30" t="str">
        <f ca="1">IF(dama1!E16="","",dama1!E16)</f>
        <v>3AL</v>
      </c>
      <c r="R17" s="30" t="str">
        <f ca="1">IF(dama1!F16="","",dama1!F16)</f>
        <v>5AL</v>
      </c>
      <c r="S17" s="77" t="str">
        <f ca="1">IF(dama1!G16="","",dama1!G16)</f>
        <v/>
      </c>
      <c r="T17" s="118" t="e">
        <f ca="1">IF(dama1!#REF!="","",dama1!#REF!)</f>
        <v>#REF!</v>
      </c>
      <c r="U17" s="118" t="e">
        <f ca="1">IF(dama1!#REF!="","",dama1!#REF!)</f>
        <v>#REF!</v>
      </c>
      <c r="V17" s="30" t="e">
        <f ca="1">IF(dama1!#REF!="","",dama1!#REF!)</f>
        <v>#REF!</v>
      </c>
      <c r="W17" s="126" t="e">
        <f ca="1">IF(dama1!#REF!="","",dama1!#REF!)</f>
        <v>#REF!</v>
      </c>
      <c r="X17" s="126" t="e">
        <f ca="1">IF(dama1!#REF!="","",dama1!#REF!)</f>
        <v>#REF!</v>
      </c>
      <c r="Y17" s="56" t="e">
        <f ca="1">IF(dama1!#REF!="","",dama1!#REF!)</f>
        <v>#REF!</v>
      </c>
      <c r="Z17" s="58" t="e">
        <f ca="1">IF(dama1!#REF!="","",dama1!#REF!)</f>
        <v>#REF!</v>
      </c>
      <c r="AA17" s="30" t="e">
        <f ca="1">IF(dama1!#REF!="","",dama1!#REF!)</f>
        <v>#REF!</v>
      </c>
      <c r="AB17" s="30" t="e">
        <f ca="1">IF(dama1!#REF!="","",dama1!#REF!)</f>
        <v>#REF!</v>
      </c>
      <c r="AC17" s="30" t="e">
        <f ca="1">IF(dama1!#REF!="","",dama1!#REF!)</f>
        <v>#REF!</v>
      </c>
      <c r="AD17" s="30" t="e">
        <f ca="1">IF(dama1!#REF!="","",dama1!#REF!)</f>
        <v>#REF!</v>
      </c>
      <c r="AE17" s="56" t="e">
        <f ca="1">IF(dama1!#REF!="","",dama1!#REF!)</f>
        <v>#REF!</v>
      </c>
      <c r="AF17" s="58" t="e">
        <f ca="1">IF(dama1!#REF!="","",dama1!#REF!)</f>
        <v>#REF!</v>
      </c>
      <c r="AG17" s="30" t="e">
        <f ca="1">IF(dama1!#REF!="","",dama1!#REF!)</f>
        <v>#REF!</v>
      </c>
      <c r="AH17" s="30" t="e">
        <f ca="1">IF(dama1!#REF!="","",dama1!#REF!)</f>
        <v>#REF!</v>
      </c>
      <c r="AI17" s="30" t="e">
        <f ca="1">IF(dama1!#REF!="","",dama1!#REF!)</f>
        <v>#REF!</v>
      </c>
      <c r="AJ17" s="77" t="e">
        <f ca="1">IF(dama1!#REF!="","",dama1!#REF!)</f>
        <v>#REF!</v>
      </c>
    </row>
    <row r="18" spans="1:36">
      <c r="A18" s="29" t="str">
        <f ca="1">IF(dama1!A17="","",dama1!A17)</f>
        <v>CABRERA</v>
      </c>
      <c r="B18" s="58" t="e">
        <f ca="1">IF(dama1!#REF!="","",dama1!#REF!)</f>
        <v>#REF!</v>
      </c>
      <c r="C18" s="30" t="e">
        <f ca="1">IF(dama1!#REF!="","",dama1!#REF!)</f>
        <v>#REF!</v>
      </c>
      <c r="D18" s="30" t="e">
        <f ca="1">IF(dama1!#REF!="","",dama1!#REF!)</f>
        <v>#REF!</v>
      </c>
      <c r="E18" s="30" t="e">
        <f ca="1">IF(dama1!#REF!="","",dama1!#REF!)</f>
        <v>#REF!</v>
      </c>
      <c r="F18" s="30" t="e">
        <f ca="1">IF(dama1!#REF!="","",dama1!#REF!)</f>
        <v>#REF!</v>
      </c>
      <c r="G18" s="77" t="e">
        <f ca="1">IF(dama1!#REF!="","",dama1!#REF!)</f>
        <v>#REF!</v>
      </c>
      <c r="H18" s="58" t="e">
        <f ca="1">IF(dama1!#REF!="","",dama1!#REF!)</f>
        <v>#REF!</v>
      </c>
      <c r="I18" s="30" t="e">
        <f ca="1">IF(dama1!#REF!="","",dama1!#REF!)</f>
        <v>#REF!</v>
      </c>
      <c r="J18" s="118" t="e">
        <f ca="1">IF(dama1!#REF!="","",dama1!#REF!)</f>
        <v>#REF!</v>
      </c>
      <c r="K18" s="30" t="e">
        <f ca="1">IF(dama1!#REF!="","",dama1!#REF!)</f>
        <v>#REF!</v>
      </c>
      <c r="L18" s="30" t="e">
        <f ca="1">IF(dama1!#REF!="","",dama1!#REF!)</f>
        <v>#REF!</v>
      </c>
      <c r="M18" s="77" t="e">
        <f ca="1">IF(dama1!#REF!="","",dama1!#REF!)</f>
        <v>#REF!</v>
      </c>
      <c r="N18" s="58" t="str">
        <f ca="1">IF(dama1!B17="","",dama1!B17)</f>
        <v/>
      </c>
      <c r="O18" s="30" t="str">
        <f ca="1">IF(dama1!C17="","",dama1!C17)</f>
        <v/>
      </c>
      <c r="P18" s="30" t="str">
        <f ca="1">IF(dama1!D17="","",dama1!D17)</f>
        <v/>
      </c>
      <c r="Q18" s="118" t="str">
        <f ca="1">IF(dama1!E17="","",dama1!E17)</f>
        <v>D</v>
      </c>
      <c r="R18" s="30" t="str">
        <f ca="1">IF(dama1!F17="","",dama1!F17)</f>
        <v>4BL</v>
      </c>
      <c r="S18" s="77" t="str">
        <f ca="1">IF(dama1!G17="","",dama1!G17)</f>
        <v/>
      </c>
      <c r="T18" s="54" t="e">
        <f ca="1">IF(dama1!#REF!="","",dama1!#REF!)</f>
        <v>#REF!</v>
      </c>
      <c r="U18" s="118" t="e">
        <f ca="1">IF(dama1!#REF!="","",dama1!#REF!)</f>
        <v>#REF!</v>
      </c>
      <c r="V18" s="30" t="e">
        <f ca="1">IF(dama1!#REF!="","",dama1!#REF!)</f>
        <v>#REF!</v>
      </c>
      <c r="W18" s="30" t="e">
        <f ca="1">IF(dama1!#REF!="","",dama1!#REF!)</f>
        <v>#REF!</v>
      </c>
      <c r="X18" s="30" t="e">
        <f ca="1">IF(dama1!#REF!="","",dama1!#REF!)</f>
        <v>#REF!</v>
      </c>
      <c r="Y18" s="56" t="e">
        <f ca="1">IF(dama1!#REF!="","",dama1!#REF!)</f>
        <v>#REF!</v>
      </c>
      <c r="Z18" s="58" t="e">
        <f ca="1">IF(dama1!#REF!="","",dama1!#REF!)</f>
        <v>#REF!</v>
      </c>
      <c r="AA18" s="118" t="e">
        <f ca="1">IF(dama1!#REF!="","",dama1!#REF!)</f>
        <v>#REF!</v>
      </c>
      <c r="AB18" s="30" t="e">
        <f ca="1">IF(dama1!#REF!="","",dama1!#REF!)</f>
        <v>#REF!</v>
      </c>
      <c r="AC18" s="30" t="e">
        <f ca="1">IF(dama1!#REF!="","",dama1!#REF!)</f>
        <v>#REF!</v>
      </c>
      <c r="AD18" s="118" t="e">
        <f ca="1">IF(dama1!#REF!="","",dama1!#REF!)</f>
        <v>#REF!</v>
      </c>
      <c r="AE18" s="56" t="e">
        <f ca="1">IF(dama1!#REF!="","",dama1!#REF!)</f>
        <v>#REF!</v>
      </c>
      <c r="AF18" s="58" t="e">
        <f ca="1">IF(dama1!#REF!="","",dama1!#REF!)</f>
        <v>#REF!</v>
      </c>
      <c r="AG18" s="30" t="e">
        <f ca="1">IF(dama1!#REF!="","",dama1!#REF!)</f>
        <v>#REF!</v>
      </c>
      <c r="AH18" s="30" t="e">
        <f ca="1">IF(dama1!#REF!="","",dama1!#REF!)</f>
        <v>#REF!</v>
      </c>
      <c r="AI18" s="30" t="e">
        <f ca="1">IF(dama1!#REF!="","",dama1!#REF!)</f>
        <v>#REF!</v>
      </c>
      <c r="AJ18" s="77" t="e">
        <f ca="1">IF(dama1!#REF!="","",dama1!#REF!)</f>
        <v>#REF!</v>
      </c>
    </row>
    <row r="19" spans="1:36">
      <c r="A19" s="29" t="str">
        <f ca="1">IF(dama1!A18="","",dama1!A18)</f>
        <v>CANDELORO</v>
      </c>
      <c r="B19" s="58" t="e">
        <f ca="1">IF(dama1!#REF!="","",dama1!#REF!)</f>
        <v>#REF!</v>
      </c>
      <c r="C19" s="30" t="e">
        <f ca="1">IF(dama1!#REF!="","",dama1!#REF!)</f>
        <v>#REF!</v>
      </c>
      <c r="D19" s="30" t="e">
        <f ca="1">IF(dama1!#REF!="","",dama1!#REF!)</f>
        <v>#REF!</v>
      </c>
      <c r="E19" s="30" t="e">
        <f ca="1">IF(dama1!#REF!="","",dama1!#REF!)</f>
        <v>#REF!</v>
      </c>
      <c r="F19" s="30" t="e">
        <f ca="1">IF(dama1!#REF!="","",dama1!#REF!)</f>
        <v>#REF!</v>
      </c>
      <c r="G19" s="77" t="e">
        <f ca="1">IF(dama1!#REF!="","",dama1!#REF!)</f>
        <v>#REF!</v>
      </c>
      <c r="H19" s="58" t="e">
        <f ca="1">IF(dama1!#REF!="","",dama1!#REF!)</f>
        <v>#REF!</v>
      </c>
      <c r="I19" s="30" t="e">
        <f ca="1">IF(dama1!#REF!="","",dama1!#REF!)</f>
        <v>#REF!</v>
      </c>
      <c r="J19" s="30" t="e">
        <f ca="1">IF(dama1!#REF!="","",dama1!#REF!)</f>
        <v>#REF!</v>
      </c>
      <c r="K19" s="30" t="e">
        <f ca="1">IF(dama1!#REF!="","",dama1!#REF!)</f>
        <v>#REF!</v>
      </c>
      <c r="L19" s="30" t="e">
        <f ca="1">IF(dama1!#REF!="","",dama1!#REF!)</f>
        <v>#REF!</v>
      </c>
      <c r="M19" s="77" t="e">
        <f ca="1">IF(dama1!#REF!="","",dama1!#REF!)</f>
        <v>#REF!</v>
      </c>
      <c r="N19" s="58" t="str">
        <f ca="1">IF(dama1!B18="","",dama1!B18)</f>
        <v/>
      </c>
      <c r="O19" s="30" t="str">
        <f ca="1">IF(dama1!C18="","",dama1!C18)</f>
        <v/>
      </c>
      <c r="P19" s="30" t="str">
        <f ca="1">IF(dama1!D18="","",dama1!D18)</f>
        <v/>
      </c>
      <c r="Q19" s="30" t="str">
        <f ca="1">IF(dama1!E18="","",dama1!E18)</f>
        <v>D</v>
      </c>
      <c r="R19" s="30" t="str">
        <f ca="1">IF(dama1!F18="","",dama1!F18)</f>
        <v>4CL</v>
      </c>
      <c r="S19" s="77" t="str">
        <f ca="1">IF(dama1!G18="","",dama1!G18)</f>
        <v/>
      </c>
      <c r="T19" s="54" t="e">
        <f ca="1">IF(dama1!#REF!="","",dama1!#REF!)</f>
        <v>#REF!</v>
      </c>
      <c r="U19" s="30" t="e">
        <f ca="1">IF(dama1!#REF!="","",dama1!#REF!)</f>
        <v>#REF!</v>
      </c>
      <c r="V19" s="30" t="e">
        <f ca="1">IF(dama1!#REF!="","",dama1!#REF!)</f>
        <v>#REF!</v>
      </c>
      <c r="W19" s="30" t="e">
        <f ca="1">IF(dama1!#REF!="","",dama1!#REF!)</f>
        <v>#REF!</v>
      </c>
      <c r="X19" s="30" t="e">
        <f ca="1">IF(dama1!#REF!="","",dama1!#REF!)</f>
        <v>#REF!</v>
      </c>
      <c r="Y19" s="56" t="e">
        <f ca="1">IF(dama1!#REF!="","",dama1!#REF!)</f>
        <v>#REF!</v>
      </c>
      <c r="Z19" s="58" t="e">
        <f ca="1">IF(dama1!#REF!="","",dama1!#REF!)</f>
        <v>#REF!</v>
      </c>
      <c r="AA19" s="30" t="e">
        <f ca="1">IF(dama1!#REF!="","",dama1!#REF!)</f>
        <v>#REF!</v>
      </c>
      <c r="AB19" s="30" t="e">
        <f ca="1">IF(dama1!#REF!="","",dama1!#REF!)</f>
        <v>#REF!</v>
      </c>
      <c r="AC19" s="30" t="e">
        <f ca="1">IF(dama1!#REF!="","",dama1!#REF!)</f>
        <v>#REF!</v>
      </c>
      <c r="AD19" s="30" t="e">
        <f ca="1">IF(dama1!#REF!="","",dama1!#REF!)</f>
        <v>#REF!</v>
      </c>
      <c r="AE19" s="56" t="e">
        <f ca="1">IF(dama1!#REF!="","",dama1!#REF!)</f>
        <v>#REF!</v>
      </c>
      <c r="AF19" s="58" t="e">
        <f ca="1">IF(dama1!#REF!="","",dama1!#REF!)</f>
        <v>#REF!</v>
      </c>
      <c r="AG19" s="30" t="e">
        <f ca="1">IF(dama1!#REF!="","",dama1!#REF!)</f>
        <v>#REF!</v>
      </c>
      <c r="AH19" s="30" t="e">
        <f ca="1">IF(dama1!#REF!="","",dama1!#REF!)</f>
        <v>#REF!</v>
      </c>
      <c r="AI19" s="30" t="e">
        <f ca="1">IF(dama1!#REF!="","",dama1!#REF!)</f>
        <v>#REF!</v>
      </c>
      <c r="AJ19" s="77" t="e">
        <f ca="1">IF(dama1!#REF!="","",dama1!#REF!)</f>
        <v>#REF!</v>
      </c>
    </row>
    <row r="20" spans="1:36">
      <c r="A20" s="29" t="str">
        <f ca="1">IF(dama1!A19="","",dama1!A19)</f>
        <v>CARAVELLI</v>
      </c>
      <c r="B20" s="58" t="e">
        <f ca="1">IF(dama1!#REF!="","",dama1!#REF!)</f>
        <v>#REF!</v>
      </c>
      <c r="C20" s="30" t="e">
        <f ca="1">IF(dama1!#REF!="","",dama1!#REF!)</f>
        <v>#REF!</v>
      </c>
      <c r="D20" s="30" t="e">
        <f ca="1">IF(dama1!#REF!="","",dama1!#REF!)</f>
        <v>#REF!</v>
      </c>
      <c r="E20" s="30" t="e">
        <f ca="1">IF(dama1!#REF!="","",dama1!#REF!)</f>
        <v>#REF!</v>
      </c>
      <c r="F20" s="30" t="e">
        <f ca="1">IF(dama1!#REF!="","",dama1!#REF!)</f>
        <v>#REF!</v>
      </c>
      <c r="G20" s="77" t="e">
        <f ca="1">IF(dama1!#REF!="","",dama1!#REF!)</f>
        <v>#REF!</v>
      </c>
      <c r="H20" s="58" t="e">
        <f ca="1">IF(dama1!#REF!="","",dama1!#REF!)</f>
        <v>#REF!</v>
      </c>
      <c r="I20" s="30" t="e">
        <f ca="1">IF(dama1!#REF!="","",dama1!#REF!)</f>
        <v>#REF!</v>
      </c>
      <c r="J20" s="30" t="e">
        <f ca="1">IF(dama1!#REF!="","",dama1!#REF!)</f>
        <v>#REF!</v>
      </c>
      <c r="K20" s="30" t="e">
        <f ca="1">IF(dama1!#REF!="","",dama1!#REF!)</f>
        <v>#REF!</v>
      </c>
      <c r="L20" s="30" t="e">
        <f ca="1">IF(dama1!#REF!="","",dama1!#REF!)</f>
        <v>#REF!</v>
      </c>
      <c r="M20" s="77" t="e">
        <f ca="1">IF(dama1!#REF!="","",dama1!#REF!)</f>
        <v>#REF!</v>
      </c>
      <c r="N20" s="58" t="str">
        <f ca="1">IF(dama1!B19="","",dama1!B19)</f>
        <v>1FL</v>
      </c>
      <c r="O20" s="30" t="str">
        <f ca="1">IF(dama1!C19="","",dama1!C19)</f>
        <v>1CL</v>
      </c>
      <c r="P20" s="30" t="str">
        <f ca="1">IF(dama1!D19="","",dama1!D19)</f>
        <v/>
      </c>
      <c r="Q20" s="30" t="str">
        <f ca="1">IF(dama1!E19="","",dama1!E19)</f>
        <v/>
      </c>
      <c r="R20" s="30" t="str">
        <f ca="1">IF(dama1!F19="","",dama1!F19)</f>
        <v/>
      </c>
      <c r="S20" s="77" t="str">
        <f ca="1">IF(dama1!G19="","",dama1!G19)</f>
        <v/>
      </c>
      <c r="T20" s="54" t="e">
        <f ca="1">IF(dama1!#REF!="","",dama1!#REF!)</f>
        <v>#REF!</v>
      </c>
      <c r="U20" s="30" t="e">
        <f ca="1">IF(dama1!#REF!="","",dama1!#REF!)</f>
        <v>#REF!</v>
      </c>
      <c r="V20" s="30" t="e">
        <f ca="1">IF(dama1!#REF!="","",dama1!#REF!)</f>
        <v>#REF!</v>
      </c>
      <c r="W20" s="30" t="e">
        <f ca="1">IF(dama1!#REF!="","",dama1!#REF!)</f>
        <v>#REF!</v>
      </c>
      <c r="X20" s="30" t="e">
        <f ca="1">IF(dama1!#REF!="","",dama1!#REF!)</f>
        <v>#REF!</v>
      </c>
      <c r="Y20" s="56" t="e">
        <f ca="1">IF(dama1!#REF!="","",dama1!#REF!)</f>
        <v>#REF!</v>
      </c>
      <c r="Z20" s="58" t="e">
        <f ca="1">IF(dama1!#REF!="","",dama1!#REF!)</f>
        <v>#REF!</v>
      </c>
      <c r="AA20" s="30" t="e">
        <f ca="1">IF(dama1!#REF!="","",dama1!#REF!)</f>
        <v>#REF!</v>
      </c>
      <c r="AB20" s="30" t="e">
        <f ca="1">IF(dama1!#REF!="","",dama1!#REF!)</f>
        <v>#REF!</v>
      </c>
      <c r="AC20" s="30" t="e">
        <f ca="1">IF(dama1!#REF!="","",dama1!#REF!)</f>
        <v>#REF!</v>
      </c>
      <c r="AD20" s="30" t="e">
        <f ca="1">IF(dama1!#REF!="","",dama1!#REF!)</f>
        <v>#REF!</v>
      </c>
      <c r="AE20" s="56" t="e">
        <f ca="1">IF(dama1!#REF!="","",dama1!#REF!)</f>
        <v>#REF!</v>
      </c>
      <c r="AF20" s="58" t="e">
        <f ca="1">IF(dama1!#REF!="","",dama1!#REF!)</f>
        <v>#REF!</v>
      </c>
      <c r="AG20" s="30" t="e">
        <f ca="1">IF(dama1!#REF!="","",dama1!#REF!)</f>
        <v>#REF!</v>
      </c>
      <c r="AH20" s="30" t="e">
        <f ca="1">IF(dama1!#REF!="","",dama1!#REF!)</f>
        <v>#REF!</v>
      </c>
      <c r="AI20" s="30" t="e">
        <f ca="1">IF(dama1!#REF!="","",dama1!#REF!)</f>
        <v>#REF!</v>
      </c>
      <c r="AJ20" s="77" t="e">
        <f ca="1">IF(dama1!#REF!="","",dama1!#REF!)</f>
        <v>#REF!</v>
      </c>
    </row>
    <row r="21" spans="1:36">
      <c r="A21" s="29" t="str">
        <f ca="1">IF(dama1!A20="","",dama1!A20)</f>
        <v>CATTANEO</v>
      </c>
      <c r="B21" s="58" t="e">
        <f ca="1">IF(dama1!#REF!="","",dama1!#REF!)</f>
        <v>#REF!</v>
      </c>
      <c r="C21" s="30" t="e">
        <f ca="1">IF(dama1!#REF!="","",dama1!#REF!)</f>
        <v>#REF!</v>
      </c>
      <c r="D21" s="30" t="e">
        <f ca="1">IF(dama1!#REF!="","",dama1!#REF!)</f>
        <v>#REF!</v>
      </c>
      <c r="E21" s="30" t="e">
        <f ca="1">IF(dama1!#REF!="","",dama1!#REF!)</f>
        <v>#REF!</v>
      </c>
      <c r="F21" s="30" t="e">
        <f ca="1">IF(dama1!#REF!="","",dama1!#REF!)</f>
        <v>#REF!</v>
      </c>
      <c r="G21" s="77" t="e">
        <f ca="1">IF(dama1!#REF!="","",dama1!#REF!)</f>
        <v>#REF!</v>
      </c>
      <c r="H21" s="58" t="e">
        <f ca="1">IF(dama1!#REF!="","",dama1!#REF!)</f>
        <v>#REF!</v>
      </c>
      <c r="I21" s="30" t="e">
        <f ca="1">IF(dama1!#REF!="","",dama1!#REF!)</f>
        <v>#REF!</v>
      </c>
      <c r="J21" s="30" t="e">
        <f ca="1">IF(dama1!#REF!="","",dama1!#REF!)</f>
        <v>#REF!</v>
      </c>
      <c r="K21" s="30" t="e">
        <f ca="1">IF(dama1!#REF!="","",dama1!#REF!)</f>
        <v>#REF!</v>
      </c>
      <c r="L21" s="30" t="e">
        <f ca="1">IF(dama1!#REF!="","",dama1!#REF!)</f>
        <v>#REF!</v>
      </c>
      <c r="M21" s="77" t="e">
        <f ca="1">IF(dama1!#REF!="","",dama1!#REF!)</f>
        <v>#REF!</v>
      </c>
      <c r="N21" s="58" t="str">
        <f ca="1">IF(dama1!B20="","",dama1!B20)</f>
        <v/>
      </c>
      <c r="O21" s="30" t="str">
        <f ca="1">IF(dama1!C20="","",dama1!C20)</f>
        <v/>
      </c>
      <c r="P21" s="30" t="str">
        <f ca="1">IF(dama1!D20="","",dama1!D20)</f>
        <v/>
      </c>
      <c r="Q21" s="30" t="str">
        <f ca="1">IF(dama1!E20="","",dama1!E20)</f>
        <v>2EL</v>
      </c>
      <c r="R21" s="30" t="str">
        <f ca="1">IF(dama1!F20="","",dama1!F20)</f>
        <v>3DC</v>
      </c>
      <c r="S21" s="77" t="str">
        <f ca="1">IF(dama1!G20="","",dama1!G20)</f>
        <v/>
      </c>
      <c r="T21" s="54" t="e">
        <f ca="1">IF(dama1!#REF!="","",dama1!#REF!)</f>
        <v>#REF!</v>
      </c>
      <c r="U21" s="30" t="e">
        <f ca="1">IF(dama1!#REF!="","",dama1!#REF!)</f>
        <v>#REF!</v>
      </c>
      <c r="V21" s="30" t="e">
        <f ca="1">IF(dama1!#REF!="","",dama1!#REF!)</f>
        <v>#REF!</v>
      </c>
      <c r="W21" s="30" t="e">
        <f ca="1">IF(dama1!#REF!="","",dama1!#REF!)</f>
        <v>#REF!</v>
      </c>
      <c r="X21" s="30" t="e">
        <f ca="1">IF(dama1!#REF!="","",dama1!#REF!)</f>
        <v>#REF!</v>
      </c>
      <c r="Y21" s="56" t="e">
        <f ca="1">IF(dama1!#REF!="","",dama1!#REF!)</f>
        <v>#REF!</v>
      </c>
      <c r="Z21" s="58" t="e">
        <f ca="1">IF(dama1!#REF!="","",dama1!#REF!)</f>
        <v>#REF!</v>
      </c>
      <c r="AA21" s="30" t="e">
        <f ca="1">IF(dama1!#REF!="","",dama1!#REF!)</f>
        <v>#REF!</v>
      </c>
      <c r="AB21" s="30" t="e">
        <f ca="1">IF(dama1!#REF!="","",dama1!#REF!)</f>
        <v>#REF!</v>
      </c>
      <c r="AC21" s="30" t="e">
        <f ca="1">IF(dama1!#REF!="","",dama1!#REF!)</f>
        <v>#REF!</v>
      </c>
      <c r="AD21" s="30" t="e">
        <f ca="1">IF(dama1!#REF!="","",dama1!#REF!)</f>
        <v>#REF!</v>
      </c>
      <c r="AE21" s="56" t="e">
        <f ca="1">IF(dama1!#REF!="","",dama1!#REF!)</f>
        <v>#REF!</v>
      </c>
      <c r="AF21" s="58" t="e">
        <f ca="1">IF(dama1!#REF!="","",dama1!#REF!)</f>
        <v>#REF!</v>
      </c>
      <c r="AG21" s="30" t="e">
        <f ca="1">IF(dama1!#REF!="","",dama1!#REF!)</f>
        <v>#REF!</v>
      </c>
      <c r="AH21" s="30" t="e">
        <f ca="1">IF(dama1!#REF!="","",dama1!#REF!)</f>
        <v>#REF!</v>
      </c>
      <c r="AI21" s="30" t="e">
        <f ca="1">IF(dama1!#REF!="","",dama1!#REF!)</f>
        <v>#REF!</v>
      </c>
      <c r="AJ21" s="77" t="e">
        <f ca="1">IF(dama1!#REF!="","",dama1!#REF!)</f>
        <v>#REF!</v>
      </c>
    </row>
    <row r="22" spans="1:36">
      <c r="A22" s="29" t="str">
        <f ca="1">IF(dama1!A21="","",dama1!A21)</f>
        <v>CAVEZZALI</v>
      </c>
      <c r="B22" s="58" t="e">
        <f ca="1">IF(dama1!#REF!="","",dama1!#REF!)</f>
        <v>#REF!</v>
      </c>
      <c r="C22" s="30" t="e">
        <f ca="1">IF(dama1!#REF!="","",dama1!#REF!)</f>
        <v>#REF!</v>
      </c>
      <c r="D22" s="151" t="e">
        <f ca="1">IF(dama1!#REF!="","",dama1!#REF!)</f>
        <v>#REF!</v>
      </c>
      <c r="E22" s="30" t="e">
        <f ca="1">IF(dama1!#REF!="","",dama1!#REF!)</f>
        <v>#REF!</v>
      </c>
      <c r="F22" s="30" t="e">
        <f ca="1">IF(dama1!#REF!="","",dama1!#REF!)</f>
        <v>#REF!</v>
      </c>
      <c r="G22" s="77" t="e">
        <f ca="1">IF(dama1!#REF!="","",dama1!#REF!)</f>
        <v>#REF!</v>
      </c>
      <c r="H22" s="58" t="e">
        <f ca="1">IF(dama1!#REF!="","",dama1!#REF!)</f>
        <v>#REF!</v>
      </c>
      <c r="I22" s="30" t="e">
        <f ca="1">IF(dama1!#REF!="","",dama1!#REF!)</f>
        <v>#REF!</v>
      </c>
      <c r="J22" s="118" t="e">
        <f ca="1">IF(dama1!#REF!="","",dama1!#REF!)</f>
        <v>#REF!</v>
      </c>
      <c r="K22" s="118" t="e">
        <f ca="1">IF(dama1!#REF!="","",dama1!#REF!)</f>
        <v>#REF!</v>
      </c>
      <c r="L22" s="30" t="e">
        <f ca="1">IF(dama1!#REF!="","",dama1!#REF!)</f>
        <v>#REF!</v>
      </c>
      <c r="M22" s="77" t="e">
        <f ca="1">IF(dama1!#REF!="","",dama1!#REF!)</f>
        <v>#REF!</v>
      </c>
      <c r="N22" s="58" t="str">
        <f ca="1">IF(dama1!B21="","",dama1!B21)</f>
        <v>1BL</v>
      </c>
      <c r="O22" s="30" t="str">
        <f ca="1">IF(dama1!C21="","",dama1!C21)</f>
        <v>D</v>
      </c>
      <c r="P22" s="30" t="str">
        <f ca="1">IF(dama1!D21="","",dama1!D21)</f>
        <v/>
      </c>
      <c r="Q22" s="30" t="str">
        <f ca="1">IF(dama1!E21="","",dama1!E21)</f>
        <v/>
      </c>
      <c r="R22" s="30" t="str">
        <f ca="1">IF(dama1!F21="","",dama1!F21)</f>
        <v/>
      </c>
      <c r="S22" s="77" t="str">
        <f ca="1">IF(dama1!G21="","",dama1!G21)</f>
        <v/>
      </c>
      <c r="T22" s="54" t="e">
        <f ca="1">IF(dama1!#REF!="","",dama1!#REF!)</f>
        <v>#REF!</v>
      </c>
      <c r="U22" s="30" t="e">
        <f ca="1">IF(dama1!#REF!="","",dama1!#REF!)</f>
        <v>#REF!</v>
      </c>
      <c r="V22" s="118" t="e">
        <f ca="1">IF(dama1!#REF!="","",dama1!#REF!)</f>
        <v>#REF!</v>
      </c>
      <c r="W22" s="118" t="e">
        <f ca="1">IF(dama1!#REF!="","",dama1!#REF!)</f>
        <v>#REF!</v>
      </c>
      <c r="X22" s="118" t="e">
        <f ca="1">IF(dama1!#REF!="","",dama1!#REF!)</f>
        <v>#REF!</v>
      </c>
      <c r="Y22" s="56" t="e">
        <f ca="1">IF(dama1!#REF!="","",dama1!#REF!)</f>
        <v>#REF!</v>
      </c>
      <c r="Z22" s="58" t="e">
        <f ca="1">IF(dama1!#REF!="","",dama1!#REF!)</f>
        <v>#REF!</v>
      </c>
      <c r="AA22" s="30" t="e">
        <f ca="1">IF(dama1!#REF!="","",dama1!#REF!)</f>
        <v>#REF!</v>
      </c>
      <c r="AB22" s="30" t="e">
        <f ca="1">IF(dama1!#REF!="","",dama1!#REF!)</f>
        <v>#REF!</v>
      </c>
      <c r="AC22" s="30" t="e">
        <f ca="1">IF(dama1!#REF!="","",dama1!#REF!)</f>
        <v>#REF!</v>
      </c>
      <c r="AD22" s="30" t="e">
        <f ca="1">IF(dama1!#REF!="","",dama1!#REF!)</f>
        <v>#REF!</v>
      </c>
      <c r="AE22" s="56" t="e">
        <f ca="1">IF(dama1!#REF!="","",dama1!#REF!)</f>
        <v>#REF!</v>
      </c>
      <c r="AF22" s="58" t="e">
        <f ca="1">IF(dama1!#REF!="","",dama1!#REF!)</f>
        <v>#REF!</v>
      </c>
      <c r="AG22" s="30" t="e">
        <f ca="1">IF(dama1!#REF!="","",dama1!#REF!)</f>
        <v>#REF!</v>
      </c>
      <c r="AH22" s="30" t="e">
        <f ca="1">IF(dama1!#REF!="","",dama1!#REF!)</f>
        <v>#REF!</v>
      </c>
      <c r="AI22" s="30" t="e">
        <f ca="1">IF(dama1!#REF!="","",dama1!#REF!)</f>
        <v>#REF!</v>
      </c>
      <c r="AJ22" s="77" t="e">
        <f ca="1">IF(dama1!#REF!="","",dama1!#REF!)</f>
        <v>#REF!</v>
      </c>
    </row>
    <row r="23" spans="1:36">
      <c r="A23" s="29" t="e">
        <f ca="1">IF(dama1!#REF!="","",dama1!#REF!)</f>
        <v>#REF!</v>
      </c>
      <c r="B23" s="58" t="e">
        <f ca="1">IF(dama1!#REF!="","",dama1!#REF!)</f>
        <v>#REF!</v>
      </c>
      <c r="C23" s="30" t="e">
        <f ca="1">IF(dama1!#REF!="","",dama1!#REF!)</f>
        <v>#REF!</v>
      </c>
      <c r="D23" s="30" t="e">
        <f ca="1">IF(dama1!#REF!="","",dama1!#REF!)</f>
        <v>#REF!</v>
      </c>
      <c r="E23" s="30" t="e">
        <f ca="1">IF(dama1!#REF!="","",dama1!#REF!)</f>
        <v>#REF!</v>
      </c>
      <c r="F23" s="30" t="e">
        <f ca="1">IF(dama1!#REF!="","",dama1!#REF!)</f>
        <v>#REF!</v>
      </c>
      <c r="G23" s="77" t="e">
        <f ca="1">IF(dama1!#REF!="","",dama1!#REF!)</f>
        <v>#REF!</v>
      </c>
      <c r="H23" s="58" t="e">
        <f ca="1">IF(dama1!#REF!="","",dama1!#REF!)</f>
        <v>#REF!</v>
      </c>
      <c r="I23" s="30" t="e">
        <f ca="1">IF(dama1!#REF!="","",dama1!#REF!)</f>
        <v>#REF!</v>
      </c>
      <c r="J23" s="30" t="e">
        <f ca="1">IF(dama1!#REF!="","",dama1!#REF!)</f>
        <v>#REF!</v>
      </c>
      <c r="K23" s="30" t="e">
        <f ca="1">IF(dama1!#REF!="","",dama1!#REF!)</f>
        <v>#REF!</v>
      </c>
      <c r="L23" s="30" t="e">
        <f ca="1">IF(dama1!#REF!="","",dama1!#REF!)</f>
        <v>#REF!</v>
      </c>
      <c r="M23" s="77" t="e">
        <f ca="1">IF(dama1!#REF!="","",dama1!#REF!)</f>
        <v>#REF!</v>
      </c>
      <c r="N23" s="58" t="e">
        <f ca="1">IF(dama1!#REF!="","",dama1!#REF!)</f>
        <v>#REF!</v>
      </c>
      <c r="O23" s="30" t="e">
        <f ca="1">IF(dama1!#REF!="","",dama1!#REF!)</f>
        <v>#REF!</v>
      </c>
      <c r="P23" s="30" t="e">
        <f ca="1">IF(dama1!#REF!="","",dama1!#REF!)</f>
        <v>#REF!</v>
      </c>
      <c r="Q23" s="30" t="e">
        <f ca="1">IF(dama1!#REF!="","",dama1!#REF!)</f>
        <v>#REF!</v>
      </c>
      <c r="R23" s="30" t="e">
        <f ca="1">IF(dama1!#REF!="","",dama1!#REF!)</f>
        <v>#REF!</v>
      </c>
      <c r="S23" s="77" t="e">
        <f ca="1">IF(dama1!#REF!="","",dama1!#REF!)</f>
        <v>#REF!</v>
      </c>
      <c r="T23" s="54" t="e">
        <f ca="1">IF(dama1!#REF!="","",dama1!#REF!)</f>
        <v>#REF!</v>
      </c>
      <c r="U23" s="30" t="e">
        <f ca="1">IF(dama1!#REF!="","",dama1!#REF!)</f>
        <v>#REF!</v>
      </c>
      <c r="V23" s="30" t="e">
        <f ca="1">IF(dama1!#REF!="","",dama1!#REF!)</f>
        <v>#REF!</v>
      </c>
      <c r="W23" s="30" t="e">
        <f ca="1">IF(dama1!#REF!="","",dama1!#REF!)</f>
        <v>#REF!</v>
      </c>
      <c r="X23" s="30" t="e">
        <f ca="1">IF(dama1!#REF!="","",dama1!#REF!)</f>
        <v>#REF!</v>
      </c>
      <c r="Y23" s="56" t="e">
        <f ca="1">IF(dama1!#REF!="","",dama1!#REF!)</f>
        <v>#REF!</v>
      </c>
      <c r="Z23" s="58" t="e">
        <f ca="1">IF(dama1!#REF!="","",dama1!#REF!)</f>
        <v>#REF!</v>
      </c>
      <c r="AA23" s="30" t="e">
        <f ca="1">IF(dama1!#REF!="","",dama1!#REF!)</f>
        <v>#REF!</v>
      </c>
      <c r="AB23" s="30" t="e">
        <f ca="1">IF(dama1!#REF!="","",dama1!#REF!)</f>
        <v>#REF!</v>
      </c>
      <c r="AC23" s="30" t="e">
        <f ca="1">IF(dama1!#REF!="","",dama1!#REF!)</f>
        <v>#REF!</v>
      </c>
      <c r="AD23" s="30" t="e">
        <f ca="1">IF(dama1!#REF!="","",dama1!#REF!)</f>
        <v>#REF!</v>
      </c>
      <c r="AE23" s="56" t="e">
        <f ca="1">IF(dama1!#REF!="","",dama1!#REF!)</f>
        <v>#REF!</v>
      </c>
      <c r="AF23" s="58" t="e">
        <f ca="1">IF(dama1!#REF!="","",dama1!#REF!)</f>
        <v>#REF!</v>
      </c>
      <c r="AG23" s="30" t="e">
        <f ca="1">IF(dama1!#REF!="","",dama1!#REF!)</f>
        <v>#REF!</v>
      </c>
      <c r="AH23" s="30" t="e">
        <f ca="1">IF(dama1!#REF!="","",dama1!#REF!)</f>
        <v>#REF!</v>
      </c>
      <c r="AI23" s="30" t="e">
        <f ca="1">IF(dama1!#REF!="","",dama1!#REF!)</f>
        <v>#REF!</v>
      </c>
      <c r="AJ23" s="77" t="e">
        <f ca="1">IF(dama1!#REF!="","",dama1!#REF!)</f>
        <v>#REF!</v>
      </c>
    </row>
    <row r="24" spans="1:36">
      <c r="A24" s="29" t="str">
        <f ca="1">IF(dama1!A22="","",dama1!A22)</f>
        <v>CECCOBELLI</v>
      </c>
      <c r="B24" s="119" t="e">
        <f ca="1">IF(dama1!#REF!="","",dama1!#REF!)</f>
        <v>#REF!</v>
      </c>
      <c r="C24" s="30" t="e">
        <f ca="1">IF(dama1!#REF!="","",dama1!#REF!)</f>
        <v>#REF!</v>
      </c>
      <c r="D24" s="30" t="e">
        <f ca="1">IF(dama1!#REF!="","",dama1!#REF!)</f>
        <v>#REF!</v>
      </c>
      <c r="E24" s="30" t="e">
        <f ca="1">IF(dama1!#REF!="","",dama1!#REF!)</f>
        <v>#REF!</v>
      </c>
      <c r="F24" s="30" t="e">
        <f ca="1">IF(dama1!#REF!="","",dama1!#REF!)</f>
        <v>#REF!</v>
      </c>
      <c r="G24" s="77" t="e">
        <f ca="1">IF(dama1!#REF!="","",dama1!#REF!)</f>
        <v>#REF!</v>
      </c>
      <c r="H24" s="58" t="e">
        <f ca="1">IF(dama1!#REF!="","",dama1!#REF!)</f>
        <v>#REF!</v>
      </c>
      <c r="I24" s="30" t="e">
        <f ca="1">IF(dama1!#REF!="","",dama1!#REF!)</f>
        <v>#REF!</v>
      </c>
      <c r="J24" s="30" t="e">
        <f ca="1">IF(dama1!#REF!="","",dama1!#REF!)</f>
        <v>#REF!</v>
      </c>
      <c r="K24" s="30" t="e">
        <f ca="1">IF(dama1!#REF!="","",dama1!#REF!)</f>
        <v>#REF!</v>
      </c>
      <c r="L24" s="30" t="e">
        <f ca="1">IF(dama1!#REF!="","",dama1!#REF!)</f>
        <v>#REF!</v>
      </c>
      <c r="M24" s="77" t="e">
        <f ca="1">IF(dama1!#REF!="","",dama1!#REF!)</f>
        <v>#REF!</v>
      </c>
      <c r="N24" s="119" t="str">
        <f ca="1">IF(dama1!B22="","",dama1!B22)</f>
        <v>1DL</v>
      </c>
      <c r="O24" s="118" t="str">
        <f ca="1">IF(dama1!C22="","",dama1!C22)</f>
        <v/>
      </c>
      <c r="P24" s="30" t="str">
        <f ca="1">IF(dama1!D22="","",dama1!D22)</f>
        <v/>
      </c>
      <c r="Q24" s="118" t="str">
        <f ca="1">IF(dama1!E22="","",dama1!E22)</f>
        <v/>
      </c>
      <c r="R24" s="30" t="str">
        <f ca="1">IF(dama1!F22="","",dama1!F22)</f>
        <v/>
      </c>
      <c r="S24" s="77" t="str">
        <f ca="1">IF(dama1!G22="","",dama1!G22)</f>
        <v/>
      </c>
      <c r="T24" s="54" t="e">
        <f ca="1">IF(dama1!#REF!="","",dama1!#REF!)</f>
        <v>#REF!</v>
      </c>
      <c r="U24" s="30" t="e">
        <f ca="1">IF(dama1!#REF!="","",dama1!#REF!)</f>
        <v>#REF!</v>
      </c>
      <c r="V24" s="30" t="e">
        <f ca="1">IF(dama1!#REF!="","",dama1!#REF!)</f>
        <v>#REF!</v>
      </c>
      <c r="W24" s="30" t="e">
        <f ca="1">IF(dama1!#REF!="","",dama1!#REF!)</f>
        <v>#REF!</v>
      </c>
      <c r="X24" s="30" t="e">
        <f ca="1">IF(dama1!#REF!="","",dama1!#REF!)</f>
        <v>#REF!</v>
      </c>
      <c r="Y24" s="56" t="e">
        <f ca="1">IF(dama1!#REF!="","",dama1!#REF!)</f>
        <v>#REF!</v>
      </c>
      <c r="Z24" s="119" t="e">
        <f ca="1">IF(dama1!#REF!="","",dama1!#REF!)</f>
        <v>#REF!</v>
      </c>
      <c r="AA24" s="118" t="e">
        <f ca="1">IF(dama1!#REF!="","",dama1!#REF!)</f>
        <v>#REF!</v>
      </c>
      <c r="AB24" s="30" t="e">
        <f ca="1">IF(dama1!#REF!="","",dama1!#REF!)</f>
        <v>#REF!</v>
      </c>
      <c r="AC24" s="30" t="e">
        <f ca="1">IF(dama1!#REF!="","",dama1!#REF!)</f>
        <v>#REF!</v>
      </c>
      <c r="AD24" s="30" t="e">
        <f ca="1">IF(dama1!#REF!="","",dama1!#REF!)</f>
        <v>#REF!</v>
      </c>
      <c r="AE24" s="56" t="e">
        <f ca="1">IF(dama1!#REF!="","",dama1!#REF!)</f>
        <v>#REF!</v>
      </c>
      <c r="AF24" s="58" t="e">
        <f ca="1">IF(dama1!#REF!="","",dama1!#REF!)</f>
        <v>#REF!</v>
      </c>
      <c r="AG24" s="30" t="e">
        <f ca="1">IF(dama1!#REF!="","",dama1!#REF!)</f>
        <v>#REF!</v>
      </c>
      <c r="AH24" s="30" t="e">
        <f ca="1">IF(dama1!#REF!="","",dama1!#REF!)</f>
        <v>#REF!</v>
      </c>
      <c r="AI24" s="30" t="e">
        <f ca="1">IF(dama1!#REF!="","",dama1!#REF!)</f>
        <v>#REF!</v>
      </c>
      <c r="AJ24" s="77" t="e">
        <f ca="1">IF(dama1!#REF!="","",dama1!#REF!)</f>
        <v>#REF!</v>
      </c>
    </row>
    <row r="25" spans="1:36">
      <c r="A25" s="29" t="str">
        <f ca="1">IF(dama1!A23="","",dama1!A23)</f>
        <v>CERSOSIMO</v>
      </c>
      <c r="B25" s="58" t="e">
        <f ca="1">IF(dama1!#REF!="","",dama1!#REF!)</f>
        <v>#REF!</v>
      </c>
      <c r="C25" s="30" t="e">
        <f ca="1">IF(dama1!#REF!="","",dama1!#REF!)</f>
        <v>#REF!</v>
      </c>
      <c r="D25" s="30" t="e">
        <f ca="1">IF(dama1!#REF!="","",dama1!#REF!)</f>
        <v>#REF!</v>
      </c>
      <c r="E25" s="30" t="e">
        <f ca="1">IF(dama1!#REF!="","",dama1!#REF!)</f>
        <v>#REF!</v>
      </c>
      <c r="F25" s="30" t="e">
        <f ca="1">IF(dama1!#REF!="","",dama1!#REF!)</f>
        <v>#REF!</v>
      </c>
      <c r="G25" s="77" t="e">
        <f ca="1">IF(dama1!#REF!="","",dama1!#REF!)</f>
        <v>#REF!</v>
      </c>
      <c r="H25" s="58" t="e">
        <f ca="1">IF(dama1!#REF!="","",dama1!#REF!)</f>
        <v>#REF!</v>
      </c>
      <c r="I25" s="30" t="e">
        <f ca="1">IF(dama1!#REF!="","",dama1!#REF!)</f>
        <v>#REF!</v>
      </c>
      <c r="J25" s="30" t="e">
        <f ca="1">IF(dama1!#REF!="","",dama1!#REF!)</f>
        <v>#REF!</v>
      </c>
      <c r="K25" s="30" t="e">
        <f ca="1">IF(dama1!#REF!="","",dama1!#REF!)</f>
        <v>#REF!</v>
      </c>
      <c r="L25" s="30" t="e">
        <f ca="1">IF(dama1!#REF!="","",dama1!#REF!)</f>
        <v>#REF!</v>
      </c>
      <c r="M25" s="77" t="e">
        <f ca="1">IF(dama1!#REF!="","",dama1!#REF!)</f>
        <v>#REF!</v>
      </c>
      <c r="N25" s="58" t="str">
        <f ca="1">IF(dama1!B23="","",dama1!B23)</f>
        <v/>
      </c>
      <c r="O25" s="30" t="str">
        <f ca="1">IF(dama1!C23="","",dama1!C23)</f>
        <v/>
      </c>
      <c r="P25" s="30" t="str">
        <f ca="1">IF(dama1!D23="","",dama1!D23)</f>
        <v/>
      </c>
      <c r="Q25" s="30" t="str">
        <f ca="1">IF(dama1!E23="","",dama1!E23)</f>
        <v>4EL</v>
      </c>
      <c r="R25" s="30" t="str">
        <f ca="1">IF(dama1!F23="","",dama1!F23)</f>
        <v>D</v>
      </c>
      <c r="S25" s="77" t="str">
        <f ca="1">IF(dama1!G23="","",dama1!G23)</f>
        <v/>
      </c>
      <c r="T25" s="54" t="e">
        <f ca="1">IF(dama1!#REF!="","",dama1!#REF!)</f>
        <v>#REF!</v>
      </c>
      <c r="U25" s="30" t="e">
        <f ca="1">IF(dama1!#REF!="","",dama1!#REF!)</f>
        <v>#REF!</v>
      </c>
      <c r="V25" s="30" t="e">
        <f ca="1">IF(dama1!#REF!="","",dama1!#REF!)</f>
        <v>#REF!</v>
      </c>
      <c r="W25" s="30" t="e">
        <f ca="1">IF(dama1!#REF!="","",dama1!#REF!)</f>
        <v>#REF!</v>
      </c>
      <c r="X25" s="30" t="e">
        <f ca="1">IF(dama1!#REF!="","",dama1!#REF!)</f>
        <v>#REF!</v>
      </c>
      <c r="Y25" s="56" t="e">
        <f ca="1">IF(dama1!#REF!="","",dama1!#REF!)</f>
        <v>#REF!</v>
      </c>
      <c r="Z25" s="58" t="e">
        <f ca="1">IF(dama1!#REF!="","",dama1!#REF!)</f>
        <v>#REF!</v>
      </c>
      <c r="AA25" s="30" t="e">
        <f ca="1">IF(dama1!#REF!="","",dama1!#REF!)</f>
        <v>#REF!</v>
      </c>
      <c r="AB25" s="30" t="e">
        <f ca="1">IF(dama1!#REF!="","",dama1!#REF!)</f>
        <v>#REF!</v>
      </c>
      <c r="AC25" s="30" t="e">
        <f ca="1">IF(dama1!#REF!="","",dama1!#REF!)</f>
        <v>#REF!</v>
      </c>
      <c r="AD25" s="30" t="e">
        <f ca="1">IF(dama1!#REF!="","",dama1!#REF!)</f>
        <v>#REF!</v>
      </c>
      <c r="AE25" s="56" t="e">
        <f ca="1">IF(dama1!#REF!="","",dama1!#REF!)</f>
        <v>#REF!</v>
      </c>
      <c r="AF25" s="58" t="e">
        <f ca="1">IF(dama1!#REF!="","",dama1!#REF!)</f>
        <v>#REF!</v>
      </c>
      <c r="AG25" s="30" t="e">
        <f ca="1">IF(dama1!#REF!="","",dama1!#REF!)</f>
        <v>#REF!</v>
      </c>
      <c r="AH25" s="30" t="e">
        <f ca="1">IF(dama1!#REF!="","",dama1!#REF!)</f>
        <v>#REF!</v>
      </c>
      <c r="AI25" s="30" t="e">
        <f ca="1">IF(dama1!#REF!="","",dama1!#REF!)</f>
        <v>#REF!</v>
      </c>
      <c r="AJ25" s="77" t="e">
        <f ca="1">IF(dama1!#REF!="","",dama1!#REF!)</f>
        <v>#REF!</v>
      </c>
    </row>
    <row r="26" spans="1:36">
      <c r="A26" s="29" t="str">
        <f ca="1">IF(dama1!A24="","",dama1!A24)</f>
        <v>CHIAPPA</v>
      </c>
      <c r="B26" s="58" t="e">
        <f ca="1">IF(dama1!#REF!="","",dama1!#REF!)</f>
        <v>#REF!</v>
      </c>
      <c r="C26" s="30" t="e">
        <f ca="1">IF(dama1!#REF!="","",dama1!#REF!)</f>
        <v>#REF!</v>
      </c>
      <c r="D26" s="30" t="e">
        <f ca="1">IF(dama1!#REF!="","",dama1!#REF!)</f>
        <v>#REF!</v>
      </c>
      <c r="E26" s="30" t="e">
        <f ca="1">IF(dama1!#REF!="","",dama1!#REF!)</f>
        <v>#REF!</v>
      </c>
      <c r="F26" s="30" t="e">
        <f ca="1">IF(dama1!#REF!="","",dama1!#REF!)</f>
        <v>#REF!</v>
      </c>
      <c r="G26" s="77" t="e">
        <f ca="1">IF(dama1!#REF!="","",dama1!#REF!)</f>
        <v>#REF!</v>
      </c>
      <c r="H26" s="58" t="e">
        <f ca="1">IF(dama1!#REF!="","",dama1!#REF!)</f>
        <v>#REF!</v>
      </c>
      <c r="I26" s="30" t="e">
        <f ca="1">IF(dama1!#REF!="","",dama1!#REF!)</f>
        <v>#REF!</v>
      </c>
      <c r="J26" s="30" t="e">
        <f ca="1">IF(dama1!#REF!="","",dama1!#REF!)</f>
        <v>#REF!</v>
      </c>
      <c r="K26" s="30" t="e">
        <f ca="1">IF(dama1!#REF!="","",dama1!#REF!)</f>
        <v>#REF!</v>
      </c>
      <c r="L26" s="30" t="e">
        <f ca="1">IF(dama1!#REF!="","",dama1!#REF!)</f>
        <v>#REF!</v>
      </c>
      <c r="M26" s="77" t="e">
        <f ca="1">IF(dama1!#REF!="","",dama1!#REF!)</f>
        <v>#REF!</v>
      </c>
      <c r="N26" s="58" t="str">
        <f ca="1">IF(dama1!B24="","",dama1!B24)</f>
        <v/>
      </c>
      <c r="O26" s="30" t="str">
        <f ca="1">IF(dama1!C24="","",dama1!C24)</f>
        <v/>
      </c>
      <c r="P26" s="30" t="str">
        <f ca="1">IF(dama1!D24="","",dama1!D24)</f>
        <v/>
      </c>
      <c r="Q26" s="30" t="str">
        <f ca="1">IF(dama1!E24="","",dama1!E24)</f>
        <v>D</v>
      </c>
      <c r="R26" s="30" t="str">
        <f ca="1">IF(dama1!F24="","",dama1!F24)</f>
        <v>D</v>
      </c>
      <c r="S26" s="77" t="str">
        <f ca="1">IF(dama1!G24="","",dama1!G24)</f>
        <v/>
      </c>
      <c r="T26" s="58" t="e">
        <f ca="1">IF(dama1!#REF!="","",dama1!#REF!)</f>
        <v>#REF!</v>
      </c>
      <c r="U26" s="80" t="e">
        <f ca="1">IF(dama1!#REF!="","",dama1!#REF!)</f>
        <v>#REF!</v>
      </c>
      <c r="V26" s="30" t="e">
        <f ca="1">IF(dama1!#REF!="","",dama1!#REF!)</f>
        <v>#REF!</v>
      </c>
      <c r="W26" s="30" t="e">
        <f ca="1">IF(dama1!#REF!="","",dama1!#REF!)</f>
        <v>#REF!</v>
      </c>
      <c r="X26" s="30" t="e">
        <f ca="1">IF(dama1!#REF!="","",dama1!#REF!)</f>
        <v>#REF!</v>
      </c>
      <c r="Y26" s="56" t="e">
        <f ca="1">IF(dama1!#REF!="","",dama1!#REF!)</f>
        <v>#REF!</v>
      </c>
      <c r="Z26" s="58" t="e">
        <f ca="1">IF(dama1!#REF!="","",dama1!#REF!)</f>
        <v>#REF!</v>
      </c>
      <c r="AA26" s="30" t="e">
        <f ca="1">IF(dama1!#REF!="","",dama1!#REF!)</f>
        <v>#REF!</v>
      </c>
      <c r="AB26" s="30" t="e">
        <f ca="1">IF(dama1!#REF!="","",dama1!#REF!)</f>
        <v>#REF!</v>
      </c>
      <c r="AC26" s="30" t="e">
        <f ca="1">IF(dama1!#REF!="","",dama1!#REF!)</f>
        <v>#REF!</v>
      </c>
      <c r="AD26" s="30" t="e">
        <f ca="1">IF(dama1!#REF!="","",dama1!#REF!)</f>
        <v>#REF!</v>
      </c>
      <c r="AE26" s="56" t="e">
        <f ca="1">IF(dama1!#REF!="","",dama1!#REF!)</f>
        <v>#REF!</v>
      </c>
      <c r="AF26" s="58" t="e">
        <f ca="1">IF(dama1!#REF!="","",dama1!#REF!)</f>
        <v>#REF!</v>
      </c>
      <c r="AG26" s="30" t="e">
        <f ca="1">IF(dama1!#REF!="","",dama1!#REF!)</f>
        <v>#REF!</v>
      </c>
      <c r="AH26" s="30" t="e">
        <f ca="1">IF(dama1!#REF!="","",dama1!#REF!)</f>
        <v>#REF!</v>
      </c>
      <c r="AI26" s="30" t="e">
        <f ca="1">IF(dama1!#REF!="","",dama1!#REF!)</f>
        <v>#REF!</v>
      </c>
      <c r="AJ26" s="77" t="e">
        <f ca="1">IF(dama1!#REF!="","",dama1!#REF!)</f>
        <v>#REF!</v>
      </c>
    </row>
    <row r="27" spans="1:36">
      <c r="A27" s="29" t="str">
        <f ca="1">IF(dama1!A25="","",dama1!A25)</f>
        <v>CIACCIA</v>
      </c>
      <c r="B27" s="58" t="e">
        <f ca="1">IF(dama1!#REF!="","",dama1!#REF!)</f>
        <v>#REF!</v>
      </c>
      <c r="C27" s="30" t="e">
        <f ca="1">IF(dama1!#REF!="","",dama1!#REF!)</f>
        <v>#REF!</v>
      </c>
      <c r="D27" s="30" t="e">
        <f ca="1">IF(dama1!#REF!="","",dama1!#REF!)</f>
        <v>#REF!</v>
      </c>
      <c r="E27" s="30" t="e">
        <f ca="1">IF(dama1!#REF!="","",dama1!#REF!)</f>
        <v>#REF!</v>
      </c>
      <c r="F27" s="30" t="e">
        <f ca="1">IF(dama1!#REF!="","",dama1!#REF!)</f>
        <v>#REF!</v>
      </c>
      <c r="G27" s="77" t="e">
        <f ca="1">IF(dama1!#REF!="","",dama1!#REF!)</f>
        <v>#REF!</v>
      </c>
      <c r="H27" s="58" t="e">
        <f ca="1">IF(dama1!#REF!="","",dama1!#REF!)</f>
        <v>#REF!</v>
      </c>
      <c r="I27" s="30" t="e">
        <f ca="1">IF(dama1!#REF!="","",dama1!#REF!)</f>
        <v>#REF!</v>
      </c>
      <c r="J27" s="30" t="e">
        <f ca="1">IF(dama1!#REF!="","",dama1!#REF!)</f>
        <v>#REF!</v>
      </c>
      <c r="K27" s="30" t="e">
        <f ca="1">IF(dama1!#REF!="","",dama1!#REF!)</f>
        <v>#REF!</v>
      </c>
      <c r="L27" s="114" t="e">
        <f ca="1">IF(dama1!#REF!="","",dama1!#REF!)</f>
        <v>#REF!</v>
      </c>
      <c r="M27" s="77" t="e">
        <f ca="1">IF(dama1!#REF!="","",dama1!#REF!)</f>
        <v>#REF!</v>
      </c>
      <c r="N27" s="58" t="str">
        <f ca="1">IF(dama1!B25="","",dama1!B25)</f>
        <v/>
      </c>
      <c r="O27" s="30" t="str">
        <f ca="1">IF(dama1!C25="","",dama1!C25)</f>
        <v/>
      </c>
      <c r="P27" s="30" t="str">
        <f ca="1">IF(dama1!D25="","",dama1!D25)</f>
        <v/>
      </c>
      <c r="Q27" s="30" t="str">
        <f ca="1">IF(dama1!E25="","",dama1!E25)</f>
        <v>D</v>
      </c>
      <c r="R27" s="30" t="str">
        <f ca="1">IF(dama1!F25="","",dama1!F25)</f>
        <v>D</v>
      </c>
      <c r="S27" s="77" t="str">
        <f ca="1">IF(dama1!G25="","",dama1!G25)</f>
        <v/>
      </c>
      <c r="T27" s="129" t="e">
        <f ca="1">IF(dama1!#REF!="","",dama1!#REF!)</f>
        <v>#REF!</v>
      </c>
      <c r="U27" s="64" t="e">
        <f ca="1">IF(dama1!#REF!="","",dama1!#REF!)</f>
        <v>#REF!</v>
      </c>
      <c r="V27" s="64" t="e">
        <f ca="1">IF(dama1!#REF!="","",dama1!#REF!)</f>
        <v>#REF!</v>
      </c>
      <c r="W27" s="30" t="e">
        <f ca="1">IF(dama1!#REF!="","",dama1!#REF!)</f>
        <v>#REF!</v>
      </c>
      <c r="X27" s="30" t="e">
        <f ca="1">IF(dama1!#REF!="","",dama1!#REF!)</f>
        <v>#REF!</v>
      </c>
      <c r="Y27" s="56" t="e">
        <f ca="1">IF(dama1!#REF!="","",dama1!#REF!)</f>
        <v>#REF!</v>
      </c>
      <c r="Z27" s="58" t="e">
        <f ca="1">IF(dama1!#REF!="","",dama1!#REF!)</f>
        <v>#REF!</v>
      </c>
      <c r="AA27" s="30" t="e">
        <f ca="1">IF(dama1!#REF!="","",dama1!#REF!)</f>
        <v>#REF!</v>
      </c>
      <c r="AB27" s="30" t="e">
        <f ca="1">IF(dama1!#REF!="","",dama1!#REF!)</f>
        <v>#REF!</v>
      </c>
      <c r="AC27" s="30" t="e">
        <f ca="1">IF(dama1!#REF!="","",dama1!#REF!)</f>
        <v>#REF!</v>
      </c>
      <c r="AD27" s="30" t="e">
        <f ca="1">IF(dama1!#REF!="","",dama1!#REF!)</f>
        <v>#REF!</v>
      </c>
      <c r="AE27" s="56" t="e">
        <f ca="1">IF(dama1!#REF!="","",dama1!#REF!)</f>
        <v>#REF!</v>
      </c>
      <c r="AF27" s="58" t="e">
        <f ca="1">IF(dama1!#REF!="","",dama1!#REF!)</f>
        <v>#REF!</v>
      </c>
      <c r="AG27" s="30" t="e">
        <f ca="1">IF(dama1!#REF!="","",dama1!#REF!)</f>
        <v>#REF!</v>
      </c>
      <c r="AH27" s="30" t="e">
        <f ca="1">IF(dama1!#REF!="","",dama1!#REF!)</f>
        <v>#REF!</v>
      </c>
      <c r="AI27" s="30" t="e">
        <f ca="1">IF(dama1!#REF!="","",dama1!#REF!)</f>
        <v>#REF!</v>
      </c>
      <c r="AJ27" s="77" t="e">
        <f ca="1">IF(dama1!#REF!="","",dama1!#REF!)</f>
        <v>#REF!</v>
      </c>
    </row>
    <row r="28" spans="1:36">
      <c r="A28" s="29" t="str">
        <f ca="1">IF(dama1!A26="","",dama1!A26)</f>
        <v>CIRCI</v>
      </c>
      <c r="B28" s="58" t="e">
        <f ca="1">IF(dama1!#REF!="","",dama1!#REF!)</f>
        <v>#REF!</v>
      </c>
      <c r="C28" s="30" t="e">
        <f ca="1">IF(dama1!#REF!="","",dama1!#REF!)</f>
        <v>#REF!</v>
      </c>
      <c r="D28" s="30" t="e">
        <f ca="1">IF(dama1!#REF!="","",dama1!#REF!)</f>
        <v>#REF!</v>
      </c>
      <c r="E28" s="30" t="e">
        <f ca="1">IF(dama1!#REF!="","",dama1!#REF!)</f>
        <v>#REF!</v>
      </c>
      <c r="F28" s="30" t="e">
        <f ca="1">IF(dama1!#REF!="","",dama1!#REF!)</f>
        <v>#REF!</v>
      </c>
      <c r="G28" s="77" t="e">
        <f ca="1">IF(dama1!#REF!="","",dama1!#REF!)</f>
        <v>#REF!</v>
      </c>
      <c r="H28" s="58" t="e">
        <f ca="1">IF(dama1!#REF!="","",dama1!#REF!)</f>
        <v>#REF!</v>
      </c>
      <c r="I28" s="30" t="e">
        <f ca="1">IF(dama1!#REF!="","",dama1!#REF!)</f>
        <v>#REF!</v>
      </c>
      <c r="J28" s="30" t="e">
        <f ca="1">IF(dama1!#REF!="","",dama1!#REF!)</f>
        <v>#REF!</v>
      </c>
      <c r="K28" s="30" t="e">
        <f ca="1">IF(dama1!#REF!="","",dama1!#REF!)</f>
        <v>#REF!</v>
      </c>
      <c r="L28" s="30" t="e">
        <f ca="1">IF(dama1!#REF!="","",dama1!#REF!)</f>
        <v>#REF!</v>
      </c>
      <c r="M28" s="77" t="e">
        <f ca="1">IF(dama1!#REF!="","",dama1!#REF!)</f>
        <v>#REF!</v>
      </c>
      <c r="N28" s="58" t="str">
        <f ca="1">IF(dama1!B26="","",dama1!B26)</f>
        <v/>
      </c>
      <c r="O28" s="30" t="str">
        <f ca="1">IF(dama1!C26="","",dama1!C26)</f>
        <v/>
      </c>
      <c r="P28" s="30" t="str">
        <f ca="1">IF(dama1!D26="","",dama1!D26)</f>
        <v/>
      </c>
      <c r="Q28" s="30" t="str">
        <f ca="1">IF(dama1!E26="","",dama1!E26)</f>
        <v>3AC</v>
      </c>
      <c r="R28" s="30" t="str">
        <f ca="1">IF(dama1!F26="","",dama1!F26)</f>
        <v>4AC</v>
      </c>
      <c r="S28" s="77" t="str">
        <f ca="1">IF(dama1!G26="","",dama1!G26)</f>
        <v/>
      </c>
      <c r="T28" s="54" t="e">
        <f ca="1">IF(dama1!#REF!="","",dama1!#REF!)</f>
        <v>#REF!</v>
      </c>
      <c r="U28" s="30" t="e">
        <f ca="1">IF(dama1!#REF!="","",dama1!#REF!)</f>
        <v>#REF!</v>
      </c>
      <c r="V28" s="30" t="e">
        <f ca="1">IF(dama1!#REF!="","",dama1!#REF!)</f>
        <v>#REF!</v>
      </c>
      <c r="W28" s="30" t="e">
        <f ca="1">IF(dama1!#REF!="","",dama1!#REF!)</f>
        <v>#REF!</v>
      </c>
      <c r="X28" s="30" t="e">
        <f ca="1">IF(dama1!#REF!="","",dama1!#REF!)</f>
        <v>#REF!</v>
      </c>
      <c r="Y28" s="56" t="e">
        <f ca="1">IF(dama1!#REF!="","",dama1!#REF!)</f>
        <v>#REF!</v>
      </c>
      <c r="Z28" s="58" t="e">
        <f ca="1">IF(dama1!#REF!="","",dama1!#REF!)</f>
        <v>#REF!</v>
      </c>
      <c r="AA28" s="30" t="e">
        <f ca="1">IF(dama1!#REF!="","",dama1!#REF!)</f>
        <v>#REF!</v>
      </c>
      <c r="AB28" s="30" t="e">
        <f ca="1">IF(dama1!#REF!="","",dama1!#REF!)</f>
        <v>#REF!</v>
      </c>
      <c r="AC28" s="30" t="e">
        <f ca="1">IF(dama1!#REF!="","",dama1!#REF!)</f>
        <v>#REF!</v>
      </c>
      <c r="AD28" s="30" t="e">
        <f ca="1">IF(dama1!#REF!="","",dama1!#REF!)</f>
        <v>#REF!</v>
      </c>
      <c r="AE28" s="56" t="e">
        <f ca="1">IF(dama1!#REF!="","",dama1!#REF!)</f>
        <v>#REF!</v>
      </c>
      <c r="AF28" s="58" t="e">
        <f ca="1">IF(dama1!#REF!="","",dama1!#REF!)</f>
        <v>#REF!</v>
      </c>
      <c r="AG28" s="30" t="e">
        <f ca="1">IF(dama1!#REF!="","",dama1!#REF!)</f>
        <v>#REF!</v>
      </c>
      <c r="AH28" s="30" t="e">
        <f ca="1">IF(dama1!#REF!="","",dama1!#REF!)</f>
        <v>#REF!</v>
      </c>
      <c r="AI28" s="30" t="e">
        <f ca="1">IF(dama1!#REF!="","",dama1!#REF!)</f>
        <v>#REF!</v>
      </c>
      <c r="AJ28" s="77" t="e">
        <f ca="1">IF(dama1!#REF!="","",dama1!#REF!)</f>
        <v>#REF!</v>
      </c>
    </row>
    <row r="29" spans="1:36">
      <c r="A29" s="29" t="str">
        <f ca="1">IF(dama1!A27="","",dama1!A27)</f>
        <v>CONTIN</v>
      </c>
      <c r="B29" s="58" t="e">
        <f ca="1">IF(dama1!#REF!="","",dama1!#REF!)</f>
        <v>#REF!</v>
      </c>
      <c r="C29" s="30" t="e">
        <f ca="1">IF(dama1!#REF!="","",dama1!#REF!)</f>
        <v>#REF!</v>
      </c>
      <c r="D29" s="152" t="e">
        <f ca="1">IF(dama1!#REF!="","",dama1!#REF!)</f>
        <v>#REF!</v>
      </c>
      <c r="E29" s="30" t="e">
        <f ca="1">IF(dama1!#REF!="","",dama1!#REF!)</f>
        <v>#REF!</v>
      </c>
      <c r="F29" s="30" t="e">
        <f ca="1">IF(dama1!#REF!="","",dama1!#REF!)</f>
        <v>#REF!</v>
      </c>
      <c r="G29" s="77" t="e">
        <f ca="1">IF(dama1!#REF!="","",dama1!#REF!)</f>
        <v>#REF!</v>
      </c>
      <c r="H29" s="58" t="e">
        <f ca="1">IF(dama1!#REF!="","",dama1!#REF!)</f>
        <v>#REF!</v>
      </c>
      <c r="I29" s="30" t="e">
        <f ca="1">IF(dama1!#REF!="","",dama1!#REF!)</f>
        <v>#REF!</v>
      </c>
      <c r="J29" s="30" t="e">
        <f ca="1">IF(dama1!#REF!="","",dama1!#REF!)</f>
        <v>#REF!</v>
      </c>
      <c r="K29" s="30" t="e">
        <f ca="1">IF(dama1!#REF!="","",dama1!#REF!)</f>
        <v>#REF!</v>
      </c>
      <c r="L29" s="118" t="e">
        <f ca="1">IF(dama1!#REF!="","",dama1!#REF!)</f>
        <v>#REF!</v>
      </c>
      <c r="M29" s="77" t="e">
        <f ca="1">IF(dama1!#REF!="","",dama1!#REF!)</f>
        <v>#REF!</v>
      </c>
      <c r="N29" s="58" t="str">
        <f ca="1">IF(dama1!B27="","",dama1!B27)</f>
        <v/>
      </c>
      <c r="O29" s="30" t="str">
        <f ca="1">IF(dama1!C27="","",dama1!C27)</f>
        <v/>
      </c>
      <c r="P29" s="30" t="str">
        <f ca="1">IF(dama1!D27="","",dama1!D27)</f>
        <v/>
      </c>
      <c r="Q29" s="30" t="str">
        <f ca="1">IF(dama1!E27="","",dama1!E27)</f>
        <v>5EL</v>
      </c>
      <c r="R29" s="30" t="str">
        <f ca="1">IF(dama1!F49="","",dama1!F49)</f>
        <v>4EL</v>
      </c>
      <c r="S29" s="77" t="str">
        <f ca="1">IF(dama1!G27="","",dama1!G27)</f>
        <v/>
      </c>
      <c r="T29" s="119" t="e">
        <f ca="1">IF(dama1!#REF!="","",dama1!#REF!)</f>
        <v>#REF!</v>
      </c>
      <c r="U29" s="118" t="e">
        <f ca="1">IF(dama1!#REF!="","",dama1!#REF!)</f>
        <v>#REF!</v>
      </c>
      <c r="V29" s="30" t="e">
        <f ca="1">IF(dama1!#REF!="","",dama1!#REF!)</f>
        <v>#REF!</v>
      </c>
      <c r="W29" s="118" t="e">
        <f ca="1">IF(dama1!#REF!="","",dama1!#REF!)</f>
        <v>#REF!</v>
      </c>
      <c r="X29" s="79" t="e">
        <f ca="1">IF(dama1!#REF!="","",dama1!#REF!)</f>
        <v>#REF!</v>
      </c>
      <c r="Y29" s="56" t="e">
        <f ca="1">IF(dama1!#REF!="","",dama1!#REF!)</f>
        <v>#REF!</v>
      </c>
      <c r="Z29" s="119" t="e">
        <f ca="1">IF(dama1!#REF!="","",dama1!#REF!)</f>
        <v>#REF!</v>
      </c>
      <c r="AA29" s="30" t="e">
        <f ca="1">IF(dama1!#REF!="","",dama1!#REF!)</f>
        <v>#REF!</v>
      </c>
      <c r="AB29" s="118" t="e">
        <f ca="1">IF(dama1!#REF!="","",dama1!#REF!)</f>
        <v>#REF!</v>
      </c>
      <c r="AC29" s="30" t="e">
        <f ca="1">IF(dama1!#REF!="","",dama1!#REF!)</f>
        <v>#REF!</v>
      </c>
      <c r="AD29" s="30" t="e">
        <f ca="1">IF(dama1!#REF!="","",dama1!#REF!)</f>
        <v>#REF!</v>
      </c>
      <c r="AE29" s="56" t="e">
        <f ca="1">IF(dama1!#REF!="","",dama1!#REF!)</f>
        <v>#REF!</v>
      </c>
      <c r="AF29" s="58" t="e">
        <f ca="1">IF(dama1!#REF!="","",dama1!#REF!)</f>
        <v>#REF!</v>
      </c>
      <c r="AG29" s="30" t="e">
        <f ca="1">IF(dama1!#REF!="","",dama1!#REF!)</f>
        <v>#REF!</v>
      </c>
      <c r="AH29" s="118" t="e">
        <f ca="1">IF(dama1!#REF!="","",dama1!#REF!)</f>
        <v>#REF!</v>
      </c>
      <c r="AI29" s="30" t="e">
        <f ca="1">IF(dama1!#REF!="","",dama1!#REF!)</f>
        <v>#REF!</v>
      </c>
      <c r="AJ29" s="77" t="e">
        <f ca="1">IF(dama1!#REF!="","",dama1!#REF!)</f>
        <v>#REF!</v>
      </c>
    </row>
    <row r="30" spans="1:36">
      <c r="A30" s="29" t="str">
        <f ca="1">IF(dama1!A28="","",dama1!A28)</f>
        <v>CORSINI</v>
      </c>
      <c r="B30" s="58" t="e">
        <f ca="1">IF(dama1!#REF!="","",dama1!#REF!)</f>
        <v>#REF!</v>
      </c>
      <c r="C30" s="30" t="e">
        <f ca="1">IF(dama1!#REF!="","",dama1!#REF!)</f>
        <v>#REF!</v>
      </c>
      <c r="D30" s="30" t="e">
        <f ca="1">IF(dama1!#REF!="","",dama1!#REF!)</f>
        <v>#REF!</v>
      </c>
      <c r="E30" s="30" t="e">
        <f ca="1">IF(dama1!#REF!="","",dama1!#REF!)</f>
        <v>#REF!</v>
      </c>
      <c r="F30" s="30" t="e">
        <f ca="1">IF(dama1!#REF!="","",dama1!#REF!)</f>
        <v>#REF!</v>
      </c>
      <c r="G30" s="77" t="e">
        <f ca="1">IF(dama1!#REF!="","",dama1!#REF!)</f>
        <v>#REF!</v>
      </c>
      <c r="H30" s="58" t="e">
        <f ca="1">IF(dama1!#REF!="","",dama1!#REF!)</f>
        <v>#REF!</v>
      </c>
      <c r="I30" s="30" t="e">
        <f ca="1">IF(dama1!#REF!="","",dama1!#REF!)</f>
        <v>#REF!</v>
      </c>
      <c r="J30" s="30" t="e">
        <f ca="1">IF(dama1!#REF!="","",dama1!#REF!)</f>
        <v>#REF!</v>
      </c>
      <c r="K30" s="30" t="e">
        <f ca="1">IF(dama1!#REF!="","",dama1!#REF!)</f>
        <v>#REF!</v>
      </c>
      <c r="L30" s="30" t="e">
        <f ca="1">IF(dama1!#REF!="","",dama1!#REF!)</f>
        <v>#REF!</v>
      </c>
      <c r="M30" s="77" t="e">
        <f ca="1">IF(dama1!#REF!="","",dama1!#REF!)</f>
        <v>#REF!</v>
      </c>
      <c r="N30" s="58" t="str">
        <f ca="1">IF(dama1!B28="","",dama1!B28)</f>
        <v>D</v>
      </c>
      <c r="O30" s="30" t="e">
        <f ca="1">IF(dama1!#REF!="","",dama1!#REF!)</f>
        <v>#REF!</v>
      </c>
      <c r="P30" s="30" t="str">
        <f ca="1">IF(dama1!D28="","",dama1!D28)</f>
        <v/>
      </c>
      <c r="Q30" s="30" t="str">
        <f ca="1">IF(dama1!E28="","",dama1!E28)</f>
        <v/>
      </c>
      <c r="R30" s="30" t="str">
        <f ca="1">IF(dama1!F28="","",dama1!F28)</f>
        <v/>
      </c>
      <c r="S30" s="77" t="str">
        <f ca="1">IF(dama1!G28="","",dama1!G28)</f>
        <v/>
      </c>
      <c r="T30" s="54" t="e">
        <f ca="1">IF(dama1!#REF!="","",dama1!#REF!)</f>
        <v>#REF!</v>
      </c>
      <c r="U30" s="30" t="e">
        <f ca="1">IF(dama1!#REF!="","",dama1!#REF!)</f>
        <v>#REF!</v>
      </c>
      <c r="V30" s="30" t="e">
        <f ca="1">IF(dama1!#REF!="","",dama1!#REF!)</f>
        <v>#REF!</v>
      </c>
      <c r="W30" s="30" t="e">
        <f ca="1">IF(dama1!#REF!="","",dama1!#REF!)</f>
        <v>#REF!</v>
      </c>
      <c r="X30" s="30" t="e">
        <f ca="1">IF(dama1!#REF!="","",dama1!#REF!)</f>
        <v>#REF!</v>
      </c>
      <c r="Y30" s="56" t="e">
        <f ca="1">IF(dama1!#REF!="","",dama1!#REF!)</f>
        <v>#REF!</v>
      </c>
      <c r="Z30" s="58" t="e">
        <f ca="1">IF(dama1!#REF!="","",dama1!#REF!)</f>
        <v>#REF!</v>
      </c>
      <c r="AA30" s="30" t="e">
        <f ca="1">IF(dama1!#REF!="","",dama1!#REF!)</f>
        <v>#REF!</v>
      </c>
      <c r="AB30" s="30" t="e">
        <f ca="1">IF(dama1!#REF!="","",dama1!#REF!)</f>
        <v>#REF!</v>
      </c>
      <c r="AC30" s="30" t="e">
        <f ca="1">IF(dama1!#REF!="","",dama1!#REF!)</f>
        <v>#REF!</v>
      </c>
      <c r="AD30" s="30" t="e">
        <f ca="1">IF(dama1!#REF!="","",dama1!#REF!)</f>
        <v>#REF!</v>
      </c>
      <c r="AE30" s="56" t="e">
        <f ca="1">IF(dama1!#REF!="","",dama1!#REF!)</f>
        <v>#REF!</v>
      </c>
      <c r="AF30" s="58" t="e">
        <f ca="1">IF(dama1!#REF!="","",dama1!#REF!)</f>
        <v>#REF!</v>
      </c>
      <c r="AG30" s="30" t="e">
        <f ca="1">IF(dama1!#REF!="","",dama1!#REF!)</f>
        <v>#REF!</v>
      </c>
      <c r="AH30" s="30" t="e">
        <f ca="1">IF(dama1!#REF!="","",dama1!#REF!)</f>
        <v>#REF!</v>
      </c>
      <c r="AI30" s="30" t="e">
        <f ca="1">IF(dama1!#REF!="","",dama1!#REF!)</f>
        <v>#REF!</v>
      </c>
      <c r="AJ30" s="77" t="e">
        <f ca="1">IF(dama1!#REF!="","",dama1!#REF!)</f>
        <v>#REF!</v>
      </c>
    </row>
    <row r="31" spans="1:36">
      <c r="A31" s="29" t="str">
        <f ca="1">IF(dama1!A29="","",dama1!A29)</f>
        <v>CROSTI</v>
      </c>
      <c r="B31" s="58" t="e">
        <f ca="1">IF(dama1!#REF!="","",dama1!#REF!)</f>
        <v>#REF!</v>
      </c>
      <c r="C31" s="30" t="e">
        <f ca="1">IF(dama1!#REF!="","",dama1!#REF!)</f>
        <v>#REF!</v>
      </c>
      <c r="D31" s="30" t="e">
        <f ca="1">IF(dama1!#REF!="","",dama1!#REF!)</f>
        <v>#REF!</v>
      </c>
      <c r="E31" s="30" t="e">
        <f ca="1">IF(dama1!#REF!="","",dama1!#REF!)</f>
        <v>#REF!</v>
      </c>
      <c r="F31" s="30" t="e">
        <f ca="1">IF(dama1!#REF!="","",dama1!#REF!)</f>
        <v>#REF!</v>
      </c>
      <c r="G31" s="77" t="e">
        <f ca="1">IF(dama1!#REF!="","",dama1!#REF!)</f>
        <v>#REF!</v>
      </c>
      <c r="H31" s="58" t="e">
        <f ca="1">IF(dama1!#REF!="","",dama1!#REF!)</f>
        <v>#REF!</v>
      </c>
      <c r="I31" s="30" t="e">
        <f ca="1">IF(dama1!#REF!="","",dama1!#REF!)</f>
        <v>#REF!</v>
      </c>
      <c r="J31" s="30" t="e">
        <f ca="1">IF(dama1!#REF!="","",dama1!#REF!)</f>
        <v>#REF!</v>
      </c>
      <c r="K31" s="30" t="e">
        <f ca="1">IF(dama1!#REF!="","",dama1!#REF!)</f>
        <v>#REF!</v>
      </c>
      <c r="L31" s="30" t="e">
        <f ca="1">IF(dama1!#REF!="","",dama1!#REF!)</f>
        <v>#REF!</v>
      </c>
      <c r="M31" s="77" t="e">
        <f ca="1">IF(dama1!#REF!="","",dama1!#REF!)</f>
        <v>#REF!</v>
      </c>
      <c r="N31" s="58" t="str">
        <f ca="1">IF(dama1!B29="","",dama1!B29)</f>
        <v/>
      </c>
      <c r="O31" s="30" t="str">
        <f ca="1">IF(dama1!C29="","",dama1!C29)</f>
        <v/>
      </c>
      <c r="P31" s="30" t="str">
        <f ca="1">IF(dama1!D29="","",dama1!D29)</f>
        <v/>
      </c>
      <c r="Q31" s="30" t="str">
        <f ca="1">IF(dama1!E29="","",dama1!E29)</f>
        <v>D</v>
      </c>
      <c r="R31" s="30" t="str">
        <f ca="1">IF(dama1!F29="","",dama1!F29)</f>
        <v>2BC</v>
      </c>
      <c r="S31" s="77" t="str">
        <f ca="1">IF(dama1!G29="","",dama1!G29)</f>
        <v/>
      </c>
      <c r="T31" s="54" t="e">
        <f ca="1">IF(dama1!#REF!="","",dama1!#REF!)</f>
        <v>#REF!</v>
      </c>
      <c r="U31" s="30" t="e">
        <f ca="1">IF(dama1!#REF!="","",dama1!#REF!)</f>
        <v>#REF!</v>
      </c>
      <c r="V31" s="30" t="e">
        <f ca="1">IF(dama1!#REF!="","",dama1!#REF!)</f>
        <v>#REF!</v>
      </c>
      <c r="W31" s="30" t="e">
        <f ca="1">IF(dama1!#REF!="","",dama1!#REF!)</f>
        <v>#REF!</v>
      </c>
      <c r="X31" s="30" t="e">
        <f ca="1">IF(dama1!#REF!="","",dama1!#REF!)</f>
        <v>#REF!</v>
      </c>
      <c r="Y31" s="56" t="e">
        <f ca="1">IF(dama1!#REF!="","",dama1!#REF!)</f>
        <v>#REF!</v>
      </c>
      <c r="Z31" s="58" t="e">
        <f ca="1">IF(dama1!#REF!="","",dama1!#REF!)</f>
        <v>#REF!</v>
      </c>
      <c r="AA31" s="30" t="e">
        <f ca="1">IF(dama1!#REF!="","",dama1!#REF!)</f>
        <v>#REF!</v>
      </c>
      <c r="AB31" s="30" t="e">
        <f ca="1">IF(dama1!#REF!="","",dama1!#REF!)</f>
        <v>#REF!</v>
      </c>
      <c r="AC31" s="30" t="e">
        <f ca="1">IF(dama1!#REF!="","",dama1!#REF!)</f>
        <v>#REF!</v>
      </c>
      <c r="AD31" s="30" t="e">
        <f ca="1">IF(dama1!#REF!="","",dama1!#REF!)</f>
        <v>#REF!</v>
      </c>
      <c r="AE31" s="56" t="e">
        <f ca="1">IF(dama1!#REF!="","",dama1!#REF!)</f>
        <v>#REF!</v>
      </c>
      <c r="AF31" s="58" t="e">
        <f ca="1">IF(dama1!#REF!="","",dama1!#REF!)</f>
        <v>#REF!</v>
      </c>
      <c r="AG31" s="30" t="e">
        <f ca="1">IF(dama1!#REF!="","",dama1!#REF!)</f>
        <v>#REF!</v>
      </c>
      <c r="AH31" s="30" t="e">
        <f ca="1">IF(dama1!#REF!="","",dama1!#REF!)</f>
        <v>#REF!</v>
      </c>
      <c r="AI31" s="30" t="e">
        <f ca="1">IF(dama1!#REF!="","",dama1!#REF!)</f>
        <v>#REF!</v>
      </c>
      <c r="AJ31" s="77" t="e">
        <f ca="1">IF(dama1!#REF!="","",dama1!#REF!)</f>
        <v>#REF!</v>
      </c>
    </row>
    <row r="32" spans="1:36">
      <c r="A32" s="29" t="str">
        <f ca="1">IF(dama1!A30="","",dama1!A30)</f>
        <v>CRUCIANI</v>
      </c>
      <c r="B32" s="58" t="e">
        <f ca="1">IF(dama1!#REF!="","",dama1!#REF!)</f>
        <v>#REF!</v>
      </c>
      <c r="C32" s="30" t="e">
        <f ca="1">IF(dama1!#REF!="","",dama1!#REF!)</f>
        <v>#REF!</v>
      </c>
      <c r="D32" s="30" t="e">
        <f ca="1">IF(dama1!#REF!="","",dama1!#REF!)</f>
        <v>#REF!</v>
      </c>
      <c r="E32" s="30" t="e">
        <f ca="1">IF(dama1!#REF!="","",dama1!#REF!)</f>
        <v>#REF!</v>
      </c>
      <c r="F32" s="30" t="e">
        <f ca="1">IF(dama1!#REF!="","",dama1!#REF!)</f>
        <v>#REF!</v>
      </c>
      <c r="G32" s="77" t="e">
        <f ca="1">IF(dama1!#REF!="","",dama1!#REF!)</f>
        <v>#REF!</v>
      </c>
      <c r="H32" s="58" t="e">
        <f ca="1">IF(dama1!#REF!="","",dama1!#REF!)</f>
        <v>#REF!</v>
      </c>
      <c r="I32" s="30" t="e">
        <f ca="1">IF(dama1!#REF!="","",dama1!#REF!)</f>
        <v>#REF!</v>
      </c>
      <c r="J32" s="30" t="e">
        <f ca="1">IF(dama1!#REF!="","",dama1!#REF!)</f>
        <v>#REF!</v>
      </c>
      <c r="K32" s="30" t="e">
        <f ca="1">IF(dama1!#REF!="","",dama1!#REF!)</f>
        <v>#REF!</v>
      </c>
      <c r="L32" s="30" t="e">
        <f ca="1">IF(dama1!#REF!="","",dama1!#REF!)</f>
        <v>#REF!</v>
      </c>
      <c r="M32" s="77" t="e">
        <f ca="1">IF(dama1!#REF!="","",dama1!#REF!)</f>
        <v>#REF!</v>
      </c>
      <c r="N32" s="58" t="str">
        <f ca="1">IF(dama1!B30="","",dama1!B30)</f>
        <v/>
      </c>
      <c r="O32" s="30" t="str">
        <f ca="1">IF(dama1!C30="","",dama1!C30)</f>
        <v/>
      </c>
      <c r="P32" s="30" t="str">
        <f ca="1">IF(dama1!D30="","",dama1!D30)</f>
        <v/>
      </c>
      <c r="Q32" s="30" t="str">
        <f ca="1">IF(dama1!E30="","",dama1!E30)</f>
        <v>D</v>
      </c>
      <c r="R32" s="30" t="str">
        <f ca="1">IF(dama1!F30="","",dama1!F30)</f>
        <v>3EL</v>
      </c>
      <c r="S32" s="77" t="str">
        <f ca="1">IF(dama1!G30="","",dama1!G30)</f>
        <v/>
      </c>
      <c r="T32" s="54" t="e">
        <f ca="1">IF(dama1!#REF!="","",dama1!#REF!)</f>
        <v>#REF!</v>
      </c>
      <c r="U32" s="30" t="e">
        <f ca="1">IF(dama1!#REF!="","",dama1!#REF!)</f>
        <v>#REF!</v>
      </c>
      <c r="V32" s="30" t="e">
        <f ca="1">IF(dama1!#REF!="","",dama1!#REF!)</f>
        <v>#REF!</v>
      </c>
      <c r="W32" s="30" t="e">
        <f ca="1">IF(dama1!#REF!="","",dama1!#REF!)</f>
        <v>#REF!</v>
      </c>
      <c r="X32" s="30" t="e">
        <f ca="1">IF(dama1!#REF!="","",dama1!#REF!)</f>
        <v>#REF!</v>
      </c>
      <c r="Y32" s="56" t="e">
        <f ca="1">IF(dama1!#REF!="","",dama1!#REF!)</f>
        <v>#REF!</v>
      </c>
      <c r="Z32" s="58" t="e">
        <f ca="1">IF(dama1!#REF!="","",dama1!#REF!)</f>
        <v>#REF!</v>
      </c>
      <c r="AA32" s="30" t="e">
        <f ca="1">IF(dama1!#REF!="","",dama1!#REF!)</f>
        <v>#REF!</v>
      </c>
      <c r="AB32" s="30" t="e">
        <f ca="1">IF(dama1!#REF!="","",dama1!#REF!)</f>
        <v>#REF!</v>
      </c>
      <c r="AC32" s="30" t="e">
        <f ca="1">IF(dama1!#REF!="","",dama1!#REF!)</f>
        <v>#REF!</v>
      </c>
      <c r="AD32" s="30" t="e">
        <f ca="1">IF(dama1!#REF!="","",dama1!#REF!)</f>
        <v>#REF!</v>
      </c>
      <c r="AE32" s="56" t="e">
        <f ca="1">IF(dama1!#REF!="","",dama1!#REF!)</f>
        <v>#REF!</v>
      </c>
      <c r="AF32" s="58" t="e">
        <f ca="1">IF(dama1!#REF!="","",dama1!#REF!)</f>
        <v>#REF!</v>
      </c>
      <c r="AG32" s="30" t="e">
        <f ca="1">IF(dama1!#REF!="","",dama1!#REF!)</f>
        <v>#REF!</v>
      </c>
      <c r="AH32" s="30" t="e">
        <f ca="1">IF(dama1!#REF!="","",dama1!#REF!)</f>
        <v>#REF!</v>
      </c>
      <c r="AI32" s="30" t="e">
        <f ca="1">IF(dama1!#REF!="","",dama1!#REF!)</f>
        <v>#REF!</v>
      </c>
      <c r="AJ32" s="77" t="e">
        <f ca="1">IF(dama1!#REF!="","",dama1!#REF!)</f>
        <v>#REF!</v>
      </c>
    </row>
    <row r="33" spans="1:36">
      <c r="A33" s="29" t="str">
        <f ca="1">IF(dama1!A31="","",dama1!A31)</f>
        <v>DAL BELLO</v>
      </c>
      <c r="B33" s="58" t="e">
        <f ca="1">IF(dama1!#REF!="","",dama1!#REF!)</f>
        <v>#REF!</v>
      </c>
      <c r="C33" s="30" t="e">
        <f ca="1">IF(dama1!#REF!="","",dama1!#REF!)</f>
        <v>#REF!</v>
      </c>
      <c r="D33" s="30" t="e">
        <f ca="1">IF(dama1!#REF!="","",dama1!#REF!)</f>
        <v>#REF!</v>
      </c>
      <c r="E33" s="30" t="e">
        <f ca="1">IF(dama1!#REF!="","",dama1!#REF!)</f>
        <v>#REF!</v>
      </c>
      <c r="F33" s="30" t="e">
        <f ca="1">IF(dama1!#REF!="","",dama1!#REF!)</f>
        <v>#REF!</v>
      </c>
      <c r="G33" s="77" t="e">
        <f ca="1">IF(dama1!#REF!="","",dama1!#REF!)</f>
        <v>#REF!</v>
      </c>
      <c r="H33" s="58" t="e">
        <f ca="1">IF(dama1!#REF!="","",dama1!#REF!)</f>
        <v>#REF!</v>
      </c>
      <c r="I33" s="30" t="e">
        <f ca="1">IF(dama1!#REF!="","",dama1!#REF!)</f>
        <v>#REF!</v>
      </c>
      <c r="J33" s="30" t="e">
        <f ca="1">IF(dama1!#REF!="","",dama1!#REF!)</f>
        <v>#REF!</v>
      </c>
      <c r="K33" s="30" t="e">
        <f ca="1">IF(dama1!#REF!="","",dama1!#REF!)</f>
        <v>#REF!</v>
      </c>
      <c r="L33" s="30" t="e">
        <f ca="1">IF(dama1!#REF!="","",dama1!#REF!)</f>
        <v>#REF!</v>
      </c>
      <c r="M33" s="77" t="e">
        <f ca="1">IF(dama1!#REF!="","",dama1!#REF!)</f>
        <v>#REF!</v>
      </c>
      <c r="N33" s="58" t="e">
        <f ca="1">IF(dama1!#REF!="","",dama1!#REF!)</f>
        <v>#REF!</v>
      </c>
      <c r="O33" s="30" t="e">
        <f ca="1">IF(dama1!#REF!="","",dama1!#REF!)</f>
        <v>#REF!</v>
      </c>
      <c r="P33" s="30" t="str">
        <f ca="1">IF(dama1!D31="","",dama1!D31)</f>
        <v/>
      </c>
      <c r="Q33" s="30" t="str">
        <f ca="1">IF(dama1!B31="","",dama1!B31)</f>
        <v>D</v>
      </c>
      <c r="R33" s="30" t="str">
        <f ca="1">IF(dama1!F31="","",dama1!F31)</f>
        <v/>
      </c>
      <c r="S33" s="77" t="str">
        <f ca="1">IF(dama1!G31="","",dama1!G31)</f>
        <v/>
      </c>
      <c r="T33" s="54" t="e">
        <f ca="1">IF(dama1!#REF!="","",dama1!#REF!)</f>
        <v>#REF!</v>
      </c>
      <c r="U33" s="30" t="e">
        <f ca="1">IF(dama1!#REF!="","",dama1!#REF!)</f>
        <v>#REF!</v>
      </c>
      <c r="V33" s="30" t="e">
        <f ca="1">IF(dama1!#REF!="","",dama1!#REF!)</f>
        <v>#REF!</v>
      </c>
      <c r="W33" s="30" t="e">
        <f ca="1">IF(dama1!#REF!="","",dama1!#REF!)</f>
        <v>#REF!</v>
      </c>
      <c r="X33" s="30" t="e">
        <f ca="1">IF(dama1!#REF!="","",dama1!#REF!)</f>
        <v>#REF!</v>
      </c>
      <c r="Y33" s="56" t="e">
        <f ca="1">IF(dama1!#REF!="","",dama1!#REF!)</f>
        <v>#REF!</v>
      </c>
      <c r="Z33" s="58" t="e">
        <f ca="1">IF(dama1!#REF!="","",dama1!#REF!)</f>
        <v>#REF!</v>
      </c>
      <c r="AA33" s="30" t="e">
        <f ca="1">IF(dama1!#REF!="","",dama1!#REF!)</f>
        <v>#REF!</v>
      </c>
      <c r="AB33" s="30" t="e">
        <f ca="1">IF(dama1!#REF!="","",dama1!#REF!)</f>
        <v>#REF!</v>
      </c>
      <c r="AC33" s="30" t="e">
        <f ca="1">IF(dama1!#REF!="","",dama1!#REF!)</f>
        <v>#REF!</v>
      </c>
      <c r="AD33" s="30" t="e">
        <f ca="1">IF(dama1!#REF!="","",dama1!#REF!)</f>
        <v>#REF!</v>
      </c>
      <c r="AE33" s="56" t="e">
        <f ca="1">IF(dama1!#REF!="","",dama1!#REF!)</f>
        <v>#REF!</v>
      </c>
      <c r="AF33" s="58" t="e">
        <f ca="1">IF(dama1!#REF!="","",dama1!#REF!)</f>
        <v>#REF!</v>
      </c>
      <c r="AG33" s="30" t="e">
        <f ca="1">IF(dama1!#REF!="","",dama1!#REF!)</f>
        <v>#REF!</v>
      </c>
      <c r="AH33" s="30" t="e">
        <f ca="1">IF(dama1!#REF!="","",dama1!#REF!)</f>
        <v>#REF!</v>
      </c>
      <c r="AI33" s="30" t="e">
        <f ca="1">IF(dama1!#REF!="","",dama1!#REF!)</f>
        <v>#REF!</v>
      </c>
      <c r="AJ33" s="77" t="e">
        <f ca="1">IF(dama1!#REF!="","",dama1!#REF!)</f>
        <v>#REF!</v>
      </c>
    </row>
    <row r="34" spans="1:36">
      <c r="A34" s="29" t="str">
        <f ca="1">IF(dama1!A32="","",dama1!A32)</f>
        <v>D'ANNEO</v>
      </c>
      <c r="B34" s="58" t="e">
        <f ca="1">IF(dama1!#REF!="","",dama1!#REF!)</f>
        <v>#REF!</v>
      </c>
      <c r="C34" s="30" t="e">
        <f ca="1">IF(dama1!#REF!="","",dama1!#REF!)</f>
        <v>#REF!</v>
      </c>
      <c r="D34" s="30" t="e">
        <f ca="1">IF(dama1!#REF!="","",dama1!#REF!)</f>
        <v>#REF!</v>
      </c>
      <c r="E34" s="30" t="e">
        <f ca="1">IF(dama1!#REF!="","",dama1!#REF!)</f>
        <v>#REF!</v>
      </c>
      <c r="F34" s="30" t="e">
        <f ca="1">IF(dama1!#REF!="","",dama1!#REF!)</f>
        <v>#REF!</v>
      </c>
      <c r="G34" s="77" t="e">
        <f ca="1">IF(dama1!#REF!="","",dama1!#REF!)</f>
        <v>#REF!</v>
      </c>
      <c r="H34" s="58" t="e">
        <f ca="1">IF(dama1!#REF!="","",dama1!#REF!)</f>
        <v>#REF!</v>
      </c>
      <c r="I34" s="30" t="e">
        <f ca="1">IF(dama1!#REF!="","",dama1!#REF!)</f>
        <v>#REF!</v>
      </c>
      <c r="J34" s="30" t="e">
        <f ca="1">IF(dama1!#REF!="","",dama1!#REF!)</f>
        <v>#REF!</v>
      </c>
      <c r="K34" s="30" t="e">
        <f ca="1">IF(dama1!#REF!="","",dama1!#REF!)</f>
        <v>#REF!</v>
      </c>
      <c r="L34" s="30" t="e">
        <f ca="1">IF(dama1!#REF!="","",dama1!#REF!)</f>
        <v>#REF!</v>
      </c>
      <c r="M34" s="77" t="e">
        <f ca="1">IF(dama1!#REF!="","",dama1!#REF!)</f>
        <v>#REF!</v>
      </c>
      <c r="N34" s="58" t="str">
        <f ca="1">IF(dama1!B32="","",dama1!B32)</f>
        <v/>
      </c>
      <c r="O34" s="30" t="str">
        <f ca="1">IF(dama1!C32="","",dama1!C32)</f>
        <v/>
      </c>
      <c r="P34" s="30" t="str">
        <f ca="1">IF(dama1!D32="","",dama1!D32)</f>
        <v/>
      </c>
      <c r="Q34" s="30" t="str">
        <f ca="1">IF(dama1!E32="","",dama1!E32)</f>
        <v>D</v>
      </c>
      <c r="R34" s="30" t="str">
        <f ca="1">IF(dama1!F32="","",dama1!F32)</f>
        <v>3GL</v>
      </c>
      <c r="S34" s="77" t="str">
        <f ca="1">IF(dama1!G32="","",dama1!G32)</f>
        <v/>
      </c>
      <c r="T34" s="54" t="e">
        <f ca="1">IF(dama1!#REF!="","",dama1!#REF!)</f>
        <v>#REF!</v>
      </c>
      <c r="U34" s="30" t="e">
        <f ca="1">IF(dama1!#REF!="","",dama1!#REF!)</f>
        <v>#REF!</v>
      </c>
      <c r="V34" s="30" t="e">
        <f ca="1">IF(dama1!#REF!="","",dama1!#REF!)</f>
        <v>#REF!</v>
      </c>
      <c r="W34" s="30" t="e">
        <f ca="1">IF(dama1!#REF!="","",dama1!#REF!)</f>
        <v>#REF!</v>
      </c>
      <c r="X34" s="30" t="e">
        <f ca="1">IF(dama1!#REF!="","",dama1!#REF!)</f>
        <v>#REF!</v>
      </c>
      <c r="Y34" s="56" t="e">
        <f ca="1">IF(dama1!#REF!="","",dama1!#REF!)</f>
        <v>#REF!</v>
      </c>
      <c r="Z34" s="58" t="e">
        <f ca="1">IF(dama1!#REF!="","",dama1!#REF!)</f>
        <v>#REF!</v>
      </c>
      <c r="AA34" s="30" t="e">
        <f ca="1">IF(dama1!#REF!="","",dama1!#REF!)</f>
        <v>#REF!</v>
      </c>
      <c r="AB34" s="30" t="e">
        <f ca="1">IF(dama1!#REF!="","",dama1!#REF!)</f>
        <v>#REF!</v>
      </c>
      <c r="AC34" s="30" t="e">
        <f ca="1">IF(dama1!#REF!="","",dama1!#REF!)</f>
        <v>#REF!</v>
      </c>
      <c r="AD34" s="30" t="e">
        <f ca="1">IF(dama1!#REF!="","",dama1!#REF!)</f>
        <v>#REF!</v>
      </c>
      <c r="AE34" s="56" t="e">
        <f ca="1">IF(dama1!#REF!="","",dama1!#REF!)</f>
        <v>#REF!</v>
      </c>
      <c r="AF34" s="58" t="e">
        <f ca="1">IF(dama1!#REF!="","",dama1!#REF!)</f>
        <v>#REF!</v>
      </c>
      <c r="AG34" s="30" t="e">
        <f ca="1">IF(dama1!#REF!="","",dama1!#REF!)</f>
        <v>#REF!</v>
      </c>
      <c r="AH34" s="30" t="e">
        <f ca="1">IF(dama1!#REF!="","",dama1!#REF!)</f>
        <v>#REF!</v>
      </c>
      <c r="AI34" s="30" t="e">
        <f ca="1">IF(dama1!#REF!="","",dama1!#REF!)</f>
        <v>#REF!</v>
      </c>
      <c r="AJ34" s="77" t="e">
        <f ca="1">IF(dama1!#REF!="","",dama1!#REF!)</f>
        <v>#REF!</v>
      </c>
    </row>
    <row r="35" spans="1:36">
      <c r="A35" s="29" t="str">
        <f ca="1">IF(dama1!A33="","",dama1!A33)</f>
        <v>DE NAPOLI</v>
      </c>
      <c r="B35" s="116" t="e">
        <f ca="1">IF(dama1!#REF!="","",dama1!#REF!)</f>
        <v>#REF!</v>
      </c>
      <c r="C35" s="117" t="e">
        <f ca="1">IF(dama1!#REF!="","",dama1!#REF!)</f>
        <v>#REF!</v>
      </c>
      <c r="D35" s="117" t="e">
        <f ca="1">IF(dama1!#REF!="","",dama1!#REF!)</f>
        <v>#REF!</v>
      </c>
      <c r="E35" s="117" t="e">
        <f ca="1">IF(dama1!#REF!="","",dama1!#REF!)</f>
        <v>#REF!</v>
      </c>
      <c r="F35" s="118" t="e">
        <f ca="1">IF(dama1!#REF!="","",dama1!#REF!)</f>
        <v>#REF!</v>
      </c>
      <c r="G35" s="77" t="e">
        <f ca="1">IF(dama1!#REF!="","",dama1!#REF!)</f>
        <v>#REF!</v>
      </c>
      <c r="H35" s="58" t="e">
        <f ca="1">IF(dama1!#REF!="","",dama1!#REF!)</f>
        <v>#REF!</v>
      </c>
      <c r="I35" s="118" t="e">
        <f ca="1">IF(dama1!#REF!="","",dama1!#REF!)</f>
        <v>#REF!</v>
      </c>
      <c r="J35" s="30" t="e">
        <f ca="1">IF(dama1!#REF!="","",dama1!#REF!)</f>
        <v>#REF!</v>
      </c>
      <c r="K35" s="30" t="e">
        <f ca="1">IF(dama1!#REF!="","",dama1!#REF!)</f>
        <v>#REF!</v>
      </c>
      <c r="L35" s="30" t="e">
        <f ca="1">IF(dama1!#REF!="","",dama1!#REF!)</f>
        <v>#REF!</v>
      </c>
      <c r="M35" s="77" t="e">
        <f ca="1">IF(dama1!#REF!="","",dama1!#REF!)</f>
        <v>#REF!</v>
      </c>
      <c r="N35" s="58" t="str">
        <f ca="1">IF(dama1!B33="","",dama1!B33)</f>
        <v/>
      </c>
      <c r="O35" s="30" t="str">
        <f ca="1">IF(dama1!C33="","",dama1!C33)</f>
        <v/>
      </c>
      <c r="P35" s="30" t="str">
        <f ca="1">IF(dama1!D33="","",dama1!D33)</f>
        <v/>
      </c>
      <c r="Q35" s="30" t="str">
        <f ca="1">IF(dama1!E33="","",dama1!E33)</f>
        <v>5GL</v>
      </c>
      <c r="R35" s="30" t="str">
        <f ca="1">IF(dama1!F33="","",dama1!F33)</f>
        <v>2FL</v>
      </c>
      <c r="S35" s="77" t="str">
        <f ca="1">IF(dama1!G33="","",dama1!G33)</f>
        <v/>
      </c>
      <c r="T35" s="54" t="e">
        <f ca="1">IF(dama1!#REF!="","",dama1!#REF!)</f>
        <v>#REF!</v>
      </c>
      <c r="U35" s="30" t="e">
        <f ca="1">IF(dama1!#REF!="","",dama1!#REF!)</f>
        <v>#REF!</v>
      </c>
      <c r="V35" s="30" t="e">
        <f ca="1">IF(dama1!#REF!="","",dama1!#REF!)</f>
        <v>#REF!</v>
      </c>
      <c r="W35" s="30" t="e">
        <f ca="1">IF(dama1!#REF!="","",dama1!#REF!)</f>
        <v>#REF!</v>
      </c>
      <c r="X35" s="30" t="e">
        <f ca="1">IF(dama1!#REF!="","",dama1!#REF!)</f>
        <v>#REF!</v>
      </c>
      <c r="Y35" s="56" t="e">
        <f ca="1">IF(dama1!#REF!="","",dama1!#REF!)</f>
        <v>#REF!</v>
      </c>
      <c r="Z35" s="58" t="e">
        <f ca="1">IF(dama1!#REF!="","",dama1!#REF!)</f>
        <v>#REF!</v>
      </c>
      <c r="AA35" s="30" t="e">
        <f ca="1">IF(dama1!#REF!="","",dama1!#REF!)</f>
        <v>#REF!</v>
      </c>
      <c r="AB35" s="30" t="e">
        <f ca="1">IF(dama1!#REF!="","",dama1!#REF!)</f>
        <v>#REF!</v>
      </c>
      <c r="AC35" s="30" t="e">
        <f ca="1">IF(dama1!#REF!="","",dama1!#REF!)</f>
        <v>#REF!</v>
      </c>
      <c r="AD35" s="30" t="e">
        <f ca="1">IF(dama1!#REF!="","",dama1!#REF!)</f>
        <v>#REF!</v>
      </c>
      <c r="AE35" s="56" t="e">
        <f ca="1">IF(dama1!#REF!="","",dama1!#REF!)</f>
        <v>#REF!</v>
      </c>
      <c r="AF35" s="58" t="e">
        <f ca="1">IF(dama1!#REF!="","",dama1!#REF!)</f>
        <v>#REF!</v>
      </c>
      <c r="AG35" s="30" t="e">
        <f ca="1">IF(dama1!#REF!="","",dama1!#REF!)</f>
        <v>#REF!</v>
      </c>
      <c r="AH35" s="30" t="e">
        <f ca="1">IF(dama1!#REF!="","",dama1!#REF!)</f>
        <v>#REF!</v>
      </c>
      <c r="AI35" s="30" t="e">
        <f ca="1">IF(dama1!#REF!="","",dama1!#REF!)</f>
        <v>#REF!</v>
      </c>
      <c r="AJ35" s="77" t="e">
        <f ca="1">IF(dama1!#REF!="","",dama1!#REF!)</f>
        <v>#REF!</v>
      </c>
    </row>
    <row r="36" spans="1:36">
      <c r="A36" s="29" t="str">
        <f ca="1">IF(dama1!A34="","",dama1!A34)</f>
        <v>DE VITA</v>
      </c>
      <c r="B36" s="58" t="e">
        <f ca="1">IF(dama1!#REF!="","",dama1!#REF!)</f>
        <v>#REF!</v>
      </c>
      <c r="C36" s="30" t="e">
        <f ca="1">IF(dama1!#REF!="","",dama1!#REF!)</f>
        <v>#REF!</v>
      </c>
      <c r="D36" s="30" t="e">
        <f ca="1">IF(dama1!#REF!="","",dama1!#REF!)</f>
        <v>#REF!</v>
      </c>
      <c r="E36" s="30" t="e">
        <f ca="1">IF(dama1!#REF!="","",dama1!#REF!)</f>
        <v>#REF!</v>
      </c>
      <c r="F36" s="30" t="e">
        <f ca="1">IF(dama1!#REF!="","",dama1!#REF!)</f>
        <v>#REF!</v>
      </c>
      <c r="G36" s="77" t="e">
        <f ca="1">IF(dama1!#REF!="","",dama1!#REF!)</f>
        <v>#REF!</v>
      </c>
      <c r="H36" s="58" t="e">
        <f ca="1">IF(dama1!#REF!="","",dama1!#REF!)</f>
        <v>#REF!</v>
      </c>
      <c r="I36" s="30" t="e">
        <f ca="1">IF(dama1!#REF!="","",dama1!#REF!)</f>
        <v>#REF!</v>
      </c>
      <c r="J36" s="30" t="e">
        <f ca="1">IF(dama1!#REF!="","",dama1!#REF!)</f>
        <v>#REF!</v>
      </c>
      <c r="K36" s="30" t="e">
        <f ca="1">IF(dama1!#REF!="","",dama1!#REF!)</f>
        <v>#REF!</v>
      </c>
      <c r="L36" s="30" t="e">
        <f ca="1">IF(dama1!#REF!="","",dama1!#REF!)</f>
        <v>#REF!</v>
      </c>
      <c r="M36" s="77" t="e">
        <f ca="1">IF(dama1!#REF!="","",dama1!#REF!)</f>
        <v>#REF!</v>
      </c>
      <c r="N36" s="58" t="str">
        <f ca="1">IF(dama1!B34="","",dama1!B34)</f>
        <v/>
      </c>
      <c r="O36" s="58" t="str">
        <f ca="1">IF(dama1!C34="","",dama1!C34)</f>
        <v/>
      </c>
      <c r="P36" s="30" t="str">
        <f ca="1">IF(dama1!D34="","",dama1!D34)</f>
        <v/>
      </c>
      <c r="Q36" s="30" t="str">
        <f ca="1">IF(dama1!E34="","",dama1!E34)</f>
        <v>4HL</v>
      </c>
      <c r="R36" s="30" t="str">
        <f ca="1">IF(dama1!F34="","",dama1!F34)</f>
        <v>5HL</v>
      </c>
      <c r="S36" s="77" t="str">
        <f ca="1">IF(dama1!G34="","",dama1!G34)</f>
        <v/>
      </c>
      <c r="T36" s="54" t="e">
        <f ca="1">IF(dama1!#REF!="","",dama1!#REF!)</f>
        <v>#REF!</v>
      </c>
      <c r="U36" s="30" t="e">
        <f ca="1">IF(dama1!#REF!="","",dama1!#REF!)</f>
        <v>#REF!</v>
      </c>
      <c r="V36" s="30" t="e">
        <f ca="1">IF(dama1!#REF!="","",dama1!#REF!)</f>
        <v>#REF!</v>
      </c>
      <c r="W36" s="30" t="e">
        <f ca="1">IF(dama1!#REF!="","",dama1!#REF!)</f>
        <v>#REF!</v>
      </c>
      <c r="X36" s="30" t="e">
        <f ca="1">IF(dama1!#REF!="","",dama1!#REF!)</f>
        <v>#REF!</v>
      </c>
      <c r="Y36" s="56" t="e">
        <f ca="1">IF(dama1!#REF!="","",dama1!#REF!)</f>
        <v>#REF!</v>
      </c>
      <c r="Z36" s="58" t="e">
        <f ca="1">IF(dama1!#REF!="","",dama1!#REF!)</f>
        <v>#REF!</v>
      </c>
      <c r="AA36" s="30" t="e">
        <f ca="1">IF(dama1!#REF!="","",dama1!#REF!)</f>
        <v>#REF!</v>
      </c>
      <c r="AB36" s="30" t="e">
        <f ca="1">IF(dama1!#REF!="","",dama1!#REF!)</f>
        <v>#REF!</v>
      </c>
      <c r="AC36" s="30" t="e">
        <f ca="1">IF(dama1!#REF!="","",dama1!#REF!)</f>
        <v>#REF!</v>
      </c>
      <c r="AD36" s="30" t="e">
        <f ca="1">IF(dama1!#REF!="","",dama1!#REF!)</f>
        <v>#REF!</v>
      </c>
      <c r="AE36" s="56" t="e">
        <f ca="1">IF(dama1!#REF!="","",dama1!#REF!)</f>
        <v>#REF!</v>
      </c>
      <c r="AF36" s="58" t="e">
        <f ca="1">IF(dama1!#REF!="","",dama1!#REF!)</f>
        <v>#REF!</v>
      </c>
      <c r="AG36" s="30" t="e">
        <f ca="1">IF(dama1!#REF!="","",dama1!#REF!)</f>
        <v>#REF!</v>
      </c>
      <c r="AH36" s="30" t="e">
        <f ca="1">IF(dama1!#REF!="","",dama1!#REF!)</f>
        <v>#REF!</v>
      </c>
      <c r="AI36" s="30" t="e">
        <f ca="1">IF(dama1!#REF!="","",dama1!#REF!)</f>
        <v>#REF!</v>
      </c>
      <c r="AJ36" s="77" t="e">
        <f ca="1">IF(dama1!#REF!="","",dama1!#REF!)</f>
        <v>#REF!</v>
      </c>
    </row>
    <row r="37" spans="1:36">
      <c r="A37" s="29" t="str">
        <f ca="1">IF(dama1!A35="","",dama1!A35)</f>
        <v>DI SIBIO</v>
      </c>
      <c r="B37" s="58" t="e">
        <f ca="1">IF(dama1!#REF!="","",dama1!#REF!)</f>
        <v>#REF!</v>
      </c>
      <c r="C37" s="30" t="e">
        <f ca="1">IF(dama1!#REF!="","",dama1!#REF!)</f>
        <v>#REF!</v>
      </c>
      <c r="D37" s="30" t="e">
        <f ca="1">IF(dama1!#REF!="","",dama1!#REF!)</f>
        <v>#REF!</v>
      </c>
      <c r="E37" s="30" t="e">
        <f ca="1">IF(dama1!#REF!="","",dama1!#REF!)</f>
        <v>#REF!</v>
      </c>
      <c r="F37" s="30" t="e">
        <f ca="1">IF(dama1!#REF!="","",dama1!#REF!)</f>
        <v>#REF!</v>
      </c>
      <c r="G37" s="77" t="e">
        <f ca="1">IF(dama1!#REF!="","",dama1!#REF!)</f>
        <v>#REF!</v>
      </c>
      <c r="H37" s="58" t="e">
        <f ca="1">IF(dama1!#REF!="","",dama1!#REF!)</f>
        <v>#REF!</v>
      </c>
      <c r="I37" s="30" t="e">
        <f ca="1">IF(dama1!#REF!="","",dama1!#REF!)</f>
        <v>#REF!</v>
      </c>
      <c r="J37" s="30" t="e">
        <f ca="1">IF(dama1!#REF!="","",dama1!#REF!)</f>
        <v>#REF!</v>
      </c>
      <c r="K37" s="30" t="e">
        <f ca="1">IF(dama1!#REF!="","",dama1!#REF!)</f>
        <v>#REF!</v>
      </c>
      <c r="L37" s="30" t="e">
        <f ca="1">IF(dama1!#REF!="","",dama1!#REF!)</f>
        <v>#REF!</v>
      </c>
      <c r="M37" s="77" t="e">
        <f ca="1">IF(dama1!#REF!="","",dama1!#REF!)</f>
        <v>#REF!</v>
      </c>
      <c r="N37" s="58" t="str">
        <f ca="1">IF(dama1!B35="","",dama1!B35)</f>
        <v/>
      </c>
      <c r="O37" s="30" t="str">
        <f ca="1">IF(dama1!C35="","",dama1!C35)</f>
        <v/>
      </c>
      <c r="P37" s="30" t="str">
        <f ca="1">IF(dama1!D35="","",dama1!D35)</f>
        <v/>
      </c>
      <c r="Q37" s="30" t="str">
        <f ca="1">IF(dama1!E35="","",dama1!E35)</f>
        <v>3CC</v>
      </c>
      <c r="R37" s="30" t="str">
        <f ca="1">IF(dama1!F50="","",dama1!F50)</f>
        <v>2CC</v>
      </c>
      <c r="S37" s="77" t="str">
        <f ca="1">IF(dama1!G35="","",dama1!G35)</f>
        <v/>
      </c>
      <c r="T37" s="54" t="e">
        <f ca="1">IF(dama1!#REF!="","",dama1!#REF!)</f>
        <v>#REF!</v>
      </c>
      <c r="U37" s="30" t="e">
        <f ca="1">IF(dama1!#REF!="","",dama1!#REF!)</f>
        <v>#REF!</v>
      </c>
      <c r="V37" s="30" t="e">
        <f ca="1">IF(dama1!#REF!="","",dama1!#REF!)</f>
        <v>#REF!</v>
      </c>
      <c r="W37" s="30" t="e">
        <f ca="1">IF(dama1!#REF!="","",dama1!#REF!)</f>
        <v>#REF!</v>
      </c>
      <c r="X37" s="30" t="e">
        <f ca="1">IF(dama1!#REF!="","",dama1!#REF!)</f>
        <v>#REF!</v>
      </c>
      <c r="Y37" s="56" t="e">
        <f ca="1">IF(dama1!#REF!="","",dama1!#REF!)</f>
        <v>#REF!</v>
      </c>
      <c r="Z37" s="58" t="e">
        <f ca="1">IF(dama1!#REF!="","",dama1!#REF!)</f>
        <v>#REF!</v>
      </c>
      <c r="AA37" s="30" t="e">
        <f ca="1">IF(dama1!#REF!="","",dama1!#REF!)</f>
        <v>#REF!</v>
      </c>
      <c r="AB37" s="30" t="e">
        <f ca="1">IF(dama1!#REF!="","",dama1!#REF!)</f>
        <v>#REF!</v>
      </c>
      <c r="AC37" s="30" t="e">
        <f ca="1">IF(dama1!#REF!="","",dama1!#REF!)</f>
        <v>#REF!</v>
      </c>
      <c r="AD37" s="30" t="e">
        <f ca="1">IF(dama1!#REF!="","",dama1!#REF!)</f>
        <v>#REF!</v>
      </c>
      <c r="AE37" s="56" t="e">
        <f ca="1">IF(dama1!#REF!="","",dama1!#REF!)</f>
        <v>#REF!</v>
      </c>
      <c r="AF37" s="58" t="e">
        <f ca="1">IF(dama1!#REF!="","",dama1!#REF!)</f>
        <v>#REF!</v>
      </c>
      <c r="AG37" s="30" t="e">
        <f ca="1">IF(dama1!#REF!="","",dama1!#REF!)</f>
        <v>#REF!</v>
      </c>
      <c r="AH37" s="30" t="e">
        <f ca="1">IF(dama1!#REF!="","",dama1!#REF!)</f>
        <v>#REF!</v>
      </c>
      <c r="AI37" s="30" t="e">
        <f ca="1">IF(dama1!#REF!="","",dama1!#REF!)</f>
        <v>#REF!</v>
      </c>
      <c r="AJ37" s="77" t="e">
        <f ca="1">IF(dama1!#REF!="","",dama1!#REF!)</f>
        <v>#REF!</v>
      </c>
    </row>
    <row r="38" spans="1:36">
      <c r="A38" s="29" t="str">
        <f ca="1">IF(dama1!A118="","",dama1!A118)</f>
        <v>DIANO</v>
      </c>
      <c r="B38" s="58" t="e">
        <f ca="1">IF(dama1!#REF!="","",dama1!#REF!)</f>
        <v>#REF!</v>
      </c>
      <c r="C38" s="30" t="e">
        <f ca="1">IF(dama1!#REF!="","",dama1!#REF!)</f>
        <v>#REF!</v>
      </c>
      <c r="D38" s="30" t="e">
        <f ca="1">IF(dama1!#REF!="","",dama1!#REF!)</f>
        <v>#REF!</v>
      </c>
      <c r="E38" s="30" t="e">
        <f ca="1">IF(dama1!#REF!="","",dama1!#REF!)</f>
        <v>#REF!</v>
      </c>
      <c r="F38" s="30" t="e">
        <f ca="1">IF(dama1!#REF!="","",dama1!#REF!)</f>
        <v>#REF!</v>
      </c>
      <c r="G38" s="77" t="e">
        <f ca="1">IF(dama1!#REF!="","",dama1!#REF!)</f>
        <v>#REF!</v>
      </c>
      <c r="H38" s="58" t="e">
        <f ca="1">IF(dama1!#REF!="","",dama1!#REF!)</f>
        <v>#REF!</v>
      </c>
      <c r="I38" s="30" t="e">
        <f ca="1">IF(dama1!#REF!="","",dama1!#REF!)</f>
        <v>#REF!</v>
      </c>
      <c r="J38" s="30" t="e">
        <f ca="1">IF(dama1!#REF!="","",dama1!#REF!)</f>
        <v>#REF!</v>
      </c>
      <c r="K38" s="30" t="e">
        <f ca="1">IF(dama1!#REF!="","",dama1!#REF!)</f>
        <v>#REF!</v>
      </c>
      <c r="L38" s="30" t="e">
        <f ca="1">IF(dama1!#REF!="","",dama1!#REF!)</f>
        <v>#REF!</v>
      </c>
      <c r="M38" s="77" t="e">
        <f ca="1">IF(dama1!#REF!="","",dama1!#REF!)</f>
        <v>#REF!</v>
      </c>
      <c r="N38" s="58" t="str">
        <f ca="1">IF(dama1!B118="","",dama1!B118)</f>
        <v/>
      </c>
      <c r="O38" s="30" t="str">
        <f ca="1">IF(dama1!C118="","",dama1!C118)</f>
        <v/>
      </c>
      <c r="P38" s="30" t="str">
        <f ca="1">IF(dama1!D118="","",dama1!D118)</f>
        <v/>
      </c>
      <c r="Q38" s="30" t="str">
        <f ca="1">IF(dama1!E37="","",dama1!E37)</f>
        <v>4CL</v>
      </c>
      <c r="R38" s="30" t="str">
        <f ca="1">IF(dama1!F37="","",dama1!F37)</f>
        <v>2CL</v>
      </c>
      <c r="S38" s="77" t="str">
        <f ca="1">IF(dama1!G118="","",dama1!G118)</f>
        <v/>
      </c>
      <c r="T38" s="54" t="e">
        <f ca="1">IF(dama1!#REF!="","",dama1!#REF!)</f>
        <v>#REF!</v>
      </c>
      <c r="U38" s="30" t="e">
        <f ca="1">IF(dama1!#REF!="","",dama1!#REF!)</f>
        <v>#REF!</v>
      </c>
      <c r="V38" s="30" t="e">
        <f ca="1">IF(dama1!#REF!="","",dama1!#REF!)</f>
        <v>#REF!</v>
      </c>
      <c r="W38" s="30" t="e">
        <f ca="1">IF(dama1!#REF!="","",dama1!#REF!)</f>
        <v>#REF!</v>
      </c>
      <c r="X38" s="30" t="e">
        <f ca="1">IF(dama1!#REF!="","",dama1!#REF!)</f>
        <v>#REF!</v>
      </c>
      <c r="Y38" s="56" t="e">
        <f ca="1">IF(dama1!#REF!="","",dama1!#REF!)</f>
        <v>#REF!</v>
      </c>
      <c r="Z38" s="58" t="e">
        <f ca="1">IF(dama1!#REF!="","",dama1!#REF!)</f>
        <v>#REF!</v>
      </c>
      <c r="AA38" s="30" t="e">
        <f ca="1">IF(dama1!#REF!="","",dama1!#REF!)</f>
        <v>#REF!</v>
      </c>
      <c r="AB38" s="30" t="e">
        <f ca="1">IF(dama1!#REF!="","",dama1!#REF!)</f>
        <v>#REF!</v>
      </c>
      <c r="AC38" s="30" t="e">
        <f ca="1">IF(dama1!#REF!="","",dama1!#REF!)</f>
        <v>#REF!</v>
      </c>
      <c r="AD38" s="30" t="e">
        <f ca="1">IF(dama1!#REF!="","",dama1!#REF!)</f>
        <v>#REF!</v>
      </c>
      <c r="AE38" s="56" t="e">
        <f ca="1">IF(dama1!#REF!="","",dama1!#REF!)</f>
        <v>#REF!</v>
      </c>
      <c r="AF38" s="58" t="e">
        <f ca="1">IF(dama1!#REF!="","",dama1!#REF!)</f>
        <v>#REF!</v>
      </c>
      <c r="AG38" s="30" t="e">
        <f ca="1">IF(dama1!#REF!="","",dama1!#REF!)</f>
        <v>#REF!</v>
      </c>
      <c r="AH38" s="30" t="e">
        <f ca="1">IF(dama1!#REF!="","",dama1!#REF!)</f>
        <v>#REF!</v>
      </c>
      <c r="AI38" s="30" t="e">
        <f ca="1">IF(dama1!#REF!="","",dama1!#REF!)</f>
        <v>#REF!</v>
      </c>
      <c r="AJ38" s="77" t="e">
        <f ca="1">IF(dama1!#REF!="","",dama1!#REF!)</f>
        <v>#REF!</v>
      </c>
    </row>
    <row r="39" spans="1:36">
      <c r="A39" s="29" t="str">
        <f ca="1">IF(dama1!A37="","",dama1!A37)</f>
        <v>DONDINI</v>
      </c>
      <c r="B39" s="58" t="e">
        <f ca="1">IF(dama1!#REF!="","",dama1!#REF!)</f>
        <v>#REF!</v>
      </c>
      <c r="C39" s="30" t="e">
        <f ca="1">IF(dama1!#REF!="","",dama1!#REF!)</f>
        <v>#REF!</v>
      </c>
      <c r="D39" s="30" t="e">
        <f ca="1">IF(dama1!#REF!="","",dama1!#REF!)</f>
        <v>#REF!</v>
      </c>
      <c r="E39" s="30" t="e">
        <f ca="1">IF(dama1!#REF!="","",dama1!#REF!)</f>
        <v>#REF!</v>
      </c>
      <c r="F39" s="30" t="e">
        <f ca="1">IF(dama1!#REF!="","",dama1!#REF!)</f>
        <v>#REF!</v>
      </c>
      <c r="G39" s="77" t="e">
        <f ca="1">IF(dama1!#REF!="","",dama1!#REF!)</f>
        <v>#REF!</v>
      </c>
      <c r="H39" s="58" t="e">
        <f ca="1">IF(dama1!#REF!="","",dama1!#REF!)</f>
        <v>#REF!</v>
      </c>
      <c r="I39" s="30" t="e">
        <f ca="1">IF(dama1!#REF!="","",dama1!#REF!)</f>
        <v>#REF!</v>
      </c>
      <c r="J39" s="30" t="e">
        <f ca="1">IF(dama1!#REF!="","",dama1!#REF!)</f>
        <v>#REF!</v>
      </c>
      <c r="K39" s="30" t="e">
        <f ca="1">IF(dama1!#REF!="","",dama1!#REF!)</f>
        <v>#REF!</v>
      </c>
      <c r="L39" s="30" t="e">
        <f ca="1">IF(dama1!#REF!="","",dama1!#REF!)</f>
        <v>#REF!</v>
      </c>
      <c r="M39" s="77" t="e">
        <f ca="1">IF(dama1!#REF!="","",dama1!#REF!)</f>
        <v>#REF!</v>
      </c>
      <c r="N39" s="119" t="str">
        <f ca="1">IF(dama1!B37="","",dama1!B37)</f>
        <v/>
      </c>
      <c r="O39" s="118" t="str">
        <f ca="1">IF(dama1!C37="","",dama1!C37)</f>
        <v/>
      </c>
      <c r="P39" s="30" t="str">
        <f ca="1">IF(dama1!D37="","",dama1!D37)</f>
        <v/>
      </c>
      <c r="Q39" s="118" t="str">
        <f ca="1">IF(dama1!E38="","",dama1!E38)</f>
        <v>4DL</v>
      </c>
      <c r="R39" s="30" t="str">
        <f ca="1">IF(dama1!F38="","",dama1!F38)</f>
        <v>D</v>
      </c>
      <c r="S39" s="77" t="str">
        <f ca="1">IF(dama1!G37="","",dama1!G37)</f>
        <v/>
      </c>
      <c r="T39" s="54" t="e">
        <f ca="1">IF(dama1!#REF!="","",dama1!#REF!)</f>
        <v>#REF!</v>
      </c>
      <c r="U39" s="30" t="e">
        <f ca="1">IF(dama1!#REF!="","",dama1!#REF!)</f>
        <v>#REF!</v>
      </c>
      <c r="V39" s="30" t="e">
        <f ca="1">IF(dama1!#REF!="","",dama1!#REF!)</f>
        <v>#REF!</v>
      </c>
      <c r="W39" s="30" t="e">
        <f ca="1">IF(dama1!#REF!="","",dama1!#REF!)</f>
        <v>#REF!</v>
      </c>
      <c r="X39" s="30" t="e">
        <f ca="1">IF(dama1!#REF!="","",dama1!#REF!)</f>
        <v>#REF!</v>
      </c>
      <c r="Y39" s="56" t="e">
        <f ca="1">IF(dama1!#REF!="","",dama1!#REF!)</f>
        <v>#REF!</v>
      </c>
      <c r="Z39" s="119" t="e">
        <f ca="1">IF(dama1!#REF!="","",dama1!#REF!)</f>
        <v>#REF!</v>
      </c>
      <c r="AA39" s="118" t="e">
        <f ca="1">IF(dama1!#REF!="","",dama1!#REF!)</f>
        <v>#REF!</v>
      </c>
      <c r="AB39" s="30" t="e">
        <f ca="1">IF(dama1!#REF!="","",dama1!#REF!)</f>
        <v>#REF!</v>
      </c>
      <c r="AC39" s="30" t="e">
        <f ca="1">IF(dama1!#REF!="","",dama1!#REF!)</f>
        <v>#REF!</v>
      </c>
      <c r="AD39" s="118" t="e">
        <f ca="1">IF(dama1!#REF!="","",dama1!#REF!)</f>
        <v>#REF!</v>
      </c>
      <c r="AE39" s="56" t="e">
        <f ca="1">IF(dama1!#REF!="","",dama1!#REF!)</f>
        <v>#REF!</v>
      </c>
      <c r="AF39" s="58" t="e">
        <f ca="1">IF(dama1!#REF!="","",dama1!#REF!)</f>
        <v>#REF!</v>
      </c>
      <c r="AG39" s="30" t="e">
        <f ca="1">IF(dama1!#REF!="","",dama1!#REF!)</f>
        <v>#REF!</v>
      </c>
      <c r="AH39" s="30" t="e">
        <f ca="1">IF(dama1!#REF!="","",dama1!#REF!)</f>
        <v>#REF!</v>
      </c>
      <c r="AI39" s="30" t="e">
        <f ca="1">IF(dama1!#REF!="","",dama1!#REF!)</f>
        <v>#REF!</v>
      </c>
      <c r="AJ39" s="77" t="e">
        <f ca="1">IF(dama1!#REF!="","",dama1!#REF!)</f>
        <v>#REF!</v>
      </c>
    </row>
    <row r="40" spans="1:36">
      <c r="A40" s="29" t="str">
        <f ca="1">IF(dama1!A38="","",dama1!A38)</f>
        <v>EVANGELISTA</v>
      </c>
      <c r="B40" s="58" t="e">
        <f ca="1">IF(dama1!#REF!="","",dama1!#REF!)</f>
        <v>#REF!</v>
      </c>
      <c r="C40" s="30" t="e">
        <f ca="1">IF(dama1!#REF!="","",dama1!#REF!)</f>
        <v>#REF!</v>
      </c>
      <c r="D40" s="30" t="e">
        <f ca="1">IF(dama1!#REF!="","",dama1!#REF!)</f>
        <v>#REF!</v>
      </c>
      <c r="E40" s="30" t="e">
        <f ca="1">IF(dama1!#REF!="","",dama1!#REF!)</f>
        <v>#REF!</v>
      </c>
      <c r="F40" s="30" t="e">
        <f ca="1">IF(dama1!#REF!="","",dama1!#REF!)</f>
        <v>#REF!</v>
      </c>
      <c r="G40" s="77" t="e">
        <f ca="1">IF(dama1!#REF!="","",dama1!#REF!)</f>
        <v>#REF!</v>
      </c>
      <c r="H40" s="58" t="e">
        <f ca="1">IF(dama1!#REF!="","",dama1!#REF!)</f>
        <v>#REF!</v>
      </c>
      <c r="I40" s="30" t="e">
        <f ca="1">IF(dama1!#REF!="","",dama1!#REF!)</f>
        <v>#REF!</v>
      </c>
      <c r="J40" s="30" t="e">
        <f ca="1">IF(dama1!#REF!="","",dama1!#REF!)</f>
        <v>#REF!</v>
      </c>
      <c r="K40" s="30" t="e">
        <f ca="1">IF(dama1!#REF!="","",dama1!#REF!)</f>
        <v>#REF!</v>
      </c>
      <c r="L40" s="30" t="e">
        <f ca="1">IF(dama1!#REF!="","",dama1!#REF!)</f>
        <v>#REF!</v>
      </c>
      <c r="M40" s="77" t="e">
        <f ca="1">IF(dama1!#REF!="","",dama1!#REF!)</f>
        <v>#REF!</v>
      </c>
      <c r="N40" s="58" t="str">
        <f ca="1">IF(dama1!B38="","",dama1!B38)</f>
        <v/>
      </c>
      <c r="O40" s="30" t="str">
        <f ca="1">IF(dama1!C38="","",dama1!C38)</f>
        <v/>
      </c>
      <c r="P40" s="30" t="str">
        <f ca="1">IF(dama1!D38="","",dama1!D38)</f>
        <v/>
      </c>
      <c r="Q40" s="30" t="e">
        <f ca="1">IF(dama1!#REF!="","",dama1!#REF!)</f>
        <v>#REF!</v>
      </c>
      <c r="R40" s="30" t="e">
        <f ca="1">IF(dama1!#REF!="","",dama1!#REF!)</f>
        <v>#REF!</v>
      </c>
      <c r="S40" s="77" t="str">
        <f ca="1">IF(dama1!G38="","",dama1!G38)</f>
        <v/>
      </c>
      <c r="T40" s="54" t="e">
        <f ca="1">IF(dama1!#REF!="","",dama1!#REF!)</f>
        <v>#REF!</v>
      </c>
      <c r="U40" s="30" t="e">
        <f ca="1">IF(dama1!#REF!="","",dama1!#REF!)</f>
        <v>#REF!</v>
      </c>
      <c r="V40" s="30" t="e">
        <f ca="1">IF(dama1!#REF!="","",dama1!#REF!)</f>
        <v>#REF!</v>
      </c>
      <c r="W40" s="30" t="e">
        <f ca="1">IF(dama1!#REF!="","",dama1!#REF!)</f>
        <v>#REF!</v>
      </c>
      <c r="X40" s="30" t="e">
        <f ca="1">IF(dama1!#REF!="","",dama1!#REF!)</f>
        <v>#REF!</v>
      </c>
      <c r="Y40" s="56" t="e">
        <f ca="1">IF(dama1!#REF!="","",dama1!#REF!)</f>
        <v>#REF!</v>
      </c>
      <c r="Z40" s="58" t="e">
        <f ca="1">IF(dama1!#REF!="","",dama1!#REF!)</f>
        <v>#REF!</v>
      </c>
      <c r="AA40" s="30" t="e">
        <f ca="1">IF(dama1!#REF!="","",dama1!#REF!)</f>
        <v>#REF!</v>
      </c>
      <c r="AB40" s="30" t="e">
        <f ca="1">IF(dama1!#REF!="","",dama1!#REF!)</f>
        <v>#REF!</v>
      </c>
      <c r="AC40" s="30" t="e">
        <f ca="1">IF(dama1!#REF!="","",dama1!#REF!)</f>
        <v>#REF!</v>
      </c>
      <c r="AD40" s="30" t="e">
        <f ca="1">IF(dama1!#REF!="","",dama1!#REF!)</f>
        <v>#REF!</v>
      </c>
      <c r="AE40" s="56" t="e">
        <f ca="1">IF(dama1!#REF!="","",dama1!#REF!)</f>
        <v>#REF!</v>
      </c>
      <c r="AF40" s="58" t="e">
        <f ca="1">IF(dama1!#REF!="","",dama1!#REF!)</f>
        <v>#REF!</v>
      </c>
      <c r="AG40" s="30" t="e">
        <f ca="1">IF(dama1!#REF!="","",dama1!#REF!)</f>
        <v>#REF!</v>
      </c>
      <c r="AH40" s="30" t="e">
        <f ca="1">IF(dama1!#REF!="","",dama1!#REF!)</f>
        <v>#REF!</v>
      </c>
      <c r="AI40" s="30" t="e">
        <f ca="1">IF(dama1!#REF!="","",dama1!#REF!)</f>
        <v>#REF!</v>
      </c>
      <c r="AJ40" s="77" t="e">
        <f ca="1">IF(dama1!#REF!="","",dama1!#REF!)</f>
        <v>#REF!</v>
      </c>
    </row>
    <row r="41" spans="1:36">
      <c r="A41" s="29" t="str">
        <f ca="1">IF(dama1!A39="","",dama1!A39)</f>
        <v>FAITA</v>
      </c>
      <c r="B41" s="58" t="e">
        <f ca="1">IF(dama1!#REF!="","",dama1!#REF!)</f>
        <v>#REF!</v>
      </c>
      <c r="C41" s="30" t="e">
        <f ca="1">IF(dama1!#REF!="","",dama1!#REF!)</f>
        <v>#REF!</v>
      </c>
      <c r="D41" s="30" t="e">
        <f ca="1">IF(dama1!#REF!="","",dama1!#REF!)</f>
        <v>#REF!</v>
      </c>
      <c r="E41" s="30" t="e">
        <f ca="1">IF(dama1!#REF!="","",dama1!#REF!)</f>
        <v>#REF!</v>
      </c>
      <c r="F41" s="30" t="e">
        <f ca="1">IF(dama1!#REF!="","",dama1!#REF!)</f>
        <v>#REF!</v>
      </c>
      <c r="G41" s="77" t="e">
        <f ca="1">IF(dama1!#REF!="","",dama1!#REF!)</f>
        <v>#REF!</v>
      </c>
      <c r="H41" s="58" t="e">
        <f ca="1">IF(dama1!#REF!="","",dama1!#REF!)</f>
        <v>#REF!</v>
      </c>
      <c r="I41" s="30" t="e">
        <f ca="1">IF(dama1!#REF!="","",dama1!#REF!)</f>
        <v>#REF!</v>
      </c>
      <c r="J41" s="30" t="e">
        <f ca="1">IF(dama1!#REF!="","",dama1!#REF!)</f>
        <v>#REF!</v>
      </c>
      <c r="K41" s="30" t="e">
        <f ca="1">IF(dama1!#REF!="","",dama1!#REF!)</f>
        <v>#REF!</v>
      </c>
      <c r="L41" s="30" t="e">
        <f ca="1">IF(dama1!#REF!="","",dama1!#REF!)</f>
        <v>#REF!</v>
      </c>
      <c r="M41" s="77" t="e">
        <f ca="1">IF(dama1!#REF!="","",dama1!#REF!)</f>
        <v>#REF!</v>
      </c>
      <c r="N41" s="58" t="e">
        <f ca="1">IF(dama1!#REF!="","",dama1!#REF!)</f>
        <v>#REF!</v>
      </c>
      <c r="O41" s="30" t="e">
        <f ca="1">IF(dama1!#REF!="","",dama1!#REF!)</f>
        <v>#REF!</v>
      </c>
      <c r="P41" s="30" t="str">
        <f ca="1">IF(dama1!D39="","",dama1!D39)</f>
        <v/>
      </c>
      <c r="Q41" s="30" t="str">
        <f ca="1">IF(dama1!E39="","",dama1!E39)</f>
        <v/>
      </c>
      <c r="R41" s="30" t="str">
        <f ca="1">IF(dama1!F39="","",dama1!F39)</f>
        <v/>
      </c>
      <c r="S41" s="77" t="str">
        <f ca="1">IF(dama1!G39="","",dama1!G39)</f>
        <v/>
      </c>
      <c r="T41" s="54" t="e">
        <f ca="1">IF(dama1!#REF!="","",dama1!#REF!)</f>
        <v>#REF!</v>
      </c>
      <c r="U41" s="30" t="e">
        <f ca="1">IF(dama1!#REF!="","",dama1!#REF!)</f>
        <v>#REF!</v>
      </c>
      <c r="V41" s="30" t="e">
        <f ca="1">IF(dama1!#REF!="","",dama1!#REF!)</f>
        <v>#REF!</v>
      </c>
      <c r="W41" s="30" t="e">
        <f ca="1">IF(dama1!#REF!="","",dama1!#REF!)</f>
        <v>#REF!</v>
      </c>
      <c r="X41" s="30" t="e">
        <f ca="1">IF(dama1!#REF!="","",dama1!#REF!)</f>
        <v>#REF!</v>
      </c>
      <c r="Y41" s="56" t="e">
        <f ca="1">IF(dama1!#REF!="","",dama1!#REF!)</f>
        <v>#REF!</v>
      </c>
      <c r="Z41" s="58" t="e">
        <f ca="1">IF(dama1!#REF!="","",dama1!#REF!)</f>
        <v>#REF!</v>
      </c>
      <c r="AA41" s="30" t="e">
        <f ca="1">IF(dama1!#REF!="","",dama1!#REF!)</f>
        <v>#REF!</v>
      </c>
      <c r="AB41" s="30" t="e">
        <f ca="1">IF(dama1!#REF!="","",dama1!#REF!)</f>
        <v>#REF!</v>
      </c>
      <c r="AC41" s="30" t="e">
        <f ca="1">IF(dama1!#REF!="","",dama1!#REF!)</f>
        <v>#REF!</v>
      </c>
      <c r="AD41" s="30" t="e">
        <f ca="1">IF(dama1!#REF!="","",dama1!#REF!)</f>
        <v>#REF!</v>
      </c>
      <c r="AE41" s="56" t="e">
        <f ca="1">IF(dama1!#REF!="","",dama1!#REF!)</f>
        <v>#REF!</v>
      </c>
      <c r="AF41" s="58" t="e">
        <f ca="1">IF(dama1!#REF!="","",dama1!#REF!)</f>
        <v>#REF!</v>
      </c>
      <c r="AG41" s="30" t="e">
        <f ca="1">IF(dama1!#REF!="","",dama1!#REF!)</f>
        <v>#REF!</v>
      </c>
      <c r="AH41" s="30" t="e">
        <f ca="1">IF(dama1!#REF!="","",dama1!#REF!)</f>
        <v>#REF!</v>
      </c>
      <c r="AI41" s="30" t="e">
        <f ca="1">IF(dama1!#REF!="","",dama1!#REF!)</f>
        <v>#REF!</v>
      </c>
      <c r="AJ41" s="77" t="e">
        <f ca="1">IF(dama1!#REF!="","",dama1!#REF!)</f>
        <v>#REF!</v>
      </c>
    </row>
    <row r="42" spans="1:36">
      <c r="A42" s="29" t="e">
        <f ca="1">IF(dama1!#REF!="","",dama1!#REF!)</f>
        <v>#REF!</v>
      </c>
      <c r="B42" s="58" t="e">
        <f ca="1">IF(dama1!#REF!="","",dama1!#REF!)</f>
        <v>#REF!</v>
      </c>
      <c r="C42" s="30" t="e">
        <f ca="1">IF(dama1!#REF!="","",dama1!#REF!)</f>
        <v>#REF!</v>
      </c>
      <c r="D42" s="30" t="e">
        <f ca="1">IF(dama1!#REF!="","",dama1!#REF!)</f>
        <v>#REF!</v>
      </c>
      <c r="E42" s="30" t="e">
        <f ca="1">IF(dama1!#REF!="","",dama1!#REF!)</f>
        <v>#REF!</v>
      </c>
      <c r="F42" s="30" t="e">
        <f ca="1">IF(dama1!#REF!="","",dama1!#REF!)</f>
        <v>#REF!</v>
      </c>
      <c r="G42" s="77" t="e">
        <f ca="1">IF(dama1!#REF!="","",dama1!#REF!)</f>
        <v>#REF!</v>
      </c>
      <c r="H42" s="58" t="e">
        <f ca="1">IF(dama1!#REF!="","",dama1!#REF!)</f>
        <v>#REF!</v>
      </c>
      <c r="I42" s="30" t="e">
        <f ca="1">IF(dama1!#REF!="","",dama1!#REF!)</f>
        <v>#REF!</v>
      </c>
      <c r="J42" s="30" t="e">
        <f ca="1">IF(dama1!#REF!="","",dama1!#REF!)</f>
        <v>#REF!</v>
      </c>
      <c r="K42" s="30" t="e">
        <f ca="1">IF(dama1!#REF!="","",dama1!#REF!)</f>
        <v>#REF!</v>
      </c>
      <c r="L42" s="30" t="e">
        <f ca="1">IF(dama1!#REF!="","",dama1!#REF!)</f>
        <v>#REF!</v>
      </c>
      <c r="M42" s="77" t="e">
        <f ca="1">IF(dama1!#REF!="","",dama1!#REF!)</f>
        <v>#REF!</v>
      </c>
      <c r="N42" s="58" t="e">
        <f ca="1">IF(dama1!#REF!="","",dama1!#REF!)</f>
        <v>#REF!</v>
      </c>
      <c r="O42" s="30" t="e">
        <f ca="1">IF(dama1!#REF!="","",dama1!#REF!)</f>
        <v>#REF!</v>
      </c>
      <c r="P42" s="30" t="e">
        <f ca="1">IF(dama1!#REF!="","",dama1!#REF!)</f>
        <v>#REF!</v>
      </c>
      <c r="Q42" s="30" t="e">
        <f ca="1">IF(dama1!#REF!="","",dama1!#REF!)</f>
        <v>#REF!</v>
      </c>
      <c r="R42" s="30" t="e">
        <f ca="1">IF(dama1!#REF!="","",dama1!#REF!)</f>
        <v>#REF!</v>
      </c>
      <c r="S42" s="77" t="e">
        <f ca="1">IF(dama1!#REF!="","",dama1!#REF!)</f>
        <v>#REF!</v>
      </c>
      <c r="T42" s="54" t="e">
        <f ca="1">IF(dama1!#REF!="","",dama1!#REF!)</f>
        <v>#REF!</v>
      </c>
      <c r="U42" s="30" t="e">
        <f ca="1">IF(dama1!#REF!="","",dama1!#REF!)</f>
        <v>#REF!</v>
      </c>
      <c r="V42" s="30" t="e">
        <f ca="1">IF(dama1!#REF!="","",dama1!#REF!)</f>
        <v>#REF!</v>
      </c>
      <c r="W42" s="30" t="e">
        <f ca="1">IF(dama1!#REF!="","",dama1!#REF!)</f>
        <v>#REF!</v>
      </c>
      <c r="X42" s="30" t="e">
        <f ca="1">IF(dama1!#REF!="","",dama1!#REF!)</f>
        <v>#REF!</v>
      </c>
      <c r="Y42" s="56" t="e">
        <f ca="1">IF(dama1!#REF!="","",dama1!#REF!)</f>
        <v>#REF!</v>
      </c>
      <c r="Z42" s="58" t="e">
        <f ca="1">IF(dama1!#REF!="","",dama1!#REF!)</f>
        <v>#REF!</v>
      </c>
      <c r="AA42" s="30" t="e">
        <f ca="1">IF(dama1!#REF!="","",dama1!#REF!)</f>
        <v>#REF!</v>
      </c>
      <c r="AB42" s="30" t="e">
        <f ca="1">IF(dama1!#REF!="","",dama1!#REF!)</f>
        <v>#REF!</v>
      </c>
      <c r="AC42" s="30" t="e">
        <f ca="1">IF(dama1!#REF!="","",dama1!#REF!)</f>
        <v>#REF!</v>
      </c>
      <c r="AD42" s="30" t="e">
        <f ca="1">IF(dama1!#REF!="","",dama1!#REF!)</f>
        <v>#REF!</v>
      </c>
      <c r="AE42" s="56" t="e">
        <f ca="1">IF(dama1!#REF!="","",dama1!#REF!)</f>
        <v>#REF!</v>
      </c>
      <c r="AF42" s="58" t="e">
        <f ca="1">IF(dama1!#REF!="","",dama1!#REF!)</f>
        <v>#REF!</v>
      </c>
      <c r="AG42" s="30" t="e">
        <f ca="1">IF(dama1!#REF!="","",dama1!#REF!)</f>
        <v>#REF!</v>
      </c>
      <c r="AH42" s="30" t="e">
        <f ca="1">IF(dama1!#REF!="","",dama1!#REF!)</f>
        <v>#REF!</v>
      </c>
      <c r="AI42" s="30" t="e">
        <f ca="1">IF(dama1!#REF!="","",dama1!#REF!)</f>
        <v>#REF!</v>
      </c>
      <c r="AJ42" s="77" t="e">
        <f ca="1">IF(dama1!#REF!="","",dama1!#REF!)</f>
        <v>#REF!</v>
      </c>
    </row>
    <row r="43" spans="1:36">
      <c r="A43" s="29" t="str">
        <f ca="1">IF(dama1!A40="","",dama1!A40)</f>
        <v>FERRETTI</v>
      </c>
      <c r="B43" s="58" t="e">
        <f ca="1">IF(dama1!#REF!="","",dama1!#REF!)</f>
        <v>#REF!</v>
      </c>
      <c r="C43" s="30" t="e">
        <f ca="1">IF(dama1!#REF!="","",dama1!#REF!)</f>
        <v>#REF!</v>
      </c>
      <c r="D43" s="30" t="e">
        <f ca="1">IF(dama1!#REF!="","",dama1!#REF!)</f>
        <v>#REF!</v>
      </c>
      <c r="E43" s="30" t="e">
        <f ca="1">IF(dama1!#REF!="","",dama1!#REF!)</f>
        <v>#REF!</v>
      </c>
      <c r="F43" s="30" t="e">
        <f ca="1">IF(dama1!#REF!="","",dama1!#REF!)</f>
        <v>#REF!</v>
      </c>
      <c r="G43" s="77" t="e">
        <f ca="1">IF(dama1!#REF!="","",dama1!#REF!)</f>
        <v>#REF!</v>
      </c>
      <c r="H43" s="58" t="e">
        <f ca="1">IF(dama1!#REF!="","",dama1!#REF!)</f>
        <v>#REF!</v>
      </c>
      <c r="I43" s="30" t="e">
        <f ca="1">IF(dama1!#REF!="","",dama1!#REF!)</f>
        <v>#REF!</v>
      </c>
      <c r="J43" s="30" t="e">
        <f ca="1">IF(dama1!#REF!="","",dama1!#REF!)</f>
        <v>#REF!</v>
      </c>
      <c r="K43" s="30" t="e">
        <f ca="1">IF(dama1!#REF!="","",dama1!#REF!)</f>
        <v>#REF!</v>
      </c>
      <c r="L43" s="30" t="e">
        <f ca="1">IF(dama1!#REF!="","",dama1!#REF!)</f>
        <v>#REF!</v>
      </c>
      <c r="M43" s="77" t="e">
        <f ca="1">IF(dama1!#REF!="","",dama1!#REF!)</f>
        <v>#REF!</v>
      </c>
      <c r="N43" s="58" t="str">
        <f ca="1">IF(dama1!B40="","",dama1!B40)</f>
        <v/>
      </c>
      <c r="O43" s="30" t="str">
        <f ca="1">IF(dama1!C40="","",dama1!C40)</f>
        <v/>
      </c>
      <c r="P43" s="30" t="str">
        <f ca="1">IF(dama1!D40="","",dama1!D40)</f>
        <v/>
      </c>
      <c r="Q43" s="30" t="str">
        <f ca="1">IF(dama1!E40="","",dama1!E40)</f>
        <v>5BC</v>
      </c>
      <c r="R43" s="30" t="str">
        <f ca="1">IF(dama1!F40="","",dama1!F40)</f>
        <v>D</v>
      </c>
      <c r="S43" s="77" t="str">
        <f ca="1">IF(dama1!G40="","",dama1!G40)</f>
        <v/>
      </c>
      <c r="T43" s="54" t="e">
        <f ca="1">IF(dama1!#REF!="","",dama1!#REF!)</f>
        <v>#REF!</v>
      </c>
      <c r="U43" s="30" t="e">
        <f ca="1">IF(dama1!#REF!="","",dama1!#REF!)</f>
        <v>#REF!</v>
      </c>
      <c r="V43" s="30" t="e">
        <f ca="1">IF(dama1!#REF!="","",dama1!#REF!)</f>
        <v>#REF!</v>
      </c>
      <c r="W43" s="30" t="e">
        <f ca="1">IF(dama1!#REF!="","",dama1!#REF!)</f>
        <v>#REF!</v>
      </c>
      <c r="X43" s="30" t="e">
        <f ca="1">IF(dama1!#REF!="","",dama1!#REF!)</f>
        <v>#REF!</v>
      </c>
      <c r="Y43" s="56" t="e">
        <f ca="1">IF(dama1!#REF!="","",dama1!#REF!)</f>
        <v>#REF!</v>
      </c>
      <c r="Z43" s="58" t="e">
        <f ca="1">IF(dama1!#REF!="","",dama1!#REF!)</f>
        <v>#REF!</v>
      </c>
      <c r="AA43" s="30" t="e">
        <f ca="1">IF(dama1!#REF!="","",dama1!#REF!)</f>
        <v>#REF!</v>
      </c>
      <c r="AB43" s="30" t="e">
        <f ca="1">IF(dama1!#REF!="","",dama1!#REF!)</f>
        <v>#REF!</v>
      </c>
      <c r="AC43" s="30" t="e">
        <f ca="1">IF(dama1!#REF!="","",dama1!#REF!)</f>
        <v>#REF!</v>
      </c>
      <c r="AD43" s="30" t="e">
        <f ca="1">IF(dama1!#REF!="","",dama1!#REF!)</f>
        <v>#REF!</v>
      </c>
      <c r="AE43" s="56" t="e">
        <f ca="1">IF(dama1!#REF!="","",dama1!#REF!)</f>
        <v>#REF!</v>
      </c>
      <c r="AF43" s="58" t="e">
        <f ca="1">IF(dama1!#REF!="","",dama1!#REF!)</f>
        <v>#REF!</v>
      </c>
      <c r="AG43" s="30" t="e">
        <f ca="1">IF(dama1!#REF!="","",dama1!#REF!)</f>
        <v>#REF!</v>
      </c>
      <c r="AH43" s="30" t="e">
        <f ca="1">IF(dama1!#REF!="","",dama1!#REF!)</f>
        <v>#REF!</v>
      </c>
      <c r="AI43" s="30" t="e">
        <f ca="1">IF(dama1!#REF!="","",dama1!#REF!)</f>
        <v>#REF!</v>
      </c>
      <c r="AJ43" s="77" t="e">
        <f ca="1">IF(dama1!#REF!="","",dama1!#REF!)</f>
        <v>#REF!</v>
      </c>
    </row>
    <row r="44" spans="1:36">
      <c r="A44" s="29" t="str">
        <f ca="1">IF(dama1!A41="","",dama1!A41)</f>
        <v>FLAMINIO</v>
      </c>
      <c r="B44" s="58" t="e">
        <f ca="1">IF(dama1!#REF!="","",dama1!#REF!)</f>
        <v>#REF!</v>
      </c>
      <c r="C44" s="30" t="e">
        <f ca="1">IF(dama1!#REF!="","",dama1!#REF!)</f>
        <v>#REF!</v>
      </c>
      <c r="D44" s="30" t="e">
        <f ca="1">IF(dama1!#REF!="","",dama1!#REF!)</f>
        <v>#REF!</v>
      </c>
      <c r="E44" s="30" t="e">
        <f ca="1">IF(dama1!#REF!="","",dama1!#REF!)</f>
        <v>#REF!</v>
      </c>
      <c r="F44" s="30" t="e">
        <f ca="1">IF(dama1!#REF!="","",dama1!#REF!)</f>
        <v>#REF!</v>
      </c>
      <c r="G44" s="77" t="e">
        <f ca="1">IF(dama1!#REF!="","",dama1!#REF!)</f>
        <v>#REF!</v>
      </c>
      <c r="H44" s="58" t="e">
        <f ca="1">IF(dama1!#REF!="","",dama1!#REF!)</f>
        <v>#REF!</v>
      </c>
      <c r="I44" s="30" t="e">
        <f ca="1">IF(dama1!#REF!="","",dama1!#REF!)</f>
        <v>#REF!</v>
      </c>
      <c r="J44" s="30" t="e">
        <f ca="1">IF(dama1!#REF!="","",dama1!#REF!)</f>
        <v>#REF!</v>
      </c>
      <c r="K44" s="30" t="e">
        <f ca="1">IF(dama1!#REF!="","",dama1!#REF!)</f>
        <v>#REF!</v>
      </c>
      <c r="L44" s="80" t="e">
        <f ca="1">IF(dama1!#REF!="","",dama1!#REF!)</f>
        <v>#REF!</v>
      </c>
      <c r="M44" s="77" t="e">
        <f ca="1">IF(dama1!#REF!="","",dama1!#REF!)</f>
        <v>#REF!</v>
      </c>
      <c r="N44" s="58" t="str">
        <f ca="1">IF(dama1!B41="","",dama1!B41)</f>
        <v/>
      </c>
      <c r="O44" s="30" t="str">
        <f ca="1">IF(dama1!C41="","",dama1!C41)</f>
        <v/>
      </c>
      <c r="P44" s="30" t="str">
        <f ca="1">IF(dama1!D41="","",dama1!D41)</f>
        <v/>
      </c>
      <c r="Q44" s="30" t="str">
        <f ca="1">IF(dama1!E41="","",dama1!E41)</f>
        <v>3FL</v>
      </c>
      <c r="R44" s="30" t="str">
        <f ca="1">IF(dama1!F48="","",dama1!F48)</f>
        <v>4GL</v>
      </c>
      <c r="S44" s="77" t="str">
        <f ca="1">IF(dama1!G41="","",dama1!G41)</f>
        <v/>
      </c>
      <c r="T44" s="30" t="e">
        <f ca="1">IF(dama1!#REF!="","",dama1!#REF!)</f>
        <v>#REF!</v>
      </c>
      <c r="U44" s="103" t="e">
        <f ca="1">IF(dama1!#REF!="","",dama1!#REF!)</f>
        <v>#REF!</v>
      </c>
      <c r="V44" s="30" t="e">
        <f ca="1">IF(dama1!#REF!="","",dama1!#REF!)</f>
        <v>#REF!</v>
      </c>
      <c r="W44" s="30" t="e">
        <f ca="1">IF(dama1!#REF!="","",dama1!#REF!)</f>
        <v>#REF!</v>
      </c>
      <c r="X44" s="30" t="e">
        <f ca="1">IF(dama1!#REF!="","",dama1!#REF!)</f>
        <v>#REF!</v>
      </c>
      <c r="Y44" s="56" t="e">
        <f ca="1">IF(dama1!#REF!="","",dama1!#REF!)</f>
        <v>#REF!</v>
      </c>
      <c r="Z44" s="58" t="e">
        <f ca="1">IF(dama1!#REF!="","",dama1!#REF!)</f>
        <v>#REF!</v>
      </c>
      <c r="AA44" s="30" t="e">
        <f ca="1">IF(dama1!#REF!="","",dama1!#REF!)</f>
        <v>#REF!</v>
      </c>
      <c r="AB44" s="30" t="e">
        <f ca="1">IF(dama1!#REF!="","",dama1!#REF!)</f>
        <v>#REF!</v>
      </c>
      <c r="AC44" s="30" t="e">
        <f ca="1">IF(dama1!#REF!="","",dama1!#REF!)</f>
        <v>#REF!</v>
      </c>
      <c r="AD44" s="30" t="e">
        <f ca="1">IF(dama1!#REF!="","",dama1!#REF!)</f>
        <v>#REF!</v>
      </c>
      <c r="AE44" s="56" t="e">
        <f ca="1">IF(dama1!#REF!="","",dama1!#REF!)</f>
        <v>#REF!</v>
      </c>
      <c r="AF44" s="58" t="e">
        <f ca="1">IF(dama1!#REF!="","",dama1!#REF!)</f>
        <v>#REF!</v>
      </c>
      <c r="AG44" s="30" t="e">
        <f ca="1">IF(dama1!#REF!="","",dama1!#REF!)</f>
        <v>#REF!</v>
      </c>
      <c r="AH44" s="30" t="e">
        <f ca="1">IF(dama1!#REF!="","",dama1!#REF!)</f>
        <v>#REF!</v>
      </c>
      <c r="AI44" s="30" t="e">
        <f ca="1">IF(dama1!#REF!="","",dama1!#REF!)</f>
        <v>#REF!</v>
      </c>
      <c r="AJ44" s="77" t="e">
        <f ca="1">IF(dama1!#REF!="","",dama1!#REF!)</f>
        <v>#REF!</v>
      </c>
    </row>
    <row r="45" spans="1:36">
      <c r="A45" s="29" t="str">
        <f ca="1">IF(dama1!A42="","",dama1!A42)</f>
        <v>FLANDINA</v>
      </c>
      <c r="B45" s="58" t="e">
        <f ca="1">IF(dama1!#REF!="","",dama1!#REF!)</f>
        <v>#REF!</v>
      </c>
      <c r="C45" s="30" t="e">
        <f ca="1">IF(dama1!#REF!="","",dama1!#REF!)</f>
        <v>#REF!</v>
      </c>
      <c r="D45" s="30" t="e">
        <f ca="1">IF(dama1!#REF!="","",dama1!#REF!)</f>
        <v>#REF!</v>
      </c>
      <c r="E45" s="30" t="e">
        <f ca="1">IF(dama1!#REF!="","",dama1!#REF!)</f>
        <v>#REF!</v>
      </c>
      <c r="F45" s="30" t="e">
        <f ca="1">IF(dama1!#REF!="","",dama1!#REF!)</f>
        <v>#REF!</v>
      </c>
      <c r="G45" s="77" t="e">
        <f ca="1">IF(dama1!#REF!="","",dama1!#REF!)</f>
        <v>#REF!</v>
      </c>
      <c r="H45" s="119" t="e">
        <f ca="1">IF(dama1!#REF!="","",dama1!#REF!)</f>
        <v>#REF!</v>
      </c>
      <c r="I45" s="118" t="e">
        <f ca="1">IF(dama1!#REF!="","",dama1!#REF!)</f>
        <v>#REF!</v>
      </c>
      <c r="J45" s="30" t="e">
        <f ca="1">IF(dama1!#REF!="","",dama1!#REF!)</f>
        <v>#REF!</v>
      </c>
      <c r="K45" s="30" t="e">
        <f ca="1">IF(dama1!#REF!="","",dama1!#REF!)</f>
        <v>#REF!</v>
      </c>
      <c r="L45" s="30" t="e">
        <f ca="1">IF(dama1!#REF!="","",dama1!#REF!)</f>
        <v>#REF!</v>
      </c>
      <c r="M45" s="77" t="e">
        <f ca="1">IF(dama1!#REF!="","",dama1!#REF!)</f>
        <v>#REF!</v>
      </c>
      <c r="N45" s="58" t="str">
        <f ca="1">IF(dama1!B42="","",dama1!B42)</f>
        <v/>
      </c>
      <c r="O45" s="118" t="str">
        <f ca="1">IF(dama1!C42="","",dama1!C42)</f>
        <v/>
      </c>
      <c r="P45" s="118" t="str">
        <f ca="1">IF(dama1!D42="","",dama1!D42)</f>
        <v/>
      </c>
      <c r="Q45" s="30" t="str">
        <f ca="1">IF(dama1!E42="","",dama1!E42)</f>
        <v>4AL</v>
      </c>
      <c r="R45" s="118" t="str">
        <f ca="1">IF(dama1!F42="","",dama1!F42)</f>
        <v>2AL</v>
      </c>
      <c r="S45" s="77" t="str">
        <f ca="1">IF(dama1!G42="","",dama1!G42)</f>
        <v/>
      </c>
      <c r="T45" s="58" t="e">
        <f ca="1">IF(dama1!#REF!="","",dama1!#REF!)</f>
        <v>#REF!</v>
      </c>
      <c r="U45" s="118" t="e">
        <f ca="1">IF(dama1!#REF!="","",dama1!#REF!)</f>
        <v>#REF!</v>
      </c>
      <c r="V45" s="30" t="e">
        <f ca="1">IF(dama1!#REF!="","",dama1!#REF!)</f>
        <v>#REF!</v>
      </c>
      <c r="W45" s="118" t="e">
        <f ca="1">IF(dama1!#REF!="","",dama1!#REF!)</f>
        <v>#REF!</v>
      </c>
      <c r="X45" s="30" t="e">
        <f ca="1">IF(dama1!#REF!="","",dama1!#REF!)</f>
        <v>#REF!</v>
      </c>
      <c r="Y45" s="30" t="e">
        <f ca="1">IF(dama1!#REF!="","",dama1!#REF!)</f>
        <v>#REF!</v>
      </c>
      <c r="Z45" s="30" t="e">
        <f ca="1">IF(dama1!#REF!="","",dama1!#REF!)</f>
        <v>#REF!</v>
      </c>
      <c r="AA45" s="30" t="e">
        <f ca="1">IF(dama1!#REF!="","",dama1!#REF!)</f>
        <v>#REF!</v>
      </c>
      <c r="AB45" s="30" t="e">
        <f ca="1">IF(dama1!#REF!="","",dama1!#REF!)</f>
        <v>#REF!</v>
      </c>
      <c r="AC45" s="30" t="e">
        <f ca="1">IF(dama1!#REF!="","",dama1!#REF!)</f>
        <v>#REF!</v>
      </c>
      <c r="AD45" s="30" t="e">
        <f ca="1">IF(dama1!#REF!="","",dama1!#REF!)</f>
        <v>#REF!</v>
      </c>
      <c r="AE45" s="56" t="e">
        <f ca="1">IF(dama1!#REF!="","",dama1!#REF!)</f>
        <v>#REF!</v>
      </c>
      <c r="AF45" s="58" t="e">
        <f ca="1">IF(dama1!#REF!="","",dama1!#REF!)</f>
        <v>#REF!</v>
      </c>
      <c r="AG45" s="30" t="e">
        <f ca="1">IF(dama1!#REF!="","",dama1!#REF!)</f>
        <v>#REF!</v>
      </c>
      <c r="AH45" s="30" t="e">
        <f ca="1">IF(dama1!#REF!="","",dama1!#REF!)</f>
        <v>#REF!</v>
      </c>
      <c r="AI45" s="30" t="e">
        <f ca="1">IF(dama1!#REF!="","",dama1!#REF!)</f>
        <v>#REF!</v>
      </c>
      <c r="AJ45" s="77" t="e">
        <f ca="1">IF(dama1!#REF!="","",dama1!#REF!)</f>
        <v>#REF!</v>
      </c>
    </row>
    <row r="46" spans="1:36">
      <c r="A46" s="29" t="str">
        <f ca="1">IF(dama1!A43="","",dama1!A43)</f>
        <v>FORMATO</v>
      </c>
      <c r="B46" s="58" t="e">
        <f ca="1">IF(dama1!#REF!="","",dama1!#REF!)</f>
        <v>#REF!</v>
      </c>
      <c r="C46" s="30" t="e">
        <f ca="1">IF(dama1!#REF!="","",dama1!#REF!)</f>
        <v>#REF!</v>
      </c>
      <c r="D46" s="30" t="e">
        <f ca="1">IF(dama1!#REF!="","",dama1!#REF!)</f>
        <v>#REF!</v>
      </c>
      <c r="E46" s="30" t="e">
        <f ca="1">IF(dama1!#REF!="","",dama1!#REF!)</f>
        <v>#REF!</v>
      </c>
      <c r="F46" s="30" t="e">
        <f ca="1">IF(dama1!#REF!="","",dama1!#REF!)</f>
        <v>#REF!</v>
      </c>
      <c r="G46" s="77" t="e">
        <f ca="1">IF(dama1!#REF!="","",dama1!#REF!)</f>
        <v>#REF!</v>
      </c>
      <c r="H46" s="58" t="e">
        <f ca="1">IF(dama1!#REF!="","",dama1!#REF!)</f>
        <v>#REF!</v>
      </c>
      <c r="I46" s="30" t="e">
        <f ca="1">IF(dama1!#REF!="","",dama1!#REF!)</f>
        <v>#REF!</v>
      </c>
      <c r="J46" s="30" t="e">
        <f ca="1">IF(dama1!#REF!="","",dama1!#REF!)</f>
        <v>#REF!</v>
      </c>
      <c r="K46" s="30" t="e">
        <f ca="1">IF(dama1!#REF!="","",dama1!#REF!)</f>
        <v>#REF!</v>
      </c>
      <c r="L46" s="30" t="e">
        <f ca="1">IF(dama1!#REF!="","",dama1!#REF!)</f>
        <v>#REF!</v>
      </c>
      <c r="M46" s="77" t="e">
        <f ca="1">IF(dama1!#REF!="","",dama1!#REF!)</f>
        <v>#REF!</v>
      </c>
      <c r="N46" s="58" t="str">
        <f ca="1">IF(dama1!B43="","",dama1!B43)</f>
        <v/>
      </c>
      <c r="O46" s="66" t="str">
        <f ca="1">IF(dama1!C43="","",dama1!C43)</f>
        <v/>
      </c>
      <c r="P46" s="66" t="str">
        <f ca="1">IF(dama1!D43="","",dama1!D43)</f>
        <v/>
      </c>
      <c r="Q46" s="66" t="str">
        <f ca="1">IF(dama1!E63="","",dama1!E63)</f>
        <v>3DL</v>
      </c>
      <c r="R46" s="66" t="str">
        <f ca="1">IF(dama1!F43="","",dama1!F43)</f>
        <v>5DL</v>
      </c>
      <c r="S46" s="77" t="str">
        <f ca="1">IF(dama1!G43="","",dama1!G43)</f>
        <v/>
      </c>
      <c r="T46" s="75" t="e">
        <f ca="1">IF(dama1!#REF!="","",dama1!#REF!)</f>
        <v>#REF!</v>
      </c>
      <c r="U46" s="30" t="e">
        <f ca="1">IF(dama1!#REF!="","",dama1!#REF!)</f>
        <v>#REF!</v>
      </c>
      <c r="V46" s="30" t="e">
        <f ca="1">IF(dama1!#REF!="","",dama1!#REF!)</f>
        <v>#REF!</v>
      </c>
      <c r="W46" s="30" t="e">
        <f ca="1">IF(dama1!#REF!="","",dama1!#REF!)</f>
        <v>#REF!</v>
      </c>
      <c r="X46" s="30" t="e">
        <f ca="1">IF(dama1!#REF!="","",dama1!#REF!)</f>
        <v>#REF!</v>
      </c>
      <c r="Y46" s="56" t="e">
        <f ca="1">IF(dama1!#REF!="","",dama1!#REF!)</f>
        <v>#REF!</v>
      </c>
      <c r="Z46" s="58" t="e">
        <f ca="1">IF(dama1!#REF!="","",dama1!#REF!)</f>
        <v>#REF!</v>
      </c>
      <c r="AA46" s="30" t="e">
        <f ca="1">IF(dama1!#REF!="","",dama1!#REF!)</f>
        <v>#REF!</v>
      </c>
      <c r="AB46" s="30" t="e">
        <f ca="1">IF(dama1!#REF!="","",dama1!#REF!)</f>
        <v>#REF!</v>
      </c>
      <c r="AC46" s="30" t="e">
        <f ca="1">IF(dama1!#REF!="","",dama1!#REF!)</f>
        <v>#REF!</v>
      </c>
      <c r="AD46" s="30" t="e">
        <f ca="1">IF(dama1!#REF!="","",dama1!#REF!)</f>
        <v>#REF!</v>
      </c>
      <c r="AE46" s="56" t="e">
        <f ca="1">IF(dama1!#REF!="","",dama1!#REF!)</f>
        <v>#REF!</v>
      </c>
      <c r="AF46" s="58" t="e">
        <f ca="1">IF(dama1!#REF!="","",dama1!#REF!)</f>
        <v>#REF!</v>
      </c>
      <c r="AG46" s="30" t="e">
        <f ca="1">IF(dama1!#REF!="","",dama1!#REF!)</f>
        <v>#REF!</v>
      </c>
      <c r="AH46" s="30" t="e">
        <f ca="1">IF(dama1!#REF!="","",dama1!#REF!)</f>
        <v>#REF!</v>
      </c>
      <c r="AI46" s="30" t="e">
        <f ca="1">IF(dama1!#REF!="","",dama1!#REF!)</f>
        <v>#REF!</v>
      </c>
      <c r="AJ46" s="77" t="e">
        <f ca="1">IF(dama1!#REF!="","",dama1!#REF!)</f>
        <v>#REF!</v>
      </c>
    </row>
    <row r="47" spans="1:36">
      <c r="A47" s="29" t="str">
        <f ca="1">IF(dama1!A44="","",dama1!A44)</f>
        <v>FREZZA</v>
      </c>
      <c r="B47" s="58" t="e">
        <f ca="1">IF(dama1!#REF!="","",dama1!#REF!)</f>
        <v>#REF!</v>
      </c>
      <c r="C47" s="30" t="e">
        <f ca="1">IF(dama1!#REF!="","",dama1!#REF!)</f>
        <v>#REF!</v>
      </c>
      <c r="D47" s="30" t="e">
        <f ca="1">IF(dama1!#REF!="","",dama1!#REF!)</f>
        <v>#REF!</v>
      </c>
      <c r="E47" s="30" t="e">
        <f ca="1">IF(dama1!#REF!="","",dama1!#REF!)</f>
        <v>#REF!</v>
      </c>
      <c r="F47" s="30" t="e">
        <f ca="1">IF(dama1!#REF!="","",dama1!#REF!)</f>
        <v>#REF!</v>
      </c>
      <c r="G47" s="77" t="e">
        <f ca="1">IF(dama1!#REF!="","",dama1!#REF!)</f>
        <v>#REF!</v>
      </c>
      <c r="H47" s="58" t="e">
        <f ca="1">IF(dama1!#REF!="","",dama1!#REF!)</f>
        <v>#REF!</v>
      </c>
      <c r="I47" s="64" t="e">
        <f ca="1">IF(dama1!#REF!="","",dama1!#REF!)</f>
        <v>#REF!</v>
      </c>
      <c r="J47" s="30" t="e">
        <f ca="1">IF(dama1!#REF!="","",dama1!#REF!)</f>
        <v>#REF!</v>
      </c>
      <c r="K47" s="30" t="e">
        <f ca="1">IF(dama1!#REF!="","",dama1!#REF!)</f>
        <v>#REF!</v>
      </c>
      <c r="L47" s="30" t="e">
        <f ca="1">IF(dama1!#REF!="","",dama1!#REF!)</f>
        <v>#REF!</v>
      </c>
      <c r="M47" s="77" t="e">
        <f ca="1">IF(dama1!#REF!="","",dama1!#REF!)</f>
        <v>#REF!</v>
      </c>
      <c r="N47" s="58" t="str">
        <f ca="1">IF(dama1!B44="","",dama1!B44)</f>
        <v/>
      </c>
      <c r="O47" s="30" t="str">
        <f ca="1">IF(dama1!C44="","",dama1!C44)</f>
        <v/>
      </c>
      <c r="P47" s="30" t="str">
        <f ca="1">IF(dama1!D44="","",dama1!D44)</f>
        <v/>
      </c>
      <c r="Q47" s="30" t="str">
        <f ca="1">IF(dama1!E44="","",dama1!E44)</f>
        <v>D</v>
      </c>
      <c r="R47" s="30" t="str">
        <f ca="1">IF(dama1!F44="","",dama1!F44)</f>
        <v>5EL</v>
      </c>
      <c r="S47" s="77" t="str">
        <f ca="1">IF(dama1!G44="","",dama1!G44)</f>
        <v/>
      </c>
      <c r="T47" s="54" t="e">
        <f ca="1">IF(dama1!#REF!="","",dama1!#REF!)</f>
        <v>#REF!</v>
      </c>
      <c r="U47" s="30" t="e">
        <f ca="1">IF(dama1!#REF!="","",dama1!#REF!)</f>
        <v>#REF!</v>
      </c>
      <c r="V47" s="30" t="e">
        <f ca="1">IF(dama1!#REF!="","",dama1!#REF!)</f>
        <v>#REF!</v>
      </c>
      <c r="W47" s="64" t="e">
        <f ca="1">IF(dama1!#REF!="","",dama1!#REF!)</f>
        <v>#REF!</v>
      </c>
      <c r="X47" s="30" t="e">
        <f ca="1">IF(dama1!#REF!="","",dama1!#REF!)</f>
        <v>#REF!</v>
      </c>
      <c r="Y47" s="56" t="e">
        <f ca="1">IF(dama1!#REF!="","",dama1!#REF!)</f>
        <v>#REF!</v>
      </c>
      <c r="Z47" s="58" t="e">
        <f ca="1">IF(dama1!#REF!="","",dama1!#REF!)</f>
        <v>#REF!</v>
      </c>
      <c r="AA47" s="30" t="e">
        <f ca="1">IF(dama1!#REF!="","",dama1!#REF!)</f>
        <v>#REF!</v>
      </c>
      <c r="AB47" s="30" t="e">
        <f ca="1">IF(dama1!#REF!="","",dama1!#REF!)</f>
        <v>#REF!</v>
      </c>
      <c r="AC47" s="30" t="e">
        <f ca="1">IF(dama1!#REF!="","",dama1!#REF!)</f>
        <v>#REF!</v>
      </c>
      <c r="AD47" s="30" t="e">
        <f ca="1">IF(dama1!#REF!="","",dama1!#REF!)</f>
        <v>#REF!</v>
      </c>
      <c r="AE47" s="56" t="e">
        <f ca="1">IF(dama1!#REF!="","",dama1!#REF!)</f>
        <v>#REF!</v>
      </c>
      <c r="AF47" s="58" t="e">
        <f ca="1">IF(dama1!#REF!="","",dama1!#REF!)</f>
        <v>#REF!</v>
      </c>
      <c r="AG47" s="30" t="e">
        <f ca="1">IF(dama1!#REF!="","",dama1!#REF!)</f>
        <v>#REF!</v>
      </c>
      <c r="AH47" s="30" t="e">
        <f ca="1">IF(dama1!#REF!="","",dama1!#REF!)</f>
        <v>#REF!</v>
      </c>
      <c r="AI47" s="30" t="e">
        <f ca="1">IF(dama1!#REF!="","",dama1!#REF!)</f>
        <v>#REF!</v>
      </c>
      <c r="AJ47" s="77" t="e">
        <f ca="1">IF(dama1!#REF!="","",dama1!#REF!)</f>
        <v>#REF!</v>
      </c>
    </row>
    <row r="48" spans="1:36">
      <c r="A48" s="29" t="str">
        <f ca="1">IF(dama1!A45="","",dama1!A45)</f>
        <v>GARAFFONI</v>
      </c>
      <c r="B48" s="58" t="e">
        <f ca="1">IF(dama1!#REF!="","",dama1!#REF!)</f>
        <v>#REF!</v>
      </c>
      <c r="C48" s="30" t="e">
        <f ca="1">IF(dama1!#REF!="","",dama1!#REF!)</f>
        <v>#REF!</v>
      </c>
      <c r="D48" s="30" t="e">
        <f ca="1">IF(dama1!#REF!="","",dama1!#REF!)</f>
        <v>#REF!</v>
      </c>
      <c r="E48" s="30" t="e">
        <f ca="1">IF(dama1!#REF!="","",dama1!#REF!)</f>
        <v>#REF!</v>
      </c>
      <c r="F48" s="30" t="e">
        <f ca="1">IF(dama1!#REF!="","",dama1!#REF!)</f>
        <v>#REF!</v>
      </c>
      <c r="G48" s="77" t="e">
        <f ca="1">IF(dama1!#REF!="","",dama1!#REF!)</f>
        <v>#REF!</v>
      </c>
      <c r="H48" s="58" t="e">
        <f ca="1">IF(dama1!#REF!="","",dama1!#REF!)</f>
        <v>#REF!</v>
      </c>
      <c r="I48" s="30" t="e">
        <f ca="1">IF(dama1!#REF!="","",dama1!#REF!)</f>
        <v>#REF!</v>
      </c>
      <c r="J48" s="30" t="e">
        <f ca="1">IF(dama1!#REF!="","",dama1!#REF!)</f>
        <v>#REF!</v>
      </c>
      <c r="K48" s="30" t="e">
        <f ca="1">IF(dama1!#REF!="","",dama1!#REF!)</f>
        <v>#REF!</v>
      </c>
      <c r="L48" s="30" t="e">
        <f ca="1">IF(dama1!#REF!="","",dama1!#REF!)</f>
        <v>#REF!</v>
      </c>
      <c r="M48" s="77" t="e">
        <f ca="1">IF(dama1!#REF!="","",dama1!#REF!)</f>
        <v>#REF!</v>
      </c>
      <c r="N48" s="58" t="str">
        <f ca="1">IF(dama1!B45="","",dama1!B45)</f>
        <v/>
      </c>
      <c r="O48" s="30" t="str">
        <f ca="1">IF(dama1!C45="","",dama1!C45)</f>
        <v/>
      </c>
      <c r="P48" s="30" t="str">
        <f ca="1">IF(dama1!D45="","",dama1!D45)</f>
        <v/>
      </c>
      <c r="Q48" s="30" t="e">
        <f ca="1">IF(dama1!#REF!="","",dama1!#REF!)</f>
        <v>#REF!</v>
      </c>
      <c r="R48" s="30" t="str">
        <f ca="1">IF(dama1!F45="","",dama1!F45)</f>
        <v>D</v>
      </c>
      <c r="S48" s="77" t="str">
        <f ca="1">IF(dama1!G45="","",dama1!G45)</f>
        <v/>
      </c>
      <c r="T48" s="54" t="e">
        <f ca="1">IF(dama1!#REF!="","",dama1!#REF!)</f>
        <v>#REF!</v>
      </c>
      <c r="U48" s="30" t="e">
        <f ca="1">IF(dama1!#REF!="","",dama1!#REF!)</f>
        <v>#REF!</v>
      </c>
      <c r="V48" s="30" t="e">
        <f ca="1">IF(dama1!#REF!="","",dama1!#REF!)</f>
        <v>#REF!</v>
      </c>
      <c r="W48" s="30" t="e">
        <f ca="1">IF(dama1!#REF!="","",dama1!#REF!)</f>
        <v>#REF!</v>
      </c>
      <c r="X48" s="30" t="e">
        <f ca="1">IF(dama1!#REF!="","",dama1!#REF!)</f>
        <v>#REF!</v>
      </c>
      <c r="Y48" s="56" t="e">
        <f ca="1">IF(dama1!#REF!="","",dama1!#REF!)</f>
        <v>#REF!</v>
      </c>
      <c r="Z48" s="58" t="e">
        <f ca="1">IF(dama1!#REF!="","",dama1!#REF!)</f>
        <v>#REF!</v>
      </c>
      <c r="AA48" s="30" t="e">
        <f ca="1">IF(dama1!#REF!="","",dama1!#REF!)</f>
        <v>#REF!</v>
      </c>
      <c r="AB48" s="30" t="e">
        <f ca="1">IF(dama1!#REF!="","",dama1!#REF!)</f>
        <v>#REF!</v>
      </c>
      <c r="AC48" s="30" t="e">
        <f ca="1">IF(dama1!#REF!="","",dama1!#REF!)</f>
        <v>#REF!</v>
      </c>
      <c r="AD48" s="30" t="e">
        <f ca="1">IF(dama1!#REF!="","",dama1!#REF!)</f>
        <v>#REF!</v>
      </c>
      <c r="AE48" s="56" t="e">
        <f ca="1">IF(dama1!#REF!="","",dama1!#REF!)</f>
        <v>#REF!</v>
      </c>
      <c r="AF48" s="58" t="e">
        <f ca="1">IF(dama1!#REF!="","",dama1!#REF!)</f>
        <v>#REF!</v>
      </c>
      <c r="AG48" s="30" t="e">
        <f ca="1">IF(dama1!#REF!="","",dama1!#REF!)</f>
        <v>#REF!</v>
      </c>
      <c r="AH48" s="30" t="e">
        <f ca="1">IF(dama1!#REF!="","",dama1!#REF!)</f>
        <v>#REF!</v>
      </c>
      <c r="AI48" s="30" t="e">
        <f ca="1">IF(dama1!#REF!="","",dama1!#REF!)</f>
        <v>#REF!</v>
      </c>
      <c r="AJ48" s="77" t="e">
        <f ca="1">IF(dama1!#REF!="","",dama1!#REF!)</f>
        <v>#REF!</v>
      </c>
    </row>
    <row r="49" spans="1:36">
      <c r="A49" s="29" t="e">
        <f ca="1">IF(dama1!#REF!="","",dama1!#REF!)</f>
        <v>#REF!</v>
      </c>
      <c r="B49" s="58" t="e">
        <f ca="1">IF(dama1!#REF!="","",dama1!#REF!)</f>
        <v>#REF!</v>
      </c>
      <c r="C49" s="30" t="e">
        <f ca="1">IF(dama1!#REF!="","",dama1!#REF!)</f>
        <v>#REF!</v>
      </c>
      <c r="D49" s="30" t="e">
        <f ca="1">IF(dama1!#REF!="","",dama1!#REF!)</f>
        <v>#REF!</v>
      </c>
      <c r="E49" s="148" t="e">
        <f ca="1">IF(dama1!#REF!="","",dama1!#REF!)</f>
        <v>#REF!</v>
      </c>
      <c r="F49" s="30" t="e">
        <f ca="1">IF(dama1!#REF!="","",dama1!#REF!)</f>
        <v>#REF!</v>
      </c>
      <c r="G49" s="77" t="e">
        <f ca="1">IF(dama1!#REF!="","",dama1!#REF!)</f>
        <v>#REF!</v>
      </c>
      <c r="H49" s="58" t="e">
        <f ca="1">IF(dama1!#REF!="","",dama1!#REF!)</f>
        <v>#REF!</v>
      </c>
      <c r="I49" s="30" t="e">
        <f ca="1">IF(dama1!#REF!="","",dama1!#REF!)</f>
        <v>#REF!</v>
      </c>
      <c r="J49" s="30" t="e">
        <f ca="1">IF(dama1!#REF!="","",dama1!#REF!)</f>
        <v>#REF!</v>
      </c>
      <c r="K49" s="30" t="e">
        <f ca="1">IF(dama1!#REF!="","",dama1!#REF!)</f>
        <v>#REF!</v>
      </c>
      <c r="L49" s="30" t="e">
        <f ca="1">IF(dama1!#REF!="","",dama1!#REF!)</f>
        <v>#REF!</v>
      </c>
      <c r="M49" s="77" t="e">
        <f ca="1">IF(dama1!#REF!="","",dama1!#REF!)</f>
        <v>#REF!</v>
      </c>
      <c r="N49" s="58" t="e">
        <f ca="1">IF(dama1!#REF!="","",dama1!#REF!)</f>
        <v>#REF!</v>
      </c>
      <c r="O49" s="30" t="e">
        <f ca="1">IF(dama1!#REF!="","",dama1!#REF!)</f>
        <v>#REF!</v>
      </c>
      <c r="P49" s="30" t="e">
        <f ca="1">IF(dama1!#REF!="","",dama1!#REF!)</f>
        <v>#REF!</v>
      </c>
      <c r="Q49" s="30" t="e">
        <f ca="1">IF(dama1!#REF!="","",dama1!#REF!)</f>
        <v>#REF!</v>
      </c>
      <c r="R49" s="30" t="e">
        <f ca="1">IF(dama1!#REF!="","",dama1!#REF!)</f>
        <v>#REF!</v>
      </c>
      <c r="S49" s="77" t="e">
        <f ca="1">IF(dama1!#REF!="","",dama1!#REF!)</f>
        <v>#REF!</v>
      </c>
      <c r="T49" s="54" t="e">
        <f ca="1">IF(dama1!#REF!="","",dama1!#REF!)</f>
        <v>#REF!</v>
      </c>
      <c r="U49" s="30" t="e">
        <f ca="1">IF(dama1!#REF!="","",dama1!#REF!)</f>
        <v>#REF!</v>
      </c>
      <c r="V49" s="30" t="e">
        <f ca="1">IF(dama1!#REF!="","",dama1!#REF!)</f>
        <v>#REF!</v>
      </c>
      <c r="W49" s="30" t="e">
        <f ca="1">IF(dama1!#REF!="","",dama1!#REF!)</f>
        <v>#REF!</v>
      </c>
      <c r="X49" s="30" t="e">
        <f ca="1">IF(dama1!#REF!="","",dama1!#REF!)</f>
        <v>#REF!</v>
      </c>
      <c r="Y49" s="56" t="e">
        <f ca="1">IF(dama1!#REF!="","",dama1!#REF!)</f>
        <v>#REF!</v>
      </c>
      <c r="Z49" s="58" t="e">
        <f ca="1">IF(dama1!#REF!="","",dama1!#REF!)</f>
        <v>#REF!</v>
      </c>
      <c r="AA49" s="30" t="e">
        <f ca="1">IF(dama1!#REF!="","",dama1!#REF!)</f>
        <v>#REF!</v>
      </c>
      <c r="AB49" s="30" t="e">
        <f ca="1">IF(dama1!#REF!="","",dama1!#REF!)</f>
        <v>#REF!</v>
      </c>
      <c r="AC49" s="30" t="e">
        <f ca="1">IF(dama1!#REF!="","",dama1!#REF!)</f>
        <v>#REF!</v>
      </c>
      <c r="AD49" s="30" t="e">
        <f ca="1">IF(dama1!#REF!="","",dama1!#REF!)</f>
        <v>#REF!</v>
      </c>
      <c r="AE49" s="56" t="e">
        <f ca="1">IF(dama1!#REF!="","",dama1!#REF!)</f>
        <v>#REF!</v>
      </c>
      <c r="AF49" s="58" t="e">
        <f ca="1">IF(dama1!#REF!="","",dama1!#REF!)</f>
        <v>#REF!</v>
      </c>
      <c r="AG49" s="30" t="e">
        <f ca="1">IF(dama1!#REF!="","",dama1!#REF!)</f>
        <v>#REF!</v>
      </c>
      <c r="AH49" s="30" t="e">
        <f ca="1">IF(dama1!#REF!="","",dama1!#REF!)</f>
        <v>#REF!</v>
      </c>
      <c r="AI49" s="30" t="e">
        <f ca="1">IF(dama1!#REF!="","",dama1!#REF!)</f>
        <v>#REF!</v>
      </c>
      <c r="AJ49" s="77" t="e">
        <f ca="1">IF(dama1!#REF!="","",dama1!#REF!)</f>
        <v>#REF!</v>
      </c>
    </row>
    <row r="50" spans="1:36">
      <c r="A50" s="29" t="str">
        <f ca="1">IF(dama1!A47="","",dama1!A47)</f>
        <v>GERMINARIO</v>
      </c>
      <c r="B50" s="58" t="e">
        <f ca="1">IF(dama1!#REF!="","",dama1!#REF!)</f>
        <v>#REF!</v>
      </c>
      <c r="C50" s="30" t="e">
        <f ca="1">IF(dama1!#REF!="","",dama1!#REF!)</f>
        <v>#REF!</v>
      </c>
      <c r="D50" s="30" t="e">
        <f ca="1">IF(dama1!#REF!="","",dama1!#REF!)</f>
        <v>#REF!</v>
      </c>
      <c r="E50" s="30" t="e">
        <f ca="1">IF(dama1!#REF!="","",dama1!#REF!)</f>
        <v>#REF!</v>
      </c>
      <c r="F50" s="30" t="e">
        <f ca="1">IF(dama1!#REF!="","",dama1!#REF!)</f>
        <v>#REF!</v>
      </c>
      <c r="G50" s="77" t="e">
        <f ca="1">IF(dama1!#REF!="","",dama1!#REF!)</f>
        <v>#REF!</v>
      </c>
      <c r="H50" s="58" t="e">
        <f ca="1">IF(dama1!#REF!="","",dama1!#REF!)</f>
        <v>#REF!</v>
      </c>
      <c r="I50" s="30" t="e">
        <f ca="1">IF(dama1!#REF!="","",dama1!#REF!)</f>
        <v>#REF!</v>
      </c>
      <c r="J50" s="30" t="e">
        <f ca="1">IF(dama1!#REF!="","",dama1!#REF!)</f>
        <v>#REF!</v>
      </c>
      <c r="K50" s="30" t="e">
        <f ca="1">IF(dama1!#REF!="","",dama1!#REF!)</f>
        <v>#REF!</v>
      </c>
      <c r="L50" s="30" t="e">
        <f ca="1">IF(dama1!#REF!="","",dama1!#REF!)</f>
        <v>#REF!</v>
      </c>
      <c r="M50" s="77" t="e">
        <f ca="1">IF(dama1!#REF!="","",dama1!#REF!)</f>
        <v>#REF!</v>
      </c>
      <c r="N50" s="58" t="str">
        <f ca="1">IF(dama1!B47="","",dama1!B47)</f>
        <v/>
      </c>
      <c r="O50" s="30" t="str">
        <f ca="1">IF(dama1!C47="","",dama1!C47)</f>
        <v/>
      </c>
      <c r="P50" s="30" t="str">
        <f ca="1">IF(dama1!D47="","",dama1!D47)</f>
        <v/>
      </c>
      <c r="Q50" s="30" t="str">
        <f ca="1">IF(dama1!E47="","",dama1!E47)</f>
        <v>D</v>
      </c>
      <c r="R50" s="30" t="str">
        <f ca="1">IF(dama1!F47="","",dama1!F47)</f>
        <v>3BL</v>
      </c>
      <c r="S50" s="77" t="str">
        <f ca="1">IF(dama1!G47="","",dama1!G47)</f>
        <v/>
      </c>
      <c r="T50" s="54" t="e">
        <f ca="1">IF(dama1!#REF!="","",dama1!#REF!)</f>
        <v>#REF!</v>
      </c>
      <c r="U50" s="30" t="e">
        <f ca="1">IF(dama1!#REF!="","",dama1!#REF!)</f>
        <v>#REF!</v>
      </c>
      <c r="V50" s="30" t="e">
        <f ca="1">IF(dama1!#REF!="","",dama1!#REF!)</f>
        <v>#REF!</v>
      </c>
      <c r="W50" s="30" t="e">
        <f ca="1">IF(dama1!#REF!="","",dama1!#REF!)</f>
        <v>#REF!</v>
      </c>
      <c r="X50" s="30" t="e">
        <f ca="1">IF(dama1!#REF!="","",dama1!#REF!)</f>
        <v>#REF!</v>
      </c>
      <c r="Y50" s="56" t="e">
        <f ca="1">IF(dama1!#REF!="","",dama1!#REF!)</f>
        <v>#REF!</v>
      </c>
      <c r="Z50" s="58" t="e">
        <f ca="1">IF(dama1!#REF!="","",dama1!#REF!)</f>
        <v>#REF!</v>
      </c>
      <c r="AA50" s="30" t="e">
        <f ca="1">IF(dama1!#REF!="","",dama1!#REF!)</f>
        <v>#REF!</v>
      </c>
      <c r="AB50" s="30" t="e">
        <f ca="1">IF(dama1!#REF!="","",dama1!#REF!)</f>
        <v>#REF!</v>
      </c>
      <c r="AC50" s="30" t="e">
        <f ca="1">IF(dama1!#REF!="","",dama1!#REF!)</f>
        <v>#REF!</v>
      </c>
      <c r="AD50" s="30" t="e">
        <f ca="1">IF(dama1!#REF!="","",dama1!#REF!)</f>
        <v>#REF!</v>
      </c>
      <c r="AE50" s="56" t="e">
        <f ca="1">IF(dama1!#REF!="","",dama1!#REF!)</f>
        <v>#REF!</v>
      </c>
      <c r="AF50" s="58" t="e">
        <f ca="1">IF(dama1!#REF!="","",dama1!#REF!)</f>
        <v>#REF!</v>
      </c>
      <c r="AG50" s="30" t="e">
        <f ca="1">IF(dama1!#REF!="","",dama1!#REF!)</f>
        <v>#REF!</v>
      </c>
      <c r="AH50" s="30" t="e">
        <f ca="1">IF(dama1!#REF!="","",dama1!#REF!)</f>
        <v>#REF!</v>
      </c>
      <c r="AI50" s="30" t="e">
        <f ca="1">IF(dama1!#REF!="","",dama1!#REF!)</f>
        <v>#REF!</v>
      </c>
      <c r="AJ50" s="77" t="e">
        <f ca="1">IF(dama1!#REF!="","",dama1!#REF!)</f>
        <v>#REF!</v>
      </c>
    </row>
    <row r="51" spans="1:36">
      <c r="A51" s="29" t="str">
        <f ca="1">IF(dama1!A48="","",dama1!A48)</f>
        <v>GIRLANDO</v>
      </c>
      <c r="B51" s="58" t="e">
        <f ca="1">IF(dama1!#REF!="","",dama1!#REF!)</f>
        <v>#REF!</v>
      </c>
      <c r="C51" s="30" t="e">
        <f ca="1">IF(dama1!#REF!="","",dama1!#REF!)</f>
        <v>#REF!</v>
      </c>
      <c r="D51" s="30" t="e">
        <f ca="1">IF(dama1!#REF!="","",dama1!#REF!)</f>
        <v>#REF!</v>
      </c>
      <c r="E51" s="30" t="e">
        <f ca="1">IF(dama1!#REF!="","",dama1!#REF!)</f>
        <v>#REF!</v>
      </c>
      <c r="F51" s="30" t="e">
        <f ca="1">IF(dama1!#REF!="","",dama1!#REF!)</f>
        <v>#REF!</v>
      </c>
      <c r="G51" s="77" t="e">
        <f ca="1">IF(dama1!#REF!="","",dama1!#REF!)</f>
        <v>#REF!</v>
      </c>
      <c r="H51" s="58" t="e">
        <f ca="1">IF(dama1!#REF!="","",dama1!#REF!)</f>
        <v>#REF!</v>
      </c>
      <c r="I51" s="30" t="e">
        <f ca="1">IF(dama1!#REF!="","",dama1!#REF!)</f>
        <v>#REF!</v>
      </c>
      <c r="J51" s="30" t="e">
        <f ca="1">IF(dama1!#REF!="","",dama1!#REF!)</f>
        <v>#REF!</v>
      </c>
      <c r="K51" s="30" t="e">
        <f ca="1">IF(dama1!#REF!="","",dama1!#REF!)</f>
        <v>#REF!</v>
      </c>
      <c r="L51" s="30" t="e">
        <f ca="1">IF(dama1!#REF!="","",dama1!#REF!)</f>
        <v>#REF!</v>
      </c>
      <c r="M51" s="77" t="e">
        <f ca="1">IF(dama1!#REF!="","",dama1!#REF!)</f>
        <v>#REF!</v>
      </c>
      <c r="N51" s="58" t="str">
        <f ca="1">IF(dama1!B39="","",dama1!B39)</f>
        <v>D</v>
      </c>
      <c r="O51" s="30" t="str">
        <f ca="1">IF(dama1!C39="","",dama1!C39)</f>
        <v>1CC</v>
      </c>
      <c r="P51" s="30" t="str">
        <f ca="1">IF(dama1!D48="","",dama1!D48)</f>
        <v/>
      </c>
      <c r="Q51" s="30" t="str">
        <f ca="1">IF(dama1!E48="","",dama1!E48)</f>
        <v>D</v>
      </c>
      <c r="R51" s="30" t="e">
        <f ca="1">IF(dama1!#REF!="","",dama1!#REF!)</f>
        <v>#REF!</v>
      </c>
      <c r="S51" s="77" t="str">
        <f ca="1">IF(dama1!G48="","",dama1!G48)</f>
        <v/>
      </c>
      <c r="T51" s="54" t="e">
        <f ca="1">IF(dama1!#REF!="","",dama1!#REF!)</f>
        <v>#REF!</v>
      </c>
      <c r="U51" s="30" t="e">
        <f ca="1">IF(dama1!#REF!="","",dama1!#REF!)</f>
        <v>#REF!</v>
      </c>
      <c r="V51" s="30" t="e">
        <f ca="1">IF(dama1!#REF!="","",dama1!#REF!)</f>
        <v>#REF!</v>
      </c>
      <c r="W51" s="30" t="e">
        <f ca="1">IF(dama1!#REF!="","",dama1!#REF!)</f>
        <v>#REF!</v>
      </c>
      <c r="X51" s="30" t="e">
        <f ca="1">IF(dama1!#REF!="","",dama1!#REF!)</f>
        <v>#REF!</v>
      </c>
      <c r="Y51" s="56" t="e">
        <f ca="1">IF(dama1!#REF!="","",dama1!#REF!)</f>
        <v>#REF!</v>
      </c>
      <c r="Z51" s="58" t="e">
        <f ca="1">IF(dama1!#REF!="","",dama1!#REF!)</f>
        <v>#REF!</v>
      </c>
      <c r="AA51" s="30" t="e">
        <f ca="1">IF(dama1!#REF!="","",dama1!#REF!)</f>
        <v>#REF!</v>
      </c>
      <c r="AB51" s="30" t="e">
        <f ca="1">IF(dama1!#REF!="","",dama1!#REF!)</f>
        <v>#REF!</v>
      </c>
      <c r="AC51" s="30" t="e">
        <f ca="1">IF(dama1!#REF!="","",dama1!#REF!)</f>
        <v>#REF!</v>
      </c>
      <c r="AD51" s="30" t="e">
        <f ca="1">IF(dama1!#REF!="","",dama1!#REF!)</f>
        <v>#REF!</v>
      </c>
      <c r="AE51" s="56" t="e">
        <f ca="1">IF(dama1!#REF!="","",dama1!#REF!)</f>
        <v>#REF!</v>
      </c>
      <c r="AF51" s="58" t="e">
        <f ca="1">IF(dama1!#REF!="","",dama1!#REF!)</f>
        <v>#REF!</v>
      </c>
      <c r="AG51" s="30" t="e">
        <f ca="1">IF(dama1!#REF!="","",dama1!#REF!)</f>
        <v>#REF!</v>
      </c>
      <c r="AH51" s="30" t="e">
        <f ca="1">IF(dama1!#REF!="","",dama1!#REF!)</f>
        <v>#REF!</v>
      </c>
      <c r="AI51" s="30" t="e">
        <f ca="1">IF(dama1!#REF!="","",dama1!#REF!)</f>
        <v>#REF!</v>
      </c>
      <c r="AJ51" s="77" t="e">
        <f ca="1">IF(dama1!#REF!="","",dama1!#REF!)</f>
        <v>#REF!</v>
      </c>
    </row>
    <row r="52" spans="1:36">
      <c r="A52" s="29" t="str">
        <f ca="1">IF(dama1!A49="","",dama1!A49)</f>
        <v>GOLETTI</v>
      </c>
      <c r="B52" s="58" t="e">
        <f ca="1">IF(dama1!#REF!="","",dama1!#REF!)</f>
        <v>#REF!</v>
      </c>
      <c r="C52" s="30" t="e">
        <f ca="1">IF(dama1!#REF!="","",dama1!#REF!)</f>
        <v>#REF!</v>
      </c>
      <c r="D52" s="118" t="e">
        <f ca="1">IF(dama1!#REF!="","",dama1!#REF!)</f>
        <v>#REF!</v>
      </c>
      <c r="E52" s="30" t="e">
        <f ca="1">IF(dama1!#REF!="","",dama1!#REF!)</f>
        <v>#REF!</v>
      </c>
      <c r="F52" s="118" t="e">
        <f ca="1">IF(dama1!#REF!="","",dama1!#REF!)</f>
        <v>#REF!</v>
      </c>
      <c r="G52" s="77" t="e">
        <f ca="1">IF(dama1!#REF!="","",dama1!#REF!)</f>
        <v>#REF!</v>
      </c>
      <c r="H52" s="58" t="e">
        <f ca="1">IF(dama1!#REF!="","",dama1!#REF!)</f>
        <v>#REF!</v>
      </c>
      <c r="I52" s="30" t="e">
        <f ca="1">IF(dama1!#REF!="","",dama1!#REF!)</f>
        <v>#REF!</v>
      </c>
      <c r="J52" s="30" t="e">
        <f ca="1">IF(dama1!#REF!="","",dama1!#REF!)</f>
        <v>#REF!</v>
      </c>
      <c r="K52" s="30" t="e">
        <f ca="1">IF(dama1!#REF!="","",dama1!#REF!)</f>
        <v>#REF!</v>
      </c>
      <c r="L52" s="30" t="e">
        <f ca="1">IF(dama1!#REF!="","",dama1!#REF!)</f>
        <v>#REF!</v>
      </c>
      <c r="M52" s="77" t="e">
        <f ca="1">IF(dama1!#REF!="","",dama1!#REF!)</f>
        <v>#REF!</v>
      </c>
      <c r="N52" s="200" t="str">
        <f ca="1">IF(dama1!B49="","",dama1!B49)</f>
        <v/>
      </c>
      <c r="O52" s="106" t="str">
        <f ca="1">IF(dama1!C49="","",dama1!C49)</f>
        <v/>
      </c>
      <c r="P52" s="184" t="str">
        <f ca="1">IF(dama1!D49="","",dama1!D49)</f>
        <v/>
      </c>
      <c r="Q52" s="184" t="str">
        <f ca="1">IF(dama1!E49="","",dama1!E49)</f>
        <v>D</v>
      </c>
      <c r="R52" s="30" t="e">
        <f ca="1">IF(dama1!#REF!="","",dama1!#REF!)</f>
        <v>#REF!</v>
      </c>
      <c r="S52" s="77" t="str">
        <f ca="1">IF(dama1!G49="","",dama1!G49)</f>
        <v/>
      </c>
      <c r="T52" s="54" t="e">
        <f ca="1">IF(dama1!#REF!="","",dama1!#REF!)</f>
        <v>#REF!</v>
      </c>
      <c r="U52" s="30" t="e">
        <f ca="1">IF(dama1!#REF!="","",dama1!#REF!)</f>
        <v>#REF!</v>
      </c>
      <c r="V52" s="30" t="e">
        <f ca="1">IF(dama1!#REF!="","",dama1!#REF!)</f>
        <v>#REF!</v>
      </c>
      <c r="W52" s="30" t="e">
        <f ca="1">IF(dama1!#REF!="","",dama1!#REF!)</f>
        <v>#REF!</v>
      </c>
      <c r="X52" s="30" t="e">
        <f ca="1">IF(dama1!#REF!="","",dama1!#REF!)</f>
        <v>#REF!</v>
      </c>
      <c r="Y52" s="56" t="e">
        <f ca="1">IF(dama1!#REF!="","",dama1!#REF!)</f>
        <v>#REF!</v>
      </c>
      <c r="Z52" s="58" t="e">
        <f ca="1">IF(dama1!#REF!="","",dama1!#REF!)</f>
        <v>#REF!</v>
      </c>
      <c r="AA52" s="30" t="e">
        <f ca="1">IF(dama1!#REF!="","",dama1!#REF!)</f>
        <v>#REF!</v>
      </c>
      <c r="AB52" s="30" t="e">
        <f ca="1">IF(dama1!#REF!="","",dama1!#REF!)</f>
        <v>#REF!</v>
      </c>
      <c r="AC52" s="30" t="e">
        <f ca="1">IF(dama1!#REF!="","",dama1!#REF!)</f>
        <v>#REF!</v>
      </c>
      <c r="AD52" s="30" t="e">
        <f ca="1">IF(dama1!#REF!="","",dama1!#REF!)</f>
        <v>#REF!</v>
      </c>
      <c r="AE52" s="56" t="e">
        <f ca="1">IF(dama1!#REF!="","",dama1!#REF!)</f>
        <v>#REF!</v>
      </c>
      <c r="AF52" s="58" t="e">
        <f ca="1">IF(dama1!#REF!="","",dama1!#REF!)</f>
        <v>#REF!</v>
      </c>
      <c r="AG52" s="30" t="e">
        <f ca="1">IF(dama1!#REF!="","",dama1!#REF!)</f>
        <v>#REF!</v>
      </c>
      <c r="AH52" s="30" t="e">
        <f ca="1">IF(dama1!#REF!="","",dama1!#REF!)</f>
        <v>#REF!</v>
      </c>
      <c r="AI52" s="30" t="e">
        <f ca="1">IF(dama1!#REF!="","",dama1!#REF!)</f>
        <v>#REF!</v>
      </c>
      <c r="AJ52" s="77" t="e">
        <f ca="1">IF(dama1!#REF!="","",dama1!#REF!)</f>
        <v>#REF!</v>
      </c>
    </row>
    <row r="53" spans="1:36">
      <c r="A53" s="29" t="str">
        <f ca="1">IF(dama1!A50="","",dama1!A50)</f>
        <v>GUADAGNI</v>
      </c>
      <c r="B53" s="58" t="e">
        <f ca="1">IF(dama1!#REF!="","",dama1!#REF!)</f>
        <v>#REF!</v>
      </c>
      <c r="C53" s="30" t="e">
        <f ca="1">IF(dama1!#REF!="","",dama1!#REF!)</f>
        <v>#REF!</v>
      </c>
      <c r="D53" s="30" t="e">
        <f ca="1">IF(dama1!#REF!="","",dama1!#REF!)</f>
        <v>#REF!</v>
      </c>
      <c r="E53" s="30" t="e">
        <f ca="1">IF(dama1!#REF!="","",dama1!#REF!)</f>
        <v>#REF!</v>
      </c>
      <c r="F53" s="30" t="e">
        <f ca="1">IF(dama1!#REF!="","",dama1!#REF!)</f>
        <v>#REF!</v>
      </c>
      <c r="G53" s="77" t="e">
        <f ca="1">IF(dama1!#REF!="","",dama1!#REF!)</f>
        <v>#REF!</v>
      </c>
      <c r="H53" s="58" t="e">
        <f ca="1">IF(dama1!#REF!="","",dama1!#REF!)</f>
        <v>#REF!</v>
      </c>
      <c r="I53" s="30" t="e">
        <f ca="1">IF(dama1!#REF!="","",dama1!#REF!)</f>
        <v>#REF!</v>
      </c>
      <c r="J53" s="30" t="e">
        <f ca="1">IF(dama1!#REF!="","",dama1!#REF!)</f>
        <v>#REF!</v>
      </c>
      <c r="K53" s="30" t="e">
        <f ca="1">IF(dama1!#REF!="","",dama1!#REF!)</f>
        <v>#REF!</v>
      </c>
      <c r="L53" s="30" t="e">
        <f ca="1">IF(dama1!#REF!="","",dama1!#REF!)</f>
        <v>#REF!</v>
      </c>
      <c r="M53" s="77" t="e">
        <f ca="1">IF(dama1!#REF!="","",dama1!#REF!)</f>
        <v>#REF!</v>
      </c>
      <c r="N53" s="58" t="str">
        <f ca="1">IF(dama1!B50="","",dama1!B50)</f>
        <v/>
      </c>
      <c r="O53" s="30" t="str">
        <f ca="1">IF(dama1!C50="","",dama1!C50)</f>
        <v/>
      </c>
      <c r="P53" s="30" t="str">
        <f ca="1">IF(dama1!D50="","",dama1!D50)</f>
        <v/>
      </c>
      <c r="Q53" s="30" t="str">
        <f ca="1">IF(dama1!E50="","",dama1!E50)</f>
        <v>D</v>
      </c>
      <c r="R53" s="30" t="e">
        <f ca="1">IF(dama1!#REF!="","",dama1!#REF!)</f>
        <v>#REF!</v>
      </c>
      <c r="S53" s="77" t="str">
        <f ca="1">IF(dama1!G50="","",dama1!G50)</f>
        <v/>
      </c>
      <c r="T53" s="54" t="e">
        <f ca="1">IF(dama1!#REF!="","",dama1!#REF!)</f>
        <v>#REF!</v>
      </c>
      <c r="U53" s="30" t="e">
        <f ca="1">IF(dama1!#REF!="","",dama1!#REF!)</f>
        <v>#REF!</v>
      </c>
      <c r="V53" s="30" t="e">
        <f ca="1">IF(dama1!#REF!="","",dama1!#REF!)</f>
        <v>#REF!</v>
      </c>
      <c r="W53" s="30" t="e">
        <f ca="1">IF(dama1!#REF!="","",dama1!#REF!)</f>
        <v>#REF!</v>
      </c>
      <c r="X53" s="30" t="e">
        <f ca="1">IF(dama1!#REF!="","",dama1!#REF!)</f>
        <v>#REF!</v>
      </c>
      <c r="Y53" s="56" t="e">
        <f ca="1">IF(dama1!#REF!="","",dama1!#REF!)</f>
        <v>#REF!</v>
      </c>
      <c r="Z53" s="58" t="e">
        <f ca="1">IF(dama1!#REF!="","",dama1!#REF!)</f>
        <v>#REF!</v>
      </c>
      <c r="AA53" s="30" t="e">
        <f ca="1">IF(dama1!#REF!="","",dama1!#REF!)</f>
        <v>#REF!</v>
      </c>
      <c r="AB53" s="30" t="e">
        <f ca="1">IF(dama1!#REF!="","",dama1!#REF!)</f>
        <v>#REF!</v>
      </c>
      <c r="AC53" s="30" t="e">
        <f ca="1">IF(dama1!#REF!="","",dama1!#REF!)</f>
        <v>#REF!</v>
      </c>
      <c r="AD53" s="30" t="e">
        <f ca="1">IF(dama1!#REF!="","",dama1!#REF!)</f>
        <v>#REF!</v>
      </c>
      <c r="AE53" s="56" t="e">
        <f ca="1">IF(dama1!#REF!="","",dama1!#REF!)</f>
        <v>#REF!</v>
      </c>
      <c r="AF53" s="58" t="e">
        <f ca="1">IF(dama1!#REF!="","",dama1!#REF!)</f>
        <v>#REF!</v>
      </c>
      <c r="AG53" s="30" t="e">
        <f ca="1">IF(dama1!#REF!="","",dama1!#REF!)</f>
        <v>#REF!</v>
      </c>
      <c r="AH53" s="30" t="e">
        <f ca="1">IF(dama1!#REF!="","",dama1!#REF!)</f>
        <v>#REF!</v>
      </c>
      <c r="AI53" s="30" t="e">
        <f ca="1">IF(dama1!#REF!="","",dama1!#REF!)</f>
        <v>#REF!</v>
      </c>
      <c r="AJ53" s="77" t="e">
        <f ca="1">IF(dama1!#REF!="","",dama1!#REF!)</f>
        <v>#REF!</v>
      </c>
    </row>
    <row r="54" spans="1:36">
      <c r="A54" s="29" t="str">
        <f ca="1">IF(dama1!A51="","",dama1!A51)</f>
        <v>ILLIANO</v>
      </c>
      <c r="B54" s="58" t="e">
        <f ca="1">IF(dama1!#REF!="","",dama1!#REF!)</f>
        <v>#REF!</v>
      </c>
      <c r="C54" s="30" t="e">
        <f ca="1">IF(dama1!#REF!="","",dama1!#REF!)</f>
        <v>#REF!</v>
      </c>
      <c r="D54" s="30" t="e">
        <f ca="1">IF(dama1!#REF!="","",dama1!#REF!)</f>
        <v>#REF!</v>
      </c>
      <c r="E54" s="30" t="e">
        <f ca="1">IF(dama1!#REF!="","",dama1!#REF!)</f>
        <v>#REF!</v>
      </c>
      <c r="F54" s="30" t="e">
        <f ca="1">IF(dama1!#REF!="","",dama1!#REF!)</f>
        <v>#REF!</v>
      </c>
      <c r="G54" s="77" t="e">
        <f ca="1">IF(dama1!#REF!="","",dama1!#REF!)</f>
        <v>#REF!</v>
      </c>
      <c r="H54" s="58" t="e">
        <f ca="1">IF(dama1!#REF!="","",dama1!#REF!)</f>
        <v>#REF!</v>
      </c>
      <c r="I54" s="30" t="e">
        <f ca="1">IF(dama1!#REF!="","",dama1!#REF!)</f>
        <v>#REF!</v>
      </c>
      <c r="J54" s="30" t="e">
        <f ca="1">IF(dama1!#REF!="","",dama1!#REF!)</f>
        <v>#REF!</v>
      </c>
      <c r="K54" s="30" t="e">
        <f ca="1">IF(dama1!#REF!="","",dama1!#REF!)</f>
        <v>#REF!</v>
      </c>
      <c r="L54" s="114" t="e">
        <f ca="1">IF(dama1!#REF!="","",dama1!#REF!)</f>
        <v>#REF!</v>
      </c>
      <c r="M54" s="77" t="e">
        <f ca="1">IF(dama1!#REF!="","",dama1!#REF!)</f>
        <v>#REF!</v>
      </c>
      <c r="N54" s="58" t="str">
        <f ca="1">IF(dama1!B51="","",dama1!B51)</f>
        <v/>
      </c>
      <c r="O54" s="30" t="str">
        <f ca="1">IF(dama1!C51="","",dama1!C51)</f>
        <v/>
      </c>
      <c r="P54" s="30" t="str">
        <f ca="1">IF(dama1!D51="","",dama1!D51)</f>
        <v/>
      </c>
      <c r="Q54" s="30" t="str">
        <f ca="1">IF(dama1!E51="","",dama1!E51)</f>
        <v>D</v>
      </c>
      <c r="R54" s="30" t="str">
        <f ca="1">IF(dama1!F51="","",dama1!F51)</f>
        <v>D</v>
      </c>
      <c r="S54" s="77" t="str">
        <f ca="1">IF(dama1!G51="","",dama1!G51)</f>
        <v/>
      </c>
      <c r="T54" s="80" t="e">
        <f ca="1">IF(dama1!#REF!="","",dama1!#REF!)</f>
        <v>#REF!</v>
      </c>
      <c r="U54" s="80" t="e">
        <f ca="1">IF(dama1!#REF!="","",dama1!#REF!)</f>
        <v>#REF!</v>
      </c>
      <c r="V54" s="103" t="e">
        <f ca="1">IF(dama1!#REF!="","",dama1!#REF!)</f>
        <v>#REF!</v>
      </c>
      <c r="W54" s="103" t="e">
        <f ca="1">IF(dama1!#REF!="","",dama1!#REF!)</f>
        <v>#REF!</v>
      </c>
      <c r="X54" s="80" t="e">
        <f ca="1">IF(dama1!#REF!="","",dama1!#REF!)</f>
        <v>#REF!</v>
      </c>
      <c r="Y54" s="56" t="e">
        <f ca="1">IF(dama1!#REF!="","",dama1!#REF!)</f>
        <v>#REF!</v>
      </c>
      <c r="Z54" s="58" t="e">
        <f ca="1">IF(dama1!#REF!="","",dama1!#REF!)</f>
        <v>#REF!</v>
      </c>
      <c r="AA54" s="30" t="e">
        <f ca="1">IF(dama1!#REF!="","",dama1!#REF!)</f>
        <v>#REF!</v>
      </c>
      <c r="AB54" s="30" t="e">
        <f ca="1">IF(dama1!#REF!="","",dama1!#REF!)</f>
        <v>#REF!</v>
      </c>
      <c r="AC54" s="30" t="e">
        <f ca="1">IF(dama1!#REF!="","",dama1!#REF!)</f>
        <v>#REF!</v>
      </c>
      <c r="AD54" s="30" t="e">
        <f ca="1">IF(dama1!#REF!="","",dama1!#REF!)</f>
        <v>#REF!</v>
      </c>
      <c r="AE54" s="56" t="e">
        <f ca="1">IF(dama1!#REF!="","",dama1!#REF!)</f>
        <v>#REF!</v>
      </c>
      <c r="AF54" s="119" t="e">
        <f ca="1">IF(dama1!#REF!="","",dama1!#REF!)</f>
        <v>#REF!</v>
      </c>
      <c r="AG54" s="30" t="e">
        <f ca="1">IF(dama1!#REF!="","",dama1!#REF!)</f>
        <v>#REF!</v>
      </c>
      <c r="AH54" s="30" t="e">
        <f ca="1">IF(dama1!#REF!="","",dama1!#REF!)</f>
        <v>#REF!</v>
      </c>
      <c r="AI54" s="30" t="e">
        <f ca="1">IF(dama1!#REF!="","",dama1!#REF!)</f>
        <v>#REF!</v>
      </c>
      <c r="AJ54" s="77" t="e">
        <f ca="1">IF(dama1!#REF!="","",dama1!#REF!)</f>
        <v>#REF!</v>
      </c>
    </row>
    <row r="55" spans="1:36">
      <c r="A55" s="29" t="str">
        <f ca="1">IF(dama1!A52="","",dama1!A52)</f>
        <v>IOVIERO</v>
      </c>
      <c r="B55" s="58" t="e">
        <f ca="1">IF(dama1!#REF!="","",dama1!#REF!)</f>
        <v>#REF!</v>
      </c>
      <c r="C55" s="30" t="e">
        <f ca="1">IF(dama1!#REF!="","",dama1!#REF!)</f>
        <v>#REF!</v>
      </c>
      <c r="D55" s="30" t="e">
        <f ca="1">IF(dama1!#REF!="","",dama1!#REF!)</f>
        <v>#REF!</v>
      </c>
      <c r="E55" s="30" t="e">
        <f ca="1">IF(dama1!#REF!="","",dama1!#REF!)</f>
        <v>#REF!</v>
      </c>
      <c r="F55" s="30" t="e">
        <f ca="1">IF(dama1!#REF!="","",dama1!#REF!)</f>
        <v>#REF!</v>
      </c>
      <c r="G55" s="77" t="e">
        <f ca="1">IF(dama1!#REF!="","",dama1!#REF!)</f>
        <v>#REF!</v>
      </c>
      <c r="H55" s="58" t="e">
        <f ca="1">IF(dama1!#REF!="","",dama1!#REF!)</f>
        <v>#REF!</v>
      </c>
      <c r="I55" s="30" t="e">
        <f ca="1">IF(dama1!#REF!="","",dama1!#REF!)</f>
        <v>#REF!</v>
      </c>
      <c r="J55" s="118" t="e">
        <f ca="1">IF(dama1!#REF!="","",dama1!#REF!)</f>
        <v>#REF!</v>
      </c>
      <c r="K55" s="118" t="e">
        <f ca="1">IF(dama1!#REF!="","",dama1!#REF!)</f>
        <v>#REF!</v>
      </c>
      <c r="L55" s="30" t="e">
        <f ca="1">IF(dama1!#REF!="","",dama1!#REF!)</f>
        <v>#REF!</v>
      </c>
      <c r="M55" s="77" t="e">
        <f ca="1">IF(dama1!#REF!="","",dama1!#REF!)</f>
        <v>#REF!</v>
      </c>
      <c r="N55" s="58" t="str">
        <f ca="1">IF(dama1!B52="","",dama1!B52)</f>
        <v/>
      </c>
      <c r="O55" s="30" t="str">
        <f ca="1">IF(dama1!C52="","",dama1!C52)</f>
        <v/>
      </c>
      <c r="P55" s="30" t="str">
        <f ca="1">IF(dama1!D52="","",dama1!D52)</f>
        <v/>
      </c>
      <c r="Q55" s="30" t="str">
        <f ca="1">IF(dama1!E52="","",dama1!E52)</f>
        <v>3CL</v>
      </c>
      <c r="R55" s="30" t="str">
        <f ca="1">IF(dama1!F52="","",dama1!F52)</f>
        <v>5CL</v>
      </c>
      <c r="S55" s="77" t="str">
        <f ca="1">IF(dama1!G52="","",dama1!G52)</f>
        <v/>
      </c>
      <c r="T55" s="54" t="e">
        <f ca="1">IF(dama1!#REF!="","",dama1!#REF!)</f>
        <v>#REF!</v>
      </c>
      <c r="U55" s="30" t="e">
        <f ca="1">IF(dama1!#REF!="","",dama1!#REF!)</f>
        <v>#REF!</v>
      </c>
      <c r="V55" s="118" t="e">
        <f ca="1">IF(dama1!#REF!="","",dama1!#REF!)</f>
        <v>#REF!</v>
      </c>
      <c r="W55" s="118" t="e">
        <f ca="1">IF(dama1!#REF!="","",dama1!#REF!)</f>
        <v>#REF!</v>
      </c>
      <c r="X55" s="118" t="e">
        <f ca="1">IF(dama1!#REF!="","",dama1!#REF!)</f>
        <v>#REF!</v>
      </c>
      <c r="Y55" s="56" t="e">
        <f ca="1">IF(dama1!#REF!="","",dama1!#REF!)</f>
        <v>#REF!</v>
      </c>
      <c r="Z55" s="58" t="e">
        <f ca="1">IF(dama1!#REF!="","",dama1!#REF!)</f>
        <v>#REF!</v>
      </c>
      <c r="AA55" s="30" t="e">
        <f ca="1">IF(dama1!#REF!="","",dama1!#REF!)</f>
        <v>#REF!</v>
      </c>
      <c r="AB55" s="30" t="e">
        <f ca="1">IF(dama1!#REF!="","",dama1!#REF!)</f>
        <v>#REF!</v>
      </c>
      <c r="AC55" s="30" t="e">
        <f ca="1">IF(dama1!#REF!="","",dama1!#REF!)</f>
        <v>#REF!</v>
      </c>
      <c r="AD55" s="30" t="e">
        <f ca="1">IF(dama1!#REF!="","",dama1!#REF!)</f>
        <v>#REF!</v>
      </c>
      <c r="AE55" s="56" t="e">
        <f ca="1">IF(dama1!#REF!="","",dama1!#REF!)</f>
        <v>#REF!</v>
      </c>
      <c r="AF55" s="58" t="e">
        <f ca="1">IF(dama1!#REF!="","",dama1!#REF!)</f>
        <v>#REF!</v>
      </c>
      <c r="AG55" s="30" t="e">
        <f ca="1">IF(dama1!#REF!="","",dama1!#REF!)</f>
        <v>#REF!</v>
      </c>
      <c r="AH55" s="30" t="e">
        <f ca="1">IF(dama1!#REF!="","",dama1!#REF!)</f>
        <v>#REF!</v>
      </c>
      <c r="AI55" s="30" t="e">
        <f ca="1">IF(dama1!#REF!="","",dama1!#REF!)</f>
        <v>#REF!</v>
      </c>
      <c r="AJ55" s="77" t="e">
        <f ca="1">IF(dama1!#REF!="","",dama1!#REF!)</f>
        <v>#REF!</v>
      </c>
    </row>
    <row r="56" spans="1:36">
      <c r="A56" s="29" t="str">
        <f ca="1">IF(dama1!A53="","",dama1!A53)</f>
        <v>LANZIDEI</v>
      </c>
      <c r="B56" s="58" t="e">
        <f ca="1">IF(dama1!#REF!="","",dama1!#REF!)</f>
        <v>#REF!</v>
      </c>
      <c r="C56" s="30" t="e">
        <f ca="1">IF(dama1!#REF!="","",dama1!#REF!)</f>
        <v>#REF!</v>
      </c>
      <c r="D56" s="30" t="e">
        <f ca="1">IF(dama1!#REF!="","",dama1!#REF!)</f>
        <v>#REF!</v>
      </c>
      <c r="E56" s="30" t="e">
        <f ca="1">IF(dama1!#REF!="","",dama1!#REF!)</f>
        <v>#REF!</v>
      </c>
      <c r="F56" s="30" t="e">
        <f ca="1">IF(dama1!#REF!="","",dama1!#REF!)</f>
        <v>#REF!</v>
      </c>
      <c r="G56" s="77" t="e">
        <f ca="1">IF(dama1!#REF!="","",dama1!#REF!)</f>
        <v>#REF!</v>
      </c>
      <c r="H56" s="58" t="e">
        <f ca="1">IF(dama1!#REF!="","",dama1!#REF!)</f>
        <v>#REF!</v>
      </c>
      <c r="I56" s="30" t="e">
        <f ca="1">IF(dama1!#REF!="","",dama1!#REF!)</f>
        <v>#REF!</v>
      </c>
      <c r="J56" s="30" t="e">
        <f ca="1">IF(dama1!#REF!="","",dama1!#REF!)</f>
        <v>#REF!</v>
      </c>
      <c r="K56" s="30" t="e">
        <f ca="1">IF(dama1!#REF!="","",dama1!#REF!)</f>
        <v>#REF!</v>
      </c>
      <c r="L56" s="30" t="e">
        <f ca="1">IF(dama1!#REF!="","",dama1!#REF!)</f>
        <v>#REF!</v>
      </c>
      <c r="M56" s="77" t="e">
        <f ca="1">IF(dama1!#REF!="","",dama1!#REF!)</f>
        <v>#REF!</v>
      </c>
      <c r="N56" s="58" t="str">
        <f ca="1">IF(dama1!B53="","",dama1!B53)</f>
        <v>1CC</v>
      </c>
      <c r="O56" s="30" t="str">
        <f ca="1">IF(dama1!C53="","",dama1!C53)</f>
        <v>1BL</v>
      </c>
      <c r="P56" s="30" t="str">
        <f ca="1">IF(dama1!D53="","",dama1!D53)</f>
        <v/>
      </c>
      <c r="Q56" s="30" t="str">
        <f ca="1">IF(dama1!E53="","",dama1!E53)</f>
        <v/>
      </c>
      <c r="R56" s="30" t="str">
        <f ca="1">IF(dama1!F53="","",dama1!F53)</f>
        <v/>
      </c>
      <c r="S56" s="77" t="str">
        <f ca="1">IF(dama1!G53="","",dama1!G53)</f>
        <v/>
      </c>
      <c r="T56" s="54" t="e">
        <f ca="1">IF(dama1!#REF!="","",dama1!#REF!)</f>
        <v>#REF!</v>
      </c>
      <c r="U56" s="30" t="e">
        <f ca="1">IF(dama1!#REF!="","",dama1!#REF!)</f>
        <v>#REF!</v>
      </c>
      <c r="V56" s="30" t="e">
        <f ca="1">IF(dama1!#REF!="","",dama1!#REF!)</f>
        <v>#REF!</v>
      </c>
      <c r="W56" s="30" t="e">
        <f ca="1">IF(dama1!#REF!="","",dama1!#REF!)</f>
        <v>#REF!</v>
      </c>
      <c r="X56" s="30" t="e">
        <f ca="1">IF(dama1!#REF!="","",dama1!#REF!)</f>
        <v>#REF!</v>
      </c>
      <c r="Y56" s="56" t="e">
        <f ca="1">IF(dama1!#REF!="","",dama1!#REF!)</f>
        <v>#REF!</v>
      </c>
      <c r="Z56" s="58" t="e">
        <f ca="1">IF(dama1!#REF!="","",dama1!#REF!)</f>
        <v>#REF!</v>
      </c>
      <c r="AA56" s="30" t="e">
        <f ca="1">IF(dama1!#REF!="","",dama1!#REF!)</f>
        <v>#REF!</v>
      </c>
      <c r="AB56" s="30" t="e">
        <f ca="1">IF(dama1!#REF!="","",dama1!#REF!)</f>
        <v>#REF!</v>
      </c>
      <c r="AC56" s="30" t="e">
        <f ca="1">IF(dama1!#REF!="","",dama1!#REF!)</f>
        <v>#REF!</v>
      </c>
      <c r="AD56" s="30" t="e">
        <f ca="1">IF(dama1!#REF!="","",dama1!#REF!)</f>
        <v>#REF!</v>
      </c>
      <c r="AE56" s="56" t="e">
        <f ca="1">IF(dama1!#REF!="","",dama1!#REF!)</f>
        <v>#REF!</v>
      </c>
      <c r="AF56" s="58" t="e">
        <f ca="1">IF(dama1!#REF!="","",dama1!#REF!)</f>
        <v>#REF!</v>
      </c>
      <c r="AG56" s="30" t="e">
        <f ca="1">IF(dama1!#REF!="","",dama1!#REF!)</f>
        <v>#REF!</v>
      </c>
      <c r="AH56" s="30" t="e">
        <f ca="1">IF(dama1!#REF!="","",dama1!#REF!)</f>
        <v>#REF!</v>
      </c>
      <c r="AI56" s="30" t="e">
        <f ca="1">IF(dama1!#REF!="","",dama1!#REF!)</f>
        <v>#REF!</v>
      </c>
      <c r="AJ56" s="77" t="e">
        <f ca="1">IF(dama1!#REF!="","",dama1!#REF!)</f>
        <v>#REF!</v>
      </c>
    </row>
    <row r="57" spans="1:36">
      <c r="A57" s="29" t="str">
        <f ca="1">IF(dama1!A54="","",dama1!A54)</f>
        <v>LATINI</v>
      </c>
      <c r="B57" s="58" t="e">
        <f ca="1">IF(dama1!#REF!="","",dama1!#REF!)</f>
        <v>#REF!</v>
      </c>
      <c r="C57" s="30" t="e">
        <f ca="1">IF(dama1!#REF!="","",dama1!#REF!)</f>
        <v>#REF!</v>
      </c>
      <c r="D57" s="30" t="e">
        <f ca="1">IF(dama1!#REF!="","",dama1!#REF!)</f>
        <v>#REF!</v>
      </c>
      <c r="E57" s="30" t="e">
        <f ca="1">IF(dama1!#REF!="","",dama1!#REF!)</f>
        <v>#REF!</v>
      </c>
      <c r="F57" s="30" t="e">
        <f ca="1">IF(dama1!#REF!="","",dama1!#REF!)</f>
        <v>#REF!</v>
      </c>
      <c r="G57" s="77" t="e">
        <f ca="1">IF(dama1!#REF!="","",dama1!#REF!)</f>
        <v>#REF!</v>
      </c>
      <c r="H57" s="58" t="e">
        <f ca="1">IF(dama1!#REF!="","",dama1!#REF!)</f>
        <v>#REF!</v>
      </c>
      <c r="I57" s="30" t="e">
        <f ca="1">IF(dama1!#REF!="","",dama1!#REF!)</f>
        <v>#REF!</v>
      </c>
      <c r="J57" s="30" t="e">
        <f ca="1">IF(dama1!#REF!="","",dama1!#REF!)</f>
        <v>#REF!</v>
      </c>
      <c r="K57" s="30" t="e">
        <f ca="1">IF(dama1!#REF!="","",dama1!#REF!)</f>
        <v>#REF!</v>
      </c>
      <c r="L57" s="30" t="e">
        <f ca="1">IF(dama1!#REF!="","",dama1!#REF!)</f>
        <v>#REF!</v>
      </c>
      <c r="M57" s="77" t="e">
        <f ca="1">IF(dama1!#REF!="","",dama1!#REF!)</f>
        <v>#REF!</v>
      </c>
      <c r="N57" s="58" t="str">
        <f ca="1">IF(dama1!B54="","",dama1!B54)</f>
        <v/>
      </c>
      <c r="O57" s="30" t="str">
        <f ca="1">IF(dama1!C54="","",dama1!C54)</f>
        <v/>
      </c>
      <c r="P57" s="30" t="str">
        <f ca="1">IF(dama1!D54="","",dama1!D54)</f>
        <v/>
      </c>
      <c r="Q57" s="30" t="str">
        <f ca="1">IF(dama1!E54="","",dama1!E54)</f>
        <v>4DC</v>
      </c>
      <c r="R57" s="30" t="str">
        <f ca="1">IF(dama1!F54="","",dama1!F54)</f>
        <v>3BC</v>
      </c>
      <c r="S57" s="77" t="str">
        <f ca="1">IF(dama1!G54="","",dama1!G54)</f>
        <v/>
      </c>
      <c r="T57" s="54" t="e">
        <f ca="1">IF(dama1!#REF!="","",dama1!#REF!)</f>
        <v>#REF!</v>
      </c>
      <c r="U57" s="30" t="e">
        <f ca="1">IF(dama1!#REF!="","",dama1!#REF!)</f>
        <v>#REF!</v>
      </c>
      <c r="V57" s="30" t="e">
        <f ca="1">IF(dama1!#REF!="","",dama1!#REF!)</f>
        <v>#REF!</v>
      </c>
      <c r="W57" s="30" t="e">
        <f ca="1">IF(dama1!#REF!="","",dama1!#REF!)</f>
        <v>#REF!</v>
      </c>
      <c r="X57" s="30" t="e">
        <f ca="1">IF(dama1!#REF!="","",dama1!#REF!)</f>
        <v>#REF!</v>
      </c>
      <c r="Y57" s="56" t="e">
        <f ca="1">IF(dama1!#REF!="","",dama1!#REF!)</f>
        <v>#REF!</v>
      </c>
      <c r="Z57" s="58" t="e">
        <f ca="1">IF(dama1!#REF!="","",dama1!#REF!)</f>
        <v>#REF!</v>
      </c>
      <c r="AA57" s="30" t="e">
        <f ca="1">IF(dama1!#REF!="","",dama1!#REF!)</f>
        <v>#REF!</v>
      </c>
      <c r="AB57" s="30" t="e">
        <f ca="1">IF(dama1!#REF!="","",dama1!#REF!)</f>
        <v>#REF!</v>
      </c>
      <c r="AC57" s="30" t="e">
        <f ca="1">IF(dama1!#REF!="","",dama1!#REF!)</f>
        <v>#REF!</v>
      </c>
      <c r="AD57" s="30" t="e">
        <f ca="1">IF(dama1!#REF!="","",dama1!#REF!)</f>
        <v>#REF!</v>
      </c>
      <c r="AE57" s="56" t="e">
        <f ca="1">IF(dama1!#REF!="","",dama1!#REF!)</f>
        <v>#REF!</v>
      </c>
      <c r="AF57" s="58" t="e">
        <f ca="1">IF(dama1!#REF!="","",dama1!#REF!)</f>
        <v>#REF!</v>
      </c>
      <c r="AG57" s="30" t="e">
        <f ca="1">IF(dama1!#REF!="","",dama1!#REF!)</f>
        <v>#REF!</v>
      </c>
      <c r="AH57" s="30" t="e">
        <f ca="1">IF(dama1!#REF!="","",dama1!#REF!)</f>
        <v>#REF!</v>
      </c>
      <c r="AI57" s="30" t="e">
        <f ca="1">IF(dama1!#REF!="","",dama1!#REF!)</f>
        <v>#REF!</v>
      </c>
      <c r="AJ57" s="77" t="e">
        <f ca="1">IF(dama1!#REF!="","",dama1!#REF!)</f>
        <v>#REF!</v>
      </c>
    </row>
    <row r="58" spans="1:36">
      <c r="A58" s="29" t="str">
        <f ca="1">IF(dama1!A55="","",dama1!A55)</f>
        <v>LEONE</v>
      </c>
      <c r="B58" s="58" t="e">
        <f ca="1">IF(dama1!#REF!="","",dama1!#REF!)</f>
        <v>#REF!</v>
      </c>
      <c r="C58" s="30" t="e">
        <f ca="1">IF(dama1!#REF!="","",dama1!#REF!)</f>
        <v>#REF!</v>
      </c>
      <c r="D58" s="30" t="e">
        <f ca="1">IF(dama1!#REF!="","",dama1!#REF!)</f>
        <v>#REF!</v>
      </c>
      <c r="E58" s="30" t="e">
        <f ca="1">IF(dama1!#REF!="","",dama1!#REF!)</f>
        <v>#REF!</v>
      </c>
      <c r="F58" s="30" t="e">
        <f ca="1">IF(dama1!#REF!="","",dama1!#REF!)</f>
        <v>#REF!</v>
      </c>
      <c r="G58" s="77" t="e">
        <f ca="1">IF(dama1!#REF!="","",dama1!#REF!)</f>
        <v>#REF!</v>
      </c>
      <c r="H58" s="58" t="e">
        <f ca="1">IF(dama1!#REF!="","",dama1!#REF!)</f>
        <v>#REF!</v>
      </c>
      <c r="I58" s="30" t="e">
        <f ca="1">IF(dama1!#REF!="","",dama1!#REF!)</f>
        <v>#REF!</v>
      </c>
      <c r="J58" s="30" t="e">
        <f ca="1">IF(dama1!#REF!="","",dama1!#REF!)</f>
        <v>#REF!</v>
      </c>
      <c r="K58" s="30" t="e">
        <f ca="1">IF(dama1!#REF!="","",dama1!#REF!)</f>
        <v>#REF!</v>
      </c>
      <c r="L58" s="30" t="e">
        <f ca="1">IF(dama1!#REF!="","",dama1!#REF!)</f>
        <v>#REF!</v>
      </c>
      <c r="M58" s="77" t="e">
        <f ca="1">IF(dama1!#REF!="","",dama1!#REF!)</f>
        <v>#REF!</v>
      </c>
      <c r="N58" s="58" t="str">
        <f ca="1">IF(dama1!B55="","",dama1!B55)</f>
        <v/>
      </c>
      <c r="O58" s="30" t="str">
        <f ca="1">IF(dama1!C55="","",dama1!C55)</f>
        <v/>
      </c>
      <c r="P58" s="30" t="str">
        <f ca="1">IF(dama1!D55="","",dama1!D55)</f>
        <v/>
      </c>
      <c r="Q58" s="30" t="str">
        <f ca="1">IF(dama1!E55="","",dama1!E55)</f>
        <v>2BC</v>
      </c>
      <c r="R58" s="30" t="str">
        <f ca="1">IF(dama1!F55="","",dama1!F55)</f>
        <v>2DC</v>
      </c>
      <c r="S58" s="77" t="str">
        <f ca="1">IF(dama1!G55="","",dama1!G55)</f>
        <v/>
      </c>
      <c r="T58" s="54" t="e">
        <f ca="1">IF(dama1!#REF!="","",dama1!#REF!)</f>
        <v>#REF!</v>
      </c>
      <c r="U58" s="30" t="e">
        <f ca="1">IF(dama1!#REF!="","",dama1!#REF!)</f>
        <v>#REF!</v>
      </c>
      <c r="V58" s="30" t="e">
        <f ca="1">IF(dama1!#REF!="","",dama1!#REF!)</f>
        <v>#REF!</v>
      </c>
      <c r="W58" s="30" t="e">
        <f ca="1">IF(dama1!#REF!="","",dama1!#REF!)</f>
        <v>#REF!</v>
      </c>
      <c r="X58" s="30" t="e">
        <f ca="1">IF(dama1!#REF!="","",dama1!#REF!)</f>
        <v>#REF!</v>
      </c>
      <c r="Y58" s="56" t="e">
        <f ca="1">IF(dama1!#REF!="","",dama1!#REF!)</f>
        <v>#REF!</v>
      </c>
      <c r="Z58" s="58" t="e">
        <f ca="1">IF(dama1!#REF!="","",dama1!#REF!)</f>
        <v>#REF!</v>
      </c>
      <c r="AA58" s="30" t="e">
        <f ca="1">IF(dama1!#REF!="","",dama1!#REF!)</f>
        <v>#REF!</v>
      </c>
      <c r="AB58" s="30" t="e">
        <f ca="1">IF(dama1!#REF!="","",dama1!#REF!)</f>
        <v>#REF!</v>
      </c>
      <c r="AC58" s="30" t="e">
        <f ca="1">IF(dama1!#REF!="","",dama1!#REF!)</f>
        <v>#REF!</v>
      </c>
      <c r="AD58" s="30" t="e">
        <f ca="1">IF(dama1!#REF!="","",dama1!#REF!)</f>
        <v>#REF!</v>
      </c>
      <c r="AE58" s="56" t="e">
        <f ca="1">IF(dama1!#REF!="","",dama1!#REF!)</f>
        <v>#REF!</v>
      </c>
      <c r="AF58" s="58" t="e">
        <f ca="1">IF(dama1!#REF!="","",dama1!#REF!)</f>
        <v>#REF!</v>
      </c>
      <c r="AG58" s="103" t="e">
        <f ca="1">IF(dama1!#REF!="","",dama1!#REF!)</f>
        <v>#REF!</v>
      </c>
      <c r="AH58" s="30" t="e">
        <f ca="1">IF(dama1!#REF!="","",dama1!#REF!)</f>
        <v>#REF!</v>
      </c>
      <c r="AI58" s="30" t="e">
        <f ca="1">IF(dama1!#REF!="","",dama1!#REF!)</f>
        <v>#REF!</v>
      </c>
      <c r="AJ58" s="77" t="e">
        <f ca="1">IF(dama1!#REF!="","",dama1!#REF!)</f>
        <v>#REF!</v>
      </c>
    </row>
    <row r="59" spans="1:36">
      <c r="A59" s="29" t="str">
        <f ca="1">IF(dama1!A56="","",dama1!A56)</f>
        <v>LOMBARDI</v>
      </c>
      <c r="B59" s="58" t="e">
        <f ca="1">IF(dama1!#REF!="","",dama1!#REF!)</f>
        <v>#REF!</v>
      </c>
      <c r="C59" s="30" t="e">
        <f ca="1">IF(dama1!#REF!="","",dama1!#REF!)</f>
        <v>#REF!</v>
      </c>
      <c r="D59" s="30" t="e">
        <f ca="1">IF(dama1!#REF!="","",dama1!#REF!)</f>
        <v>#REF!</v>
      </c>
      <c r="E59" s="30" t="e">
        <f ca="1">IF(dama1!#REF!="","",dama1!#REF!)</f>
        <v>#REF!</v>
      </c>
      <c r="F59" s="30" t="e">
        <f ca="1">IF(dama1!#REF!="","",dama1!#REF!)</f>
        <v>#REF!</v>
      </c>
      <c r="G59" s="77" t="e">
        <f ca="1">IF(dama1!#REF!="","",dama1!#REF!)</f>
        <v>#REF!</v>
      </c>
      <c r="H59" s="58" t="e">
        <f ca="1">IF(dama1!#REF!="","",dama1!#REF!)</f>
        <v>#REF!</v>
      </c>
      <c r="I59" s="30" t="e">
        <f ca="1">IF(dama1!#REF!="","",dama1!#REF!)</f>
        <v>#REF!</v>
      </c>
      <c r="J59" s="30" t="e">
        <f ca="1">IF(dama1!#REF!="","",dama1!#REF!)</f>
        <v>#REF!</v>
      </c>
      <c r="K59" s="30" t="e">
        <f ca="1">IF(dama1!#REF!="","",dama1!#REF!)</f>
        <v>#REF!</v>
      </c>
      <c r="L59" s="30" t="e">
        <f ca="1">IF(dama1!#REF!="","",dama1!#REF!)</f>
        <v>#REF!</v>
      </c>
      <c r="M59" s="77" t="e">
        <f ca="1">IF(dama1!#REF!="","",dama1!#REF!)</f>
        <v>#REF!</v>
      </c>
      <c r="N59" s="109" t="str">
        <f ca="1">IF(dama1!B56="","",dama1!B56)</f>
        <v>1AL</v>
      </c>
      <c r="O59" s="66" t="str">
        <f ca="1">IF(dama1!C56="","",dama1!C56)</f>
        <v>1EC</v>
      </c>
      <c r="P59" s="66" t="str">
        <f ca="1">IF(dama1!D56="","",dama1!D56)</f>
        <v/>
      </c>
      <c r="Q59" s="66" t="str">
        <f ca="1">IF(dama1!E56="","",dama1!E56)</f>
        <v/>
      </c>
      <c r="R59" s="30" t="str">
        <f ca="1">IF(dama1!F56="","",dama1!F56)</f>
        <v/>
      </c>
      <c r="S59" s="77" t="str">
        <f ca="1">IF(dama1!G56="","",dama1!G56)</f>
        <v/>
      </c>
      <c r="T59" s="54" t="e">
        <f ca="1">IF(dama1!#REF!="","",dama1!#REF!)</f>
        <v>#REF!</v>
      </c>
      <c r="U59" s="30" t="e">
        <f ca="1">IF(dama1!#REF!="","",dama1!#REF!)</f>
        <v>#REF!</v>
      </c>
      <c r="V59" s="30" t="e">
        <f ca="1">IF(dama1!#REF!="","",dama1!#REF!)</f>
        <v>#REF!</v>
      </c>
      <c r="W59" s="30" t="e">
        <f ca="1">IF(dama1!#REF!="","",dama1!#REF!)</f>
        <v>#REF!</v>
      </c>
      <c r="X59" s="30" t="e">
        <f ca="1">IF(dama1!#REF!="","",dama1!#REF!)</f>
        <v>#REF!</v>
      </c>
      <c r="Y59" s="56" t="e">
        <f ca="1">IF(dama1!#REF!="","",dama1!#REF!)</f>
        <v>#REF!</v>
      </c>
      <c r="Z59" s="58" t="e">
        <f ca="1">IF(dama1!#REF!="","",dama1!#REF!)</f>
        <v>#REF!</v>
      </c>
      <c r="AA59" s="30" t="e">
        <f ca="1">IF(dama1!#REF!="","",dama1!#REF!)</f>
        <v>#REF!</v>
      </c>
      <c r="AB59" s="30" t="e">
        <f ca="1">IF(dama1!#REF!="","",dama1!#REF!)</f>
        <v>#REF!</v>
      </c>
      <c r="AC59" s="30" t="e">
        <f ca="1">IF(dama1!#REF!="","",dama1!#REF!)</f>
        <v>#REF!</v>
      </c>
      <c r="AD59" s="30" t="e">
        <f ca="1">IF(dama1!#REF!="","",dama1!#REF!)</f>
        <v>#REF!</v>
      </c>
      <c r="AE59" s="56" t="e">
        <f ca="1">IF(dama1!#REF!="","",dama1!#REF!)</f>
        <v>#REF!</v>
      </c>
      <c r="AF59" s="58" t="e">
        <f ca="1">IF(dama1!#REF!="","",dama1!#REF!)</f>
        <v>#REF!</v>
      </c>
      <c r="AG59" s="30" t="e">
        <f ca="1">IF(dama1!#REF!="","",dama1!#REF!)</f>
        <v>#REF!</v>
      </c>
      <c r="AH59" s="30" t="e">
        <f ca="1">IF(dama1!#REF!="","",dama1!#REF!)</f>
        <v>#REF!</v>
      </c>
      <c r="AI59" s="30" t="e">
        <f ca="1">IF(dama1!#REF!="","",dama1!#REF!)</f>
        <v>#REF!</v>
      </c>
      <c r="AJ59" s="77" t="e">
        <f ca="1">IF(dama1!#REF!="","",dama1!#REF!)</f>
        <v>#REF!</v>
      </c>
    </row>
    <row r="60" spans="1:36">
      <c r="A60" s="29" t="str">
        <f ca="1">IF(dama1!A57="","",dama1!A57)</f>
        <v>MACCIOCCA</v>
      </c>
      <c r="B60" s="58" t="e">
        <f ca="1">IF(dama1!#REF!="","",dama1!#REF!)</f>
        <v>#REF!</v>
      </c>
      <c r="C60" s="30" t="e">
        <f ca="1">IF(dama1!#REF!="","",dama1!#REF!)</f>
        <v>#REF!</v>
      </c>
      <c r="D60" s="30" t="e">
        <f ca="1">IF(dama1!#REF!="","",dama1!#REF!)</f>
        <v>#REF!</v>
      </c>
      <c r="E60" s="30" t="e">
        <f ca="1">IF(dama1!#REF!="","",dama1!#REF!)</f>
        <v>#REF!</v>
      </c>
      <c r="F60" s="30" t="e">
        <f ca="1">IF(dama1!#REF!="","",dama1!#REF!)</f>
        <v>#REF!</v>
      </c>
      <c r="G60" s="77" t="e">
        <f ca="1">IF(dama1!#REF!="","",dama1!#REF!)</f>
        <v>#REF!</v>
      </c>
      <c r="H60" s="58" t="e">
        <f ca="1">IF(dama1!#REF!="","",dama1!#REF!)</f>
        <v>#REF!</v>
      </c>
      <c r="I60" s="30" t="e">
        <f ca="1">IF(dama1!#REF!="","",dama1!#REF!)</f>
        <v>#REF!</v>
      </c>
      <c r="J60" s="30" t="e">
        <f ca="1">IF(dama1!#REF!="","",dama1!#REF!)</f>
        <v>#REF!</v>
      </c>
      <c r="K60" s="30" t="e">
        <f ca="1">IF(dama1!#REF!="","",dama1!#REF!)</f>
        <v>#REF!</v>
      </c>
      <c r="L60" s="114" t="e">
        <f ca="1">IF(dama1!#REF!="","",dama1!#REF!)</f>
        <v>#REF!</v>
      </c>
      <c r="M60" s="77" t="e">
        <f ca="1">IF(dama1!#REF!="","",dama1!#REF!)</f>
        <v>#REF!</v>
      </c>
      <c r="N60" s="58" t="str">
        <f ca="1">IF(dama1!B57="","",dama1!B57)</f>
        <v/>
      </c>
      <c r="O60" s="30" t="str">
        <f ca="1">IF(dama1!C57="","",dama1!C57)</f>
        <v/>
      </c>
      <c r="P60" s="30" t="str">
        <f ca="1">IF(dama1!D57="","",dama1!D57)</f>
        <v/>
      </c>
      <c r="Q60" s="30" t="str">
        <f ca="1">IF(dama1!E57="","",dama1!E57)</f>
        <v>D</v>
      </c>
      <c r="R60" s="30" t="str">
        <f ca="1">IF(dama1!F57="","",dama1!F57)</f>
        <v>D</v>
      </c>
      <c r="S60" s="77" t="str">
        <f ca="1">IF(dama1!G57="","",dama1!G57)</f>
        <v/>
      </c>
      <c r="T60" s="54" t="e">
        <f ca="1">IF(dama1!#REF!="","",dama1!#REF!)</f>
        <v>#REF!</v>
      </c>
      <c r="U60" s="30" t="e">
        <f ca="1">IF(dama1!#REF!="","",dama1!#REF!)</f>
        <v>#REF!</v>
      </c>
      <c r="V60" s="30" t="e">
        <f ca="1">IF(dama1!#REF!="","",dama1!#REF!)</f>
        <v>#REF!</v>
      </c>
      <c r="W60" s="30" t="e">
        <f ca="1">IF(dama1!#REF!="","",dama1!#REF!)</f>
        <v>#REF!</v>
      </c>
      <c r="X60" s="30" t="e">
        <f ca="1">IF(dama1!#REF!="","",dama1!#REF!)</f>
        <v>#REF!</v>
      </c>
      <c r="Y60" s="56" t="e">
        <f ca="1">IF(dama1!#REF!="","",dama1!#REF!)</f>
        <v>#REF!</v>
      </c>
      <c r="Z60" s="58" t="e">
        <f ca="1">IF(dama1!#REF!="","",dama1!#REF!)</f>
        <v>#REF!</v>
      </c>
      <c r="AA60" s="30" t="e">
        <f ca="1">IF(dama1!#REF!="","",dama1!#REF!)</f>
        <v>#REF!</v>
      </c>
      <c r="AB60" s="30" t="e">
        <f ca="1">IF(dama1!#REF!="","",dama1!#REF!)</f>
        <v>#REF!</v>
      </c>
      <c r="AC60" s="30" t="e">
        <f ca="1">IF(dama1!#REF!="","",dama1!#REF!)</f>
        <v>#REF!</v>
      </c>
      <c r="AD60" s="30" t="e">
        <f ca="1">IF(dama1!#REF!="","",dama1!#REF!)</f>
        <v>#REF!</v>
      </c>
      <c r="AE60" s="56" t="e">
        <f ca="1">IF(dama1!#REF!="","",dama1!#REF!)</f>
        <v>#REF!</v>
      </c>
      <c r="AF60" s="58" t="e">
        <f ca="1">IF(dama1!#REF!="","",dama1!#REF!)</f>
        <v>#REF!</v>
      </c>
      <c r="AG60" s="30" t="e">
        <f ca="1">IF(dama1!#REF!="","",dama1!#REF!)</f>
        <v>#REF!</v>
      </c>
      <c r="AH60" s="30" t="e">
        <f ca="1">IF(dama1!#REF!="","",dama1!#REF!)</f>
        <v>#REF!</v>
      </c>
      <c r="AI60" s="30" t="e">
        <f ca="1">IF(dama1!#REF!="","",dama1!#REF!)</f>
        <v>#REF!</v>
      </c>
      <c r="AJ60" s="77" t="e">
        <f ca="1">IF(dama1!#REF!="","",dama1!#REF!)</f>
        <v>#REF!</v>
      </c>
    </row>
    <row r="61" spans="1:36">
      <c r="A61" s="29" t="e">
        <f ca="1">IF(dama1!#REF!="","",dama1!#REF!)</f>
        <v>#REF!</v>
      </c>
      <c r="B61" s="58" t="e">
        <f ca="1">IF(dama1!#REF!="","",dama1!#REF!)</f>
        <v>#REF!</v>
      </c>
      <c r="C61" s="30" t="e">
        <f ca="1">IF(dama1!#REF!="","",dama1!#REF!)</f>
        <v>#REF!</v>
      </c>
      <c r="D61" s="30" t="e">
        <f ca="1">IF(dama1!#REF!="","",dama1!#REF!)</f>
        <v>#REF!</v>
      </c>
      <c r="E61" s="30" t="e">
        <f ca="1">IF(dama1!#REF!="","",dama1!#REF!)</f>
        <v>#REF!</v>
      </c>
      <c r="F61" s="30" t="e">
        <f ca="1">IF(dama1!#REF!="","",dama1!#REF!)</f>
        <v>#REF!</v>
      </c>
      <c r="G61" s="77" t="e">
        <f ca="1">IF(dama1!#REF!="","",dama1!#REF!)</f>
        <v>#REF!</v>
      </c>
      <c r="H61" s="58" t="e">
        <f ca="1">IF(dama1!#REF!="","",dama1!#REF!)</f>
        <v>#REF!</v>
      </c>
      <c r="I61" s="30" t="e">
        <f ca="1">IF(dama1!#REF!="","",dama1!#REF!)</f>
        <v>#REF!</v>
      </c>
      <c r="J61" s="30" t="e">
        <f ca="1">IF(dama1!#REF!="","",dama1!#REF!)</f>
        <v>#REF!</v>
      </c>
      <c r="K61" s="30" t="e">
        <f ca="1">IF(dama1!#REF!="","",dama1!#REF!)</f>
        <v>#REF!</v>
      </c>
      <c r="L61" s="30" t="e">
        <f ca="1">IF(dama1!#REF!="","",dama1!#REF!)</f>
        <v>#REF!</v>
      </c>
      <c r="M61" s="77" t="e">
        <f ca="1">IF(dama1!#REF!="","",dama1!#REF!)</f>
        <v>#REF!</v>
      </c>
      <c r="N61" s="58" t="e">
        <f ca="1">IF(dama1!#REF!="","",dama1!#REF!)</f>
        <v>#REF!</v>
      </c>
      <c r="O61" s="30" t="e">
        <f ca="1">IF(dama1!#REF!="","",dama1!#REF!)</f>
        <v>#REF!</v>
      </c>
      <c r="P61" s="30" t="e">
        <f ca="1">IF(dama1!#REF!="","",dama1!#REF!)</f>
        <v>#REF!</v>
      </c>
      <c r="Q61" s="30" t="e">
        <f ca="1">IF(dama1!#REF!="","",dama1!#REF!)</f>
        <v>#REF!</v>
      </c>
      <c r="R61" s="30" t="e">
        <f ca="1">IF(dama1!#REF!="","",dama1!#REF!)</f>
        <v>#REF!</v>
      </c>
      <c r="S61" s="77" t="e">
        <f ca="1">IF(dama1!#REF!="","",dama1!#REF!)</f>
        <v>#REF!</v>
      </c>
      <c r="T61" s="58" t="e">
        <f ca="1">IF(dama1!#REF!="","",dama1!#REF!)</f>
        <v>#REF!</v>
      </c>
      <c r="U61" s="30" t="e">
        <f ca="1">IF(dama1!#REF!="","",dama1!#REF!)</f>
        <v>#REF!</v>
      </c>
      <c r="V61" s="80" t="e">
        <f ca="1">IF(dama1!#REF!="","",dama1!#REF!)</f>
        <v>#REF!</v>
      </c>
      <c r="W61" s="30" t="e">
        <f ca="1">IF(dama1!#REF!="","",dama1!#REF!)</f>
        <v>#REF!</v>
      </c>
      <c r="X61" s="30" t="e">
        <f ca="1">IF(dama1!#REF!="","",dama1!#REF!)</f>
        <v>#REF!</v>
      </c>
      <c r="Y61" s="56" t="e">
        <f ca="1">IF(dama1!#REF!="","",dama1!#REF!)</f>
        <v>#REF!</v>
      </c>
      <c r="Z61" s="58" t="e">
        <f ca="1">IF(dama1!#REF!="","",dama1!#REF!)</f>
        <v>#REF!</v>
      </c>
      <c r="AA61" s="30" t="e">
        <f ca="1">IF(dama1!#REF!="","",dama1!#REF!)</f>
        <v>#REF!</v>
      </c>
      <c r="AB61" s="30" t="e">
        <f ca="1">IF(dama1!#REF!="","",dama1!#REF!)</f>
        <v>#REF!</v>
      </c>
      <c r="AC61" s="30" t="e">
        <f ca="1">IF(dama1!#REF!="","",dama1!#REF!)</f>
        <v>#REF!</v>
      </c>
      <c r="AD61" s="30" t="e">
        <f ca="1">IF(dama1!#REF!="","",dama1!#REF!)</f>
        <v>#REF!</v>
      </c>
      <c r="AE61" s="56" t="e">
        <f ca="1">IF(dama1!#REF!="","",dama1!#REF!)</f>
        <v>#REF!</v>
      </c>
      <c r="AF61" s="58" t="e">
        <f ca="1">IF(dama1!#REF!="","",dama1!#REF!)</f>
        <v>#REF!</v>
      </c>
      <c r="AG61" s="30" t="e">
        <f ca="1">IF(dama1!#REF!="","",dama1!#REF!)</f>
        <v>#REF!</v>
      </c>
      <c r="AH61" s="30" t="e">
        <f ca="1">IF(dama1!#REF!="","",dama1!#REF!)</f>
        <v>#REF!</v>
      </c>
      <c r="AI61" s="30" t="e">
        <f ca="1">IF(dama1!#REF!="","",dama1!#REF!)</f>
        <v>#REF!</v>
      </c>
      <c r="AJ61" s="77" t="e">
        <f ca="1">IF(dama1!#REF!="","",dama1!#REF!)</f>
        <v>#REF!</v>
      </c>
    </row>
    <row r="62" spans="1:36">
      <c r="A62" s="29" t="str">
        <f ca="1">IF(dama1!A58="","",dama1!A58)</f>
        <v>MAGGI</v>
      </c>
      <c r="B62" s="58" t="e">
        <f ca="1">IF(dama1!#REF!="","",dama1!#REF!)</f>
        <v>#REF!</v>
      </c>
      <c r="C62" s="30" t="e">
        <f ca="1">IF(dama1!#REF!="","",dama1!#REF!)</f>
        <v>#REF!</v>
      </c>
      <c r="D62" s="30" t="e">
        <f ca="1">IF(dama1!#REF!="","",dama1!#REF!)</f>
        <v>#REF!</v>
      </c>
      <c r="E62" s="30" t="e">
        <f ca="1">IF(dama1!#REF!="","",dama1!#REF!)</f>
        <v>#REF!</v>
      </c>
      <c r="F62" s="30" t="e">
        <f ca="1">IF(dama1!#REF!="","",dama1!#REF!)</f>
        <v>#REF!</v>
      </c>
      <c r="G62" s="77" t="e">
        <f ca="1">IF(dama1!#REF!="","",dama1!#REF!)</f>
        <v>#REF!</v>
      </c>
      <c r="H62" s="58" t="e">
        <f ca="1">IF(dama1!#REF!="","",dama1!#REF!)</f>
        <v>#REF!</v>
      </c>
      <c r="I62" s="30" t="e">
        <f ca="1">IF(dama1!#REF!="","",dama1!#REF!)</f>
        <v>#REF!</v>
      </c>
      <c r="J62" s="30" t="e">
        <f ca="1">IF(dama1!#REF!="","",dama1!#REF!)</f>
        <v>#REF!</v>
      </c>
      <c r="K62" s="30" t="e">
        <f ca="1">IF(dama1!#REF!="","",dama1!#REF!)</f>
        <v>#REF!</v>
      </c>
      <c r="L62" s="30" t="e">
        <f ca="1">IF(dama1!#REF!="","",dama1!#REF!)</f>
        <v>#REF!</v>
      </c>
      <c r="M62" s="77" t="e">
        <f ca="1">IF(dama1!#REF!="","",dama1!#REF!)</f>
        <v>#REF!</v>
      </c>
      <c r="N62" s="58" t="str">
        <f ca="1">IF(dama1!B58="","",dama1!B58)</f>
        <v/>
      </c>
      <c r="O62" s="30" t="str">
        <f ca="1">IF(dama1!C58="","",dama1!C58)</f>
        <v/>
      </c>
      <c r="P62" s="30" t="str">
        <f ca="1">IF(dama1!D58="","",dama1!D58)</f>
        <v/>
      </c>
      <c r="Q62" s="30" t="str">
        <f ca="1">IF(dama1!E58="","",dama1!E58)</f>
        <v>5FL</v>
      </c>
      <c r="R62" s="30" t="str">
        <f ca="1">IF(dama1!F58="","",dama1!F58)</f>
        <v>3FL</v>
      </c>
      <c r="S62" s="77" t="str">
        <f ca="1">IF(dama1!G58="","",dama1!G58)</f>
        <v/>
      </c>
      <c r="T62" s="54" t="e">
        <f ca="1">IF(dama1!#REF!="","",dama1!#REF!)</f>
        <v>#REF!</v>
      </c>
      <c r="U62" s="30" t="e">
        <f ca="1">IF(dama1!#REF!="","",dama1!#REF!)</f>
        <v>#REF!</v>
      </c>
      <c r="V62" s="66" t="e">
        <f ca="1">IF(dama1!#REF!="","",dama1!#REF!)</f>
        <v>#REF!</v>
      </c>
      <c r="W62" s="30" t="e">
        <f ca="1">IF(dama1!#REF!="","",dama1!#REF!)</f>
        <v>#REF!</v>
      </c>
      <c r="X62" s="30" t="e">
        <f ca="1">IF(dama1!#REF!="","",dama1!#REF!)</f>
        <v>#REF!</v>
      </c>
      <c r="Y62" s="56" t="e">
        <f ca="1">IF(dama1!#REF!="","",dama1!#REF!)</f>
        <v>#REF!</v>
      </c>
      <c r="Z62" s="58" t="e">
        <f ca="1">IF(dama1!#REF!="","",dama1!#REF!)</f>
        <v>#REF!</v>
      </c>
      <c r="AA62" s="30" t="e">
        <f ca="1">IF(dama1!#REF!="","",dama1!#REF!)</f>
        <v>#REF!</v>
      </c>
      <c r="AB62" s="30" t="e">
        <f ca="1">IF(dama1!#REF!="","",dama1!#REF!)</f>
        <v>#REF!</v>
      </c>
      <c r="AC62" s="30" t="e">
        <f ca="1">IF(dama1!#REF!="","",dama1!#REF!)</f>
        <v>#REF!</v>
      </c>
      <c r="AD62" s="30" t="e">
        <f ca="1">IF(dama1!#REF!="","",dama1!#REF!)</f>
        <v>#REF!</v>
      </c>
      <c r="AE62" s="56" t="e">
        <f ca="1">IF(dama1!#REF!="","",dama1!#REF!)</f>
        <v>#REF!</v>
      </c>
      <c r="AF62" s="58" t="e">
        <f ca="1">IF(dama1!#REF!="","",dama1!#REF!)</f>
        <v>#REF!</v>
      </c>
      <c r="AG62" s="30" t="e">
        <f ca="1">IF(dama1!#REF!="","",dama1!#REF!)</f>
        <v>#REF!</v>
      </c>
      <c r="AH62" s="30" t="e">
        <f ca="1">IF(dama1!#REF!="","",dama1!#REF!)</f>
        <v>#REF!</v>
      </c>
      <c r="AI62" s="30" t="e">
        <f ca="1">IF(dama1!#REF!="","",dama1!#REF!)</f>
        <v>#REF!</v>
      </c>
      <c r="AJ62" s="77" t="e">
        <f ca="1">IF(dama1!#REF!="","",dama1!#REF!)</f>
        <v>#REF!</v>
      </c>
    </row>
    <row r="63" spans="1:36">
      <c r="A63" s="29" t="str">
        <f ca="1">IF(dama1!A59="","",dama1!A59)</f>
        <v>MAIORANA</v>
      </c>
      <c r="B63" s="58" t="e">
        <f ca="1">IF(dama1!#REF!="","",dama1!#REF!)</f>
        <v>#REF!</v>
      </c>
      <c r="C63" s="30" t="e">
        <f ca="1">IF(dama1!#REF!="","",dama1!#REF!)</f>
        <v>#REF!</v>
      </c>
      <c r="D63" s="30" t="e">
        <f ca="1">IF(dama1!#REF!="","",dama1!#REF!)</f>
        <v>#REF!</v>
      </c>
      <c r="E63" s="30" t="e">
        <f ca="1">IF(dama1!#REF!="","",dama1!#REF!)</f>
        <v>#REF!</v>
      </c>
      <c r="F63" s="30" t="e">
        <f ca="1">IF(dama1!#REF!="","",dama1!#REF!)</f>
        <v>#REF!</v>
      </c>
      <c r="G63" s="77" t="e">
        <f ca="1">IF(dama1!#REF!="","",dama1!#REF!)</f>
        <v>#REF!</v>
      </c>
      <c r="H63" s="58" t="e">
        <f ca="1">IF(dama1!#REF!="","",dama1!#REF!)</f>
        <v>#REF!</v>
      </c>
      <c r="I63" s="30" t="e">
        <f ca="1">IF(dama1!#REF!="","",dama1!#REF!)</f>
        <v>#REF!</v>
      </c>
      <c r="J63" s="30" t="e">
        <f ca="1">IF(dama1!#REF!="","",dama1!#REF!)</f>
        <v>#REF!</v>
      </c>
      <c r="K63" s="30" t="e">
        <f ca="1">IF(dama1!#REF!="","",dama1!#REF!)</f>
        <v>#REF!</v>
      </c>
      <c r="L63" s="30" t="e">
        <f ca="1">IF(dama1!#REF!="","",dama1!#REF!)</f>
        <v>#REF!</v>
      </c>
      <c r="M63" s="77" t="e">
        <f ca="1">IF(dama1!#REF!="","",dama1!#REF!)</f>
        <v>#REF!</v>
      </c>
      <c r="N63" s="119" t="e">
        <f ca="1">IF(dama1!#REF!="","",dama1!#REF!)</f>
        <v>#REF!</v>
      </c>
      <c r="O63" s="30" t="e">
        <f ca="1">IF(dama1!#REF!="","",dama1!#REF!)</f>
        <v>#REF!</v>
      </c>
      <c r="P63" s="30" t="str">
        <f ca="1">IF(dama1!D59="","",dama1!D59)</f>
        <v/>
      </c>
      <c r="Q63" s="30" t="e">
        <f ca="1">IF(dama1!#REF!="","",dama1!#REF!)</f>
        <v>#REF!</v>
      </c>
      <c r="R63" s="30" t="str">
        <f ca="1">IF(dama1!F63="","",dama1!F63)</f>
        <v>D</v>
      </c>
      <c r="S63" s="77" t="str">
        <f ca="1">IF(dama1!G59="","",dama1!G59)</f>
        <v/>
      </c>
      <c r="T63" s="54" t="e">
        <f ca="1">IF(dama1!#REF!="","",dama1!#REF!)</f>
        <v>#REF!</v>
      </c>
      <c r="U63" s="30" t="e">
        <f ca="1">IF(dama1!#REF!="","",dama1!#REF!)</f>
        <v>#REF!</v>
      </c>
      <c r="V63" s="30" t="e">
        <f ca="1">IF(dama1!#REF!="","",dama1!#REF!)</f>
        <v>#REF!</v>
      </c>
      <c r="W63" s="30" t="e">
        <f ca="1">IF(dama1!#REF!="","",dama1!#REF!)</f>
        <v>#REF!</v>
      </c>
      <c r="X63" s="30" t="e">
        <f ca="1">IF(dama1!#REF!="","",dama1!#REF!)</f>
        <v>#REF!</v>
      </c>
      <c r="Y63" s="56" t="e">
        <f ca="1">IF(dama1!#REF!="","",dama1!#REF!)</f>
        <v>#REF!</v>
      </c>
      <c r="Z63" s="58" t="e">
        <f ca="1">IF(dama1!#REF!="","",dama1!#REF!)</f>
        <v>#REF!</v>
      </c>
      <c r="AA63" s="118" t="e">
        <f ca="1">IF(dama1!#REF!="","",dama1!#REF!)</f>
        <v>#REF!</v>
      </c>
      <c r="AB63" s="118" t="e">
        <f ca="1">IF(dama1!#REF!="","",dama1!#REF!)</f>
        <v>#REF!</v>
      </c>
      <c r="AC63" s="30" t="e">
        <f ca="1">IF(dama1!#REF!="","",dama1!#REF!)</f>
        <v>#REF!</v>
      </c>
      <c r="AD63" s="30" t="e">
        <f ca="1">IF(dama1!#REF!="","",dama1!#REF!)</f>
        <v>#REF!</v>
      </c>
      <c r="AE63" s="56" t="e">
        <f ca="1">IF(dama1!#REF!="","",dama1!#REF!)</f>
        <v>#REF!</v>
      </c>
      <c r="AF63" s="58" t="e">
        <f ca="1">IF(dama1!#REF!="","",dama1!#REF!)</f>
        <v>#REF!</v>
      </c>
      <c r="AG63" s="30" t="e">
        <f ca="1">IF(dama1!#REF!="","",dama1!#REF!)</f>
        <v>#REF!</v>
      </c>
      <c r="AH63" s="30" t="e">
        <f ca="1">IF(dama1!#REF!="","",dama1!#REF!)</f>
        <v>#REF!</v>
      </c>
      <c r="AI63" s="30" t="e">
        <f ca="1">IF(dama1!#REF!="","",dama1!#REF!)</f>
        <v>#REF!</v>
      </c>
      <c r="AJ63" s="77" t="e">
        <f ca="1">IF(dama1!#REF!="","",dama1!#REF!)</f>
        <v>#REF!</v>
      </c>
    </row>
    <row r="64" spans="1:36">
      <c r="A64" s="29" t="str">
        <f ca="1">IF(dama1!A60="","",dama1!A60)</f>
        <v>MANZOCCHI</v>
      </c>
      <c r="B64" s="58" t="e">
        <f ca="1">IF(dama1!#REF!="","",dama1!#REF!)</f>
        <v>#REF!</v>
      </c>
      <c r="C64" s="30" t="e">
        <f ca="1">IF(dama1!#REF!="","",dama1!#REF!)</f>
        <v>#REF!</v>
      </c>
      <c r="D64" s="30" t="e">
        <f ca="1">IF(dama1!#REF!="","",dama1!#REF!)</f>
        <v>#REF!</v>
      </c>
      <c r="E64" s="30" t="e">
        <f ca="1">IF(dama1!#REF!="","",dama1!#REF!)</f>
        <v>#REF!</v>
      </c>
      <c r="F64" s="30" t="e">
        <f ca="1">IF(dama1!#REF!="","",dama1!#REF!)</f>
        <v>#REF!</v>
      </c>
      <c r="G64" s="77" t="e">
        <f ca="1">IF(dama1!#REF!="","",dama1!#REF!)</f>
        <v>#REF!</v>
      </c>
      <c r="H64" s="58" t="e">
        <f ca="1">IF(dama1!#REF!="","",dama1!#REF!)</f>
        <v>#REF!</v>
      </c>
      <c r="I64" s="30" t="e">
        <f ca="1">IF(dama1!#REF!="","",dama1!#REF!)</f>
        <v>#REF!</v>
      </c>
      <c r="J64" s="30" t="e">
        <f ca="1">IF(dama1!#REF!="","",dama1!#REF!)</f>
        <v>#REF!</v>
      </c>
      <c r="K64" s="30" t="e">
        <f ca="1">IF(dama1!#REF!="","",dama1!#REF!)</f>
        <v>#REF!</v>
      </c>
      <c r="L64" s="30" t="e">
        <f ca="1">IF(dama1!#REF!="","",dama1!#REF!)</f>
        <v>#REF!</v>
      </c>
      <c r="M64" s="77" t="e">
        <f ca="1">IF(dama1!#REF!="","",dama1!#REF!)</f>
        <v>#REF!</v>
      </c>
      <c r="N64" s="58" t="str">
        <f ca="1">IF(dama1!B60="","",dama1!B60)</f>
        <v/>
      </c>
      <c r="O64" s="30" t="str">
        <f ca="1">IF(dama1!C60="","",dama1!C60)</f>
        <v/>
      </c>
      <c r="P64" s="30" t="str">
        <f ca="1">IF(dama1!D60="","",dama1!D60)</f>
        <v/>
      </c>
      <c r="Q64" s="30" t="str">
        <f ca="1">IF(dama1!E60="","",dama1!E60)</f>
        <v>4BL</v>
      </c>
      <c r="R64" s="30" t="str">
        <f ca="1">IF(dama1!F60="","",dama1!F60)</f>
        <v>D</v>
      </c>
      <c r="S64" s="77" t="str">
        <f ca="1">IF(dama1!G60="","",dama1!G60)</f>
        <v/>
      </c>
      <c r="T64" s="54" t="e">
        <f ca="1">IF(dama1!#REF!="","",dama1!#REF!)</f>
        <v>#REF!</v>
      </c>
      <c r="U64" s="30" t="e">
        <f ca="1">IF(dama1!#REF!="","",dama1!#REF!)</f>
        <v>#REF!</v>
      </c>
      <c r="V64" s="30" t="e">
        <f ca="1">IF(dama1!#REF!="","",dama1!#REF!)</f>
        <v>#REF!</v>
      </c>
      <c r="W64" s="30" t="e">
        <f ca="1">IF(dama1!#REF!="","",dama1!#REF!)</f>
        <v>#REF!</v>
      </c>
      <c r="X64" s="30" t="e">
        <f ca="1">IF(dama1!#REF!="","",dama1!#REF!)</f>
        <v>#REF!</v>
      </c>
      <c r="Y64" s="56" t="e">
        <f ca="1">IF(dama1!#REF!="","",dama1!#REF!)</f>
        <v>#REF!</v>
      </c>
      <c r="Z64" s="58" t="e">
        <f ca="1">IF(dama1!#REF!="","",dama1!#REF!)</f>
        <v>#REF!</v>
      </c>
      <c r="AA64" s="30" t="e">
        <f ca="1">IF(dama1!#REF!="","",dama1!#REF!)</f>
        <v>#REF!</v>
      </c>
      <c r="AB64" s="30" t="e">
        <f ca="1">IF(dama1!#REF!="","",dama1!#REF!)</f>
        <v>#REF!</v>
      </c>
      <c r="AC64" s="30" t="e">
        <f ca="1">IF(dama1!#REF!="","",dama1!#REF!)</f>
        <v>#REF!</v>
      </c>
      <c r="AD64" s="30" t="e">
        <f ca="1">IF(dama1!#REF!="","",dama1!#REF!)</f>
        <v>#REF!</v>
      </c>
      <c r="AE64" s="56" t="e">
        <f ca="1">IF(dama1!#REF!="","",dama1!#REF!)</f>
        <v>#REF!</v>
      </c>
      <c r="AF64" s="58" t="e">
        <f ca="1">IF(dama1!#REF!="","",dama1!#REF!)</f>
        <v>#REF!</v>
      </c>
      <c r="AG64" s="30" t="e">
        <f ca="1">IF(dama1!#REF!="","",dama1!#REF!)</f>
        <v>#REF!</v>
      </c>
      <c r="AH64" s="30" t="e">
        <f ca="1">IF(dama1!#REF!="","",dama1!#REF!)</f>
        <v>#REF!</v>
      </c>
      <c r="AI64" s="30" t="e">
        <f ca="1">IF(dama1!#REF!="","",dama1!#REF!)</f>
        <v>#REF!</v>
      </c>
      <c r="AJ64" s="77" t="e">
        <f ca="1">IF(dama1!#REF!="","",dama1!#REF!)</f>
        <v>#REF!</v>
      </c>
    </row>
    <row r="65" spans="1:36">
      <c r="A65" s="29" t="e">
        <f ca="1">IF(dama1!#REF!="","",dama1!#REF!)</f>
        <v>#REF!</v>
      </c>
      <c r="B65" s="58" t="e">
        <f ca="1">IF(dama1!#REF!="","",dama1!#REF!)</f>
        <v>#REF!</v>
      </c>
      <c r="C65" s="30" t="e">
        <f ca="1">IF(dama1!#REF!="","",dama1!#REF!)</f>
        <v>#REF!</v>
      </c>
      <c r="D65" s="30" t="e">
        <f ca="1">IF(dama1!#REF!="","",dama1!#REF!)</f>
        <v>#REF!</v>
      </c>
      <c r="E65" s="30" t="e">
        <f ca="1">IF(dama1!#REF!="","",dama1!#REF!)</f>
        <v>#REF!</v>
      </c>
      <c r="F65" s="30" t="e">
        <f ca="1">IF(dama1!#REF!="","",dama1!#REF!)</f>
        <v>#REF!</v>
      </c>
      <c r="G65" s="77" t="e">
        <f ca="1">IF(dama1!#REF!="","",dama1!#REF!)</f>
        <v>#REF!</v>
      </c>
      <c r="H65" s="58" t="e">
        <f ca="1">IF(dama1!#REF!="","",dama1!#REF!)</f>
        <v>#REF!</v>
      </c>
      <c r="I65" s="30" t="e">
        <f ca="1">IF(dama1!#REF!="","",dama1!#REF!)</f>
        <v>#REF!</v>
      </c>
      <c r="J65" s="30" t="e">
        <f ca="1">IF(dama1!#REF!="","",dama1!#REF!)</f>
        <v>#REF!</v>
      </c>
      <c r="K65" s="30" t="e">
        <f ca="1">IF(dama1!#REF!="","",dama1!#REF!)</f>
        <v>#REF!</v>
      </c>
      <c r="L65" s="30" t="e">
        <f ca="1">IF(dama1!#REF!="","",dama1!#REF!)</f>
        <v>#REF!</v>
      </c>
      <c r="M65" s="77" t="e">
        <f ca="1">IF(dama1!#REF!="","",dama1!#REF!)</f>
        <v>#REF!</v>
      </c>
      <c r="N65" s="141" t="e">
        <f ca="1">IF(dama1!#REF!="","",dama1!#REF!)</f>
        <v>#REF!</v>
      </c>
      <c r="O65" s="114" t="e">
        <f ca="1">IF(dama1!#REF!="","",dama1!#REF!)</f>
        <v>#REF!</v>
      </c>
      <c r="P65" s="114" t="e">
        <f ca="1">IF(dama1!#REF!="","",dama1!#REF!)</f>
        <v>#REF!</v>
      </c>
      <c r="Q65" s="30" t="e">
        <f ca="1">IF(dama1!#REF!="","",dama1!#REF!)</f>
        <v>#REF!</v>
      </c>
      <c r="R65" s="30" t="e">
        <f ca="1">IF(dama1!#REF!="","",dama1!#REF!)</f>
        <v>#REF!</v>
      </c>
      <c r="S65" s="77" t="e">
        <f ca="1">IF(dama1!#REF!="","",dama1!#REF!)</f>
        <v>#REF!</v>
      </c>
      <c r="T65" s="140" t="e">
        <f ca="1">IF(dama1!#REF!="","",dama1!#REF!)</f>
        <v>#REF!</v>
      </c>
      <c r="U65" s="114" t="e">
        <f ca="1">IF(dama1!#REF!="","",dama1!#REF!)</f>
        <v>#REF!</v>
      </c>
      <c r="V65" s="114" t="e">
        <f ca="1">IF(dama1!#REF!="","",dama1!#REF!)</f>
        <v>#REF!</v>
      </c>
      <c r="W65" s="30" t="e">
        <f ca="1">IF(dama1!#REF!="","",dama1!#REF!)</f>
        <v>#REF!</v>
      </c>
      <c r="X65" s="30" t="e">
        <f ca="1">IF(dama1!#REF!="","",dama1!#REF!)</f>
        <v>#REF!</v>
      </c>
      <c r="Y65" s="56" t="e">
        <f ca="1">IF(dama1!#REF!="","",dama1!#REF!)</f>
        <v>#REF!</v>
      </c>
      <c r="Z65" s="58" t="e">
        <f ca="1">IF(dama1!#REF!="","",dama1!#REF!)</f>
        <v>#REF!</v>
      </c>
      <c r="AA65" s="30" t="e">
        <f ca="1">IF(dama1!#REF!="","",dama1!#REF!)</f>
        <v>#REF!</v>
      </c>
      <c r="AB65" s="30" t="e">
        <f ca="1">IF(dama1!#REF!="","",dama1!#REF!)</f>
        <v>#REF!</v>
      </c>
      <c r="AC65" s="30" t="e">
        <f ca="1">IF(dama1!#REF!="","",dama1!#REF!)</f>
        <v>#REF!</v>
      </c>
      <c r="AD65" s="30" t="e">
        <f ca="1">IF(dama1!#REF!="","",dama1!#REF!)</f>
        <v>#REF!</v>
      </c>
      <c r="AE65" s="56" t="e">
        <f ca="1">IF(dama1!#REF!="","",dama1!#REF!)</f>
        <v>#REF!</v>
      </c>
      <c r="AF65" s="58" t="e">
        <f ca="1">IF(dama1!#REF!="","",dama1!#REF!)</f>
        <v>#REF!</v>
      </c>
      <c r="AG65" s="30" t="e">
        <f ca="1">IF(dama1!#REF!="","",dama1!#REF!)</f>
        <v>#REF!</v>
      </c>
      <c r="AH65" s="30" t="e">
        <f ca="1">IF(dama1!#REF!="","",dama1!#REF!)</f>
        <v>#REF!</v>
      </c>
      <c r="AI65" s="30" t="e">
        <f ca="1">IF(dama1!#REF!="","",dama1!#REF!)</f>
        <v>#REF!</v>
      </c>
      <c r="AJ65" s="77" t="e">
        <f ca="1">IF(dama1!#REF!="","",dama1!#REF!)</f>
        <v>#REF!</v>
      </c>
    </row>
    <row r="66" spans="1:36">
      <c r="A66" s="29" t="str">
        <f ca="1">IF(dama1!A62="","",dama1!A62)</f>
        <v>MAROTTA</v>
      </c>
      <c r="B66" s="58" t="e">
        <f ca="1">IF(dama1!#REF!="","",dama1!#REF!)</f>
        <v>#REF!</v>
      </c>
      <c r="C66" s="30" t="e">
        <f ca="1">IF(dama1!#REF!="","",dama1!#REF!)</f>
        <v>#REF!</v>
      </c>
      <c r="D66" s="30" t="e">
        <f ca="1">IF(dama1!#REF!="","",dama1!#REF!)</f>
        <v>#REF!</v>
      </c>
      <c r="E66" s="30" t="e">
        <f ca="1">IF(dama1!#REF!="","",dama1!#REF!)</f>
        <v>#REF!</v>
      </c>
      <c r="F66" s="30" t="e">
        <f ca="1">IF(dama1!#REF!="","",dama1!#REF!)</f>
        <v>#REF!</v>
      </c>
      <c r="G66" s="77" t="e">
        <f ca="1">IF(dama1!#REF!="","",dama1!#REF!)</f>
        <v>#REF!</v>
      </c>
      <c r="H66" s="58" t="e">
        <f ca="1">IF(dama1!#REF!="","",dama1!#REF!)</f>
        <v>#REF!</v>
      </c>
      <c r="I66" s="30" t="e">
        <f ca="1">IF(dama1!#REF!="","",dama1!#REF!)</f>
        <v>#REF!</v>
      </c>
      <c r="J66" s="30" t="e">
        <f ca="1">IF(dama1!#REF!="","",dama1!#REF!)</f>
        <v>#REF!</v>
      </c>
      <c r="K66" s="30" t="e">
        <f ca="1">IF(dama1!#REF!="","",dama1!#REF!)</f>
        <v>#REF!</v>
      </c>
      <c r="L66" s="30" t="e">
        <f ca="1">IF(dama1!#REF!="","",dama1!#REF!)</f>
        <v>#REF!</v>
      </c>
      <c r="M66" s="77" t="e">
        <f ca="1">IF(dama1!#REF!="","",dama1!#REF!)</f>
        <v>#REF!</v>
      </c>
      <c r="N66" s="58" t="str">
        <f ca="1">IF(dama1!B62="","",dama1!B62)</f>
        <v/>
      </c>
      <c r="O66" s="30" t="str">
        <f ca="1">IF(dama1!C62="","",dama1!C62)</f>
        <v/>
      </c>
      <c r="P66" s="30" t="str">
        <f ca="1">IF(dama1!D62="","",dama1!D62)</f>
        <v/>
      </c>
      <c r="Q66" s="30" t="str">
        <f ca="1">IF(dama1!E62="","",dama1!E62)</f>
        <v>5CC</v>
      </c>
      <c r="R66" s="30" t="str">
        <f ca="1">IF(dama1!F62="","",dama1!F62)</f>
        <v>4CC</v>
      </c>
      <c r="S66" s="77" t="str">
        <f ca="1">IF(dama1!G62="","",dama1!G62)</f>
        <v/>
      </c>
      <c r="T66" s="54" t="e">
        <f ca="1">IF(dama1!#REF!="","",dama1!#REF!)</f>
        <v>#REF!</v>
      </c>
      <c r="U66" s="30" t="e">
        <f ca="1">IF(dama1!#REF!="","",dama1!#REF!)</f>
        <v>#REF!</v>
      </c>
      <c r="V66" s="30" t="e">
        <f ca="1">IF(dama1!#REF!="","",dama1!#REF!)</f>
        <v>#REF!</v>
      </c>
      <c r="W66" s="30" t="e">
        <f ca="1">IF(dama1!#REF!="","",dama1!#REF!)</f>
        <v>#REF!</v>
      </c>
      <c r="X66" s="30" t="e">
        <f ca="1">IF(dama1!#REF!="","",dama1!#REF!)</f>
        <v>#REF!</v>
      </c>
      <c r="Y66" s="56" t="e">
        <f ca="1">IF(dama1!#REF!="","",dama1!#REF!)</f>
        <v>#REF!</v>
      </c>
      <c r="Z66" s="58" t="e">
        <f ca="1">IF(dama1!#REF!="","",dama1!#REF!)</f>
        <v>#REF!</v>
      </c>
      <c r="AA66" s="30" t="e">
        <f ca="1">IF(dama1!#REF!="","",dama1!#REF!)</f>
        <v>#REF!</v>
      </c>
      <c r="AB66" s="30" t="e">
        <f ca="1">IF(dama1!#REF!="","",dama1!#REF!)</f>
        <v>#REF!</v>
      </c>
      <c r="AC66" s="30" t="e">
        <f ca="1">IF(dama1!#REF!="","",dama1!#REF!)</f>
        <v>#REF!</v>
      </c>
      <c r="AD66" s="30" t="e">
        <f ca="1">IF(dama1!#REF!="","",dama1!#REF!)</f>
        <v>#REF!</v>
      </c>
      <c r="AE66" s="56" t="e">
        <f ca="1">IF(dama1!#REF!="","",dama1!#REF!)</f>
        <v>#REF!</v>
      </c>
      <c r="AF66" s="58" t="e">
        <f ca="1">IF(dama1!#REF!="","",dama1!#REF!)</f>
        <v>#REF!</v>
      </c>
      <c r="AG66" s="30" t="e">
        <f ca="1">IF(dama1!#REF!="","",dama1!#REF!)</f>
        <v>#REF!</v>
      </c>
      <c r="AH66" s="30" t="e">
        <f ca="1">IF(dama1!#REF!="","",dama1!#REF!)</f>
        <v>#REF!</v>
      </c>
      <c r="AI66" s="30" t="e">
        <f ca="1">IF(dama1!#REF!="","",dama1!#REF!)</f>
        <v>#REF!</v>
      </c>
      <c r="AJ66" s="77" t="e">
        <f ca="1">IF(dama1!#REF!="","",dama1!#REF!)</f>
        <v>#REF!</v>
      </c>
    </row>
    <row r="67" spans="1:36">
      <c r="A67" s="29" t="str">
        <f ca="1">IF(dama1!A63="","",dama1!A63)</f>
        <v>MARSELLA</v>
      </c>
      <c r="B67" s="58" t="e">
        <f ca="1">IF(dama1!#REF!="","",dama1!#REF!)</f>
        <v>#REF!</v>
      </c>
      <c r="C67" s="30" t="e">
        <f ca="1">IF(dama1!#REF!="","",dama1!#REF!)</f>
        <v>#REF!</v>
      </c>
      <c r="D67" s="30" t="e">
        <f ca="1">IF(dama1!#REF!="","",dama1!#REF!)</f>
        <v>#REF!</v>
      </c>
      <c r="E67" s="30" t="e">
        <f ca="1">IF(dama1!#REF!="","",dama1!#REF!)</f>
        <v>#REF!</v>
      </c>
      <c r="F67" s="30" t="e">
        <f ca="1">IF(dama1!#REF!="","",dama1!#REF!)</f>
        <v>#REF!</v>
      </c>
      <c r="G67" s="77" t="e">
        <f ca="1">IF(dama1!#REF!="","",dama1!#REF!)</f>
        <v>#REF!</v>
      </c>
      <c r="H67" s="58" t="e">
        <f ca="1">IF(dama1!#REF!="","",dama1!#REF!)</f>
        <v>#REF!</v>
      </c>
      <c r="I67" s="118" t="e">
        <f ca="1">IF(dama1!#REF!="","",dama1!#REF!)</f>
        <v>#REF!</v>
      </c>
      <c r="J67" s="30" t="e">
        <f ca="1">IF(dama1!#REF!="","",dama1!#REF!)</f>
        <v>#REF!</v>
      </c>
      <c r="K67" s="118" t="e">
        <f ca="1">IF(dama1!#REF!="","",dama1!#REF!)</f>
        <v>#REF!</v>
      </c>
      <c r="L67" s="30" t="e">
        <f ca="1">IF(dama1!#REF!="","",dama1!#REF!)</f>
        <v>#REF!</v>
      </c>
      <c r="M67" s="77" t="e">
        <f ca="1">IF(dama1!#REF!="","",dama1!#REF!)</f>
        <v>#REF!</v>
      </c>
      <c r="N67" s="58" t="str">
        <f ca="1">IF(dama1!B59="","",dama1!B59)</f>
        <v>D</v>
      </c>
      <c r="O67" s="30" t="str">
        <f ca="1">IF(dama1!C59="","",dama1!C59)</f>
        <v>1DL</v>
      </c>
      <c r="P67" s="118" t="str">
        <f ca="1">IF(dama1!D63="","",dama1!D63)</f>
        <v/>
      </c>
      <c r="Q67" s="30" t="e">
        <f ca="1">IF(dama1!#REF!="","",dama1!#REF!)</f>
        <v>#REF!</v>
      </c>
      <c r="R67" s="30" t="e">
        <f ca="1">IF(dama1!#REF!="","",dama1!#REF!)</f>
        <v>#REF!</v>
      </c>
      <c r="S67" s="77" t="str">
        <f ca="1">IF(dama1!G63="","",dama1!G63)</f>
        <v/>
      </c>
      <c r="T67" s="54" t="e">
        <f ca="1">IF(dama1!#REF!="","",dama1!#REF!)</f>
        <v>#REF!</v>
      </c>
      <c r="U67" s="30" t="e">
        <f ca="1">IF(dama1!#REF!="","",dama1!#REF!)</f>
        <v>#REF!</v>
      </c>
      <c r="V67" s="30" t="e">
        <f ca="1">IF(dama1!#REF!="","",dama1!#REF!)</f>
        <v>#REF!</v>
      </c>
      <c r="W67" s="30" t="e">
        <f ca="1">IF(dama1!#REF!="","",dama1!#REF!)</f>
        <v>#REF!</v>
      </c>
      <c r="X67" s="30" t="e">
        <f ca="1">IF(dama1!#REF!="","",dama1!#REF!)</f>
        <v>#REF!</v>
      </c>
      <c r="Y67" s="56" t="e">
        <f ca="1">IF(dama1!#REF!="","",dama1!#REF!)</f>
        <v>#REF!</v>
      </c>
      <c r="Z67" s="58" t="e">
        <f ca="1">IF(dama1!#REF!="","",dama1!#REF!)</f>
        <v>#REF!</v>
      </c>
      <c r="AA67" s="30" t="e">
        <f ca="1">IF(dama1!#REF!="","",dama1!#REF!)</f>
        <v>#REF!</v>
      </c>
      <c r="AB67" s="30" t="e">
        <f ca="1">IF(dama1!#REF!="","",dama1!#REF!)</f>
        <v>#REF!</v>
      </c>
      <c r="AC67" s="30" t="e">
        <f ca="1">IF(dama1!#REF!="","",dama1!#REF!)</f>
        <v>#REF!</v>
      </c>
      <c r="AD67" s="30" t="e">
        <f ca="1">IF(dama1!#REF!="","",dama1!#REF!)</f>
        <v>#REF!</v>
      </c>
      <c r="AE67" s="56" t="e">
        <f ca="1">IF(dama1!#REF!="","",dama1!#REF!)</f>
        <v>#REF!</v>
      </c>
      <c r="AF67" s="58" t="e">
        <f ca="1">IF(dama1!#REF!="","",dama1!#REF!)</f>
        <v>#REF!</v>
      </c>
      <c r="AG67" s="30" t="e">
        <f ca="1">IF(dama1!#REF!="","",dama1!#REF!)</f>
        <v>#REF!</v>
      </c>
      <c r="AH67" s="30" t="e">
        <f ca="1">IF(dama1!#REF!="","",dama1!#REF!)</f>
        <v>#REF!</v>
      </c>
      <c r="AI67" s="30" t="e">
        <f ca="1">IF(dama1!#REF!="","",dama1!#REF!)</f>
        <v>#REF!</v>
      </c>
      <c r="AJ67" s="77" t="e">
        <f ca="1">IF(dama1!#REF!="","",dama1!#REF!)</f>
        <v>#REF!</v>
      </c>
    </row>
    <row r="68" spans="1:36">
      <c r="A68" s="29" t="str">
        <f ca="1">IF(dama1!A64="","",dama1!A64)</f>
        <v>MARTORELLA</v>
      </c>
      <c r="B68" s="95" t="e">
        <f ca="1">IF(dama1!#REF!="","",dama1!#REF!)</f>
        <v>#REF!</v>
      </c>
      <c r="C68" s="30" t="e">
        <f ca="1">IF(dama1!#REF!="","",dama1!#REF!)</f>
        <v>#REF!</v>
      </c>
      <c r="D68" s="30" t="e">
        <f ca="1">IF(dama1!#REF!="","",dama1!#REF!)</f>
        <v>#REF!</v>
      </c>
      <c r="E68" s="30" t="e">
        <f ca="1">IF(dama1!#REF!="","",dama1!#REF!)</f>
        <v>#REF!</v>
      </c>
      <c r="F68" s="30" t="e">
        <f ca="1">IF(dama1!#REF!="","",dama1!#REF!)</f>
        <v>#REF!</v>
      </c>
      <c r="G68" s="77" t="e">
        <f ca="1">IF(dama1!#REF!="","",dama1!#REF!)</f>
        <v>#REF!</v>
      </c>
      <c r="H68" s="58" t="e">
        <f ca="1">IF(dama1!#REF!="","",dama1!#REF!)</f>
        <v>#REF!</v>
      </c>
      <c r="I68" s="30" t="e">
        <f ca="1">IF(dama1!#REF!="","",dama1!#REF!)</f>
        <v>#REF!</v>
      </c>
      <c r="J68" s="30" t="e">
        <f ca="1">IF(dama1!#REF!="","",dama1!#REF!)</f>
        <v>#REF!</v>
      </c>
      <c r="K68" s="30" t="e">
        <f ca="1">IF(dama1!#REF!="","",dama1!#REF!)</f>
        <v>#REF!</v>
      </c>
      <c r="L68" s="30" t="e">
        <f ca="1">IF(dama1!#REF!="","",dama1!#REF!)</f>
        <v>#REF!</v>
      </c>
      <c r="M68" s="77" t="e">
        <f ca="1">IF(dama1!#REF!="","",dama1!#REF!)</f>
        <v>#REF!</v>
      </c>
      <c r="N68" s="58" t="str">
        <f ca="1">IF(dama1!B64="","",dama1!B64)</f>
        <v>1AC</v>
      </c>
      <c r="O68" s="30" t="str">
        <f ca="1">IF(dama1!C64="","",dama1!C64)</f>
        <v>1DC</v>
      </c>
      <c r="P68" s="30" t="str">
        <f ca="1">IF(dama1!D64="","",dama1!D64)</f>
        <v/>
      </c>
      <c r="Q68" s="30" t="str">
        <f ca="1">IF(dama1!E64="","",dama1!E64)</f>
        <v/>
      </c>
      <c r="R68" s="30" t="str">
        <f ca="1">IF(dama1!F64="","",dama1!F64)</f>
        <v/>
      </c>
      <c r="S68" s="77" t="str">
        <f ca="1">IF(dama1!G64="","",dama1!G64)</f>
        <v/>
      </c>
      <c r="T68" s="54" t="e">
        <f ca="1">IF(dama1!#REF!="","",dama1!#REF!)</f>
        <v>#REF!</v>
      </c>
      <c r="U68" s="30" t="e">
        <f ca="1">IF(dama1!#REF!="","",dama1!#REF!)</f>
        <v>#REF!</v>
      </c>
      <c r="V68" s="30" t="e">
        <f ca="1">IF(dama1!#REF!="","",dama1!#REF!)</f>
        <v>#REF!</v>
      </c>
      <c r="W68" s="30" t="e">
        <f ca="1">IF(dama1!#REF!="","",dama1!#REF!)</f>
        <v>#REF!</v>
      </c>
      <c r="X68" s="30" t="e">
        <f ca="1">IF(dama1!#REF!="","",dama1!#REF!)</f>
        <v>#REF!</v>
      </c>
      <c r="Y68" s="56" t="e">
        <f ca="1">IF(dama1!#REF!="","",dama1!#REF!)</f>
        <v>#REF!</v>
      </c>
      <c r="Z68" s="58" t="e">
        <f ca="1">IF(dama1!#REF!="","",dama1!#REF!)</f>
        <v>#REF!</v>
      </c>
      <c r="AA68" s="30" t="e">
        <f ca="1">IF(dama1!#REF!="","",dama1!#REF!)</f>
        <v>#REF!</v>
      </c>
      <c r="AB68" s="30" t="e">
        <f ca="1">IF(dama1!#REF!="","",dama1!#REF!)</f>
        <v>#REF!</v>
      </c>
      <c r="AC68" s="30" t="e">
        <f ca="1">IF(dama1!#REF!="","",dama1!#REF!)</f>
        <v>#REF!</v>
      </c>
      <c r="AD68" s="30" t="e">
        <f ca="1">IF(dama1!#REF!="","",dama1!#REF!)</f>
        <v>#REF!</v>
      </c>
      <c r="AE68" s="56" t="e">
        <f ca="1">IF(dama1!#REF!="","",dama1!#REF!)</f>
        <v>#REF!</v>
      </c>
      <c r="AF68" s="58" t="e">
        <f ca="1">IF(dama1!#REF!="","",dama1!#REF!)</f>
        <v>#REF!</v>
      </c>
      <c r="AG68" s="30" t="e">
        <f ca="1">IF(dama1!#REF!="","",dama1!#REF!)</f>
        <v>#REF!</v>
      </c>
      <c r="AH68" s="30" t="e">
        <f ca="1">IF(dama1!#REF!="","",dama1!#REF!)</f>
        <v>#REF!</v>
      </c>
      <c r="AI68" s="30" t="e">
        <f ca="1">IF(dama1!#REF!="","",dama1!#REF!)</f>
        <v>#REF!</v>
      </c>
      <c r="AJ68" s="77" t="e">
        <f ca="1">IF(dama1!#REF!="","",dama1!#REF!)</f>
        <v>#REF!</v>
      </c>
    </row>
    <row r="69" spans="1:36">
      <c r="A69" s="29" t="str">
        <f ca="1">IF(dama1!A65="","",dama1!A65)</f>
        <v>MARTURANO</v>
      </c>
      <c r="B69" s="58" t="e">
        <f ca="1">IF(dama1!#REF!="","",dama1!#REF!)</f>
        <v>#REF!</v>
      </c>
      <c r="C69" s="30" t="e">
        <f ca="1">IF(dama1!#REF!="","",dama1!#REF!)</f>
        <v>#REF!</v>
      </c>
      <c r="D69" s="30" t="e">
        <f ca="1">IF(dama1!#REF!="","",dama1!#REF!)</f>
        <v>#REF!</v>
      </c>
      <c r="E69" s="30" t="e">
        <f ca="1">IF(dama1!#REF!="","",dama1!#REF!)</f>
        <v>#REF!</v>
      </c>
      <c r="F69" s="30" t="e">
        <f ca="1">IF(dama1!#REF!="","",dama1!#REF!)</f>
        <v>#REF!</v>
      </c>
      <c r="G69" s="77" t="e">
        <f ca="1">IF(dama1!#REF!="","",dama1!#REF!)</f>
        <v>#REF!</v>
      </c>
      <c r="H69" s="58" t="e">
        <f ca="1">IF(dama1!#REF!="","",dama1!#REF!)</f>
        <v>#REF!</v>
      </c>
      <c r="I69" s="30" t="e">
        <f ca="1">IF(dama1!#REF!="","",dama1!#REF!)</f>
        <v>#REF!</v>
      </c>
      <c r="J69" s="30" t="e">
        <f ca="1">IF(dama1!#REF!="","",dama1!#REF!)</f>
        <v>#REF!</v>
      </c>
      <c r="K69" s="114" t="e">
        <f ca="1">IF(dama1!#REF!="","",dama1!#REF!)</f>
        <v>#REF!</v>
      </c>
      <c r="L69" s="114" t="e">
        <f ca="1">IF(dama1!#REF!="","",dama1!#REF!)</f>
        <v>#REF!</v>
      </c>
      <c r="M69" s="115" t="e">
        <f ca="1">IF(dama1!#REF!="","",dama1!#REF!)</f>
        <v>#REF!</v>
      </c>
      <c r="N69" s="58" t="str">
        <f ca="1">IF(dama1!B65="","",dama1!B65)</f>
        <v/>
      </c>
      <c r="O69" s="30" t="str">
        <f ca="1">IF(dama1!C65="","",dama1!C65)</f>
        <v/>
      </c>
      <c r="P69" s="30" t="str">
        <f ca="1">IF(dama1!D65="","",dama1!D65)</f>
        <v/>
      </c>
      <c r="Q69" s="30" t="str">
        <f ca="1">IF(dama1!E65="","",dama1!E65)</f>
        <v>5HL</v>
      </c>
      <c r="R69" s="30" t="str">
        <f ca="1">IF(dama1!F65="","",dama1!F65)</f>
        <v>4HL</v>
      </c>
      <c r="S69" s="77" t="str">
        <f ca="1">IF(dama1!G65="","",dama1!G65)</f>
        <v/>
      </c>
      <c r="T69" s="54" t="e">
        <f ca="1">IF(dama1!#REF!="","",dama1!#REF!)</f>
        <v>#REF!</v>
      </c>
      <c r="U69" s="30" t="e">
        <f ca="1">IF(dama1!#REF!="","",dama1!#REF!)</f>
        <v>#REF!</v>
      </c>
      <c r="V69" s="30" t="e">
        <f ca="1">IF(dama1!#REF!="","",dama1!#REF!)</f>
        <v>#REF!</v>
      </c>
      <c r="W69" s="30" t="e">
        <f ca="1">IF(dama1!#REF!="","",dama1!#REF!)</f>
        <v>#REF!</v>
      </c>
      <c r="X69" s="30" t="e">
        <f ca="1">IF(dama1!#REF!="","",dama1!#REF!)</f>
        <v>#REF!</v>
      </c>
      <c r="Y69" s="56" t="e">
        <f ca="1">IF(dama1!#REF!="","",dama1!#REF!)</f>
        <v>#REF!</v>
      </c>
      <c r="Z69" s="58" t="e">
        <f ca="1">IF(dama1!#REF!="","",dama1!#REF!)</f>
        <v>#REF!</v>
      </c>
      <c r="AA69" s="30" t="e">
        <f ca="1">IF(dama1!#REF!="","",dama1!#REF!)</f>
        <v>#REF!</v>
      </c>
      <c r="AB69" s="30" t="e">
        <f ca="1">IF(dama1!#REF!="","",dama1!#REF!)</f>
        <v>#REF!</v>
      </c>
      <c r="AC69" s="96" t="e">
        <f ca="1">IF(dama1!#REF!="","",dama1!#REF!)</f>
        <v>#REF!</v>
      </c>
      <c r="AD69" s="30" t="e">
        <f ca="1">IF(dama1!#REF!="","",dama1!#REF!)</f>
        <v>#REF!</v>
      </c>
      <c r="AE69" s="56" t="e">
        <f ca="1">IF(dama1!#REF!="","",dama1!#REF!)</f>
        <v>#REF!</v>
      </c>
      <c r="AF69" s="58" t="e">
        <f ca="1">IF(dama1!#REF!="","",dama1!#REF!)</f>
        <v>#REF!</v>
      </c>
      <c r="AG69" s="30" t="e">
        <f ca="1">IF(dama1!#REF!="","",dama1!#REF!)</f>
        <v>#REF!</v>
      </c>
      <c r="AH69" s="30" t="e">
        <f ca="1">IF(dama1!#REF!="","",dama1!#REF!)</f>
        <v>#REF!</v>
      </c>
      <c r="AI69" s="30" t="e">
        <f ca="1">IF(dama1!#REF!="","",dama1!#REF!)</f>
        <v>#REF!</v>
      </c>
      <c r="AJ69" s="77" t="e">
        <f ca="1">IF(dama1!#REF!="","",dama1!#REF!)</f>
        <v>#REF!</v>
      </c>
    </row>
    <row r="70" spans="1:36">
      <c r="A70" s="29" t="str">
        <f ca="1">IF(dama1!A66="","",dama1!A66)</f>
        <v>MELE</v>
      </c>
      <c r="B70" s="58" t="e">
        <f ca="1">IF(dama1!#REF!="","",dama1!#REF!)</f>
        <v>#REF!</v>
      </c>
      <c r="C70" s="30" t="e">
        <f ca="1">IF(dama1!#REF!="","",dama1!#REF!)</f>
        <v>#REF!</v>
      </c>
      <c r="D70" s="30" t="e">
        <f ca="1">IF(dama1!#REF!="","",dama1!#REF!)</f>
        <v>#REF!</v>
      </c>
      <c r="E70" s="30" t="e">
        <f ca="1">IF(dama1!#REF!="","",dama1!#REF!)</f>
        <v>#REF!</v>
      </c>
      <c r="F70" s="30" t="e">
        <f ca="1">IF(dama1!#REF!="","",dama1!#REF!)</f>
        <v>#REF!</v>
      </c>
      <c r="G70" s="77" t="e">
        <f ca="1">IF(dama1!#REF!="","",dama1!#REF!)</f>
        <v>#REF!</v>
      </c>
      <c r="H70" s="58" t="e">
        <f ca="1">IF(dama1!#REF!="","",dama1!#REF!)</f>
        <v>#REF!</v>
      </c>
      <c r="I70" s="30" t="e">
        <f ca="1">IF(dama1!#REF!="","",dama1!#REF!)</f>
        <v>#REF!</v>
      </c>
      <c r="J70" s="30" t="e">
        <f ca="1">IF(dama1!#REF!="","",dama1!#REF!)</f>
        <v>#REF!</v>
      </c>
      <c r="K70" s="30" t="e">
        <f ca="1">IF(dama1!#REF!="","",dama1!#REF!)</f>
        <v>#REF!</v>
      </c>
      <c r="L70" s="30" t="e">
        <f ca="1">IF(dama1!#REF!="","",dama1!#REF!)</f>
        <v>#REF!</v>
      </c>
      <c r="M70" s="77" t="e">
        <f ca="1">IF(dama1!#REF!="","",dama1!#REF!)</f>
        <v>#REF!</v>
      </c>
      <c r="N70" s="58" t="str">
        <f ca="1">IF(dama1!B66="","",dama1!B66)</f>
        <v/>
      </c>
      <c r="O70" s="30" t="str">
        <f ca="1">IF(dama1!C66="","",dama1!C66)</f>
        <v/>
      </c>
      <c r="P70" s="30" t="str">
        <f ca="1">IF(dama1!D66="","",dama1!D66)</f>
        <v/>
      </c>
      <c r="Q70" s="30" t="str">
        <f ca="1">IF(dama1!E66="","",dama1!E66)</f>
        <v>2CC</v>
      </c>
      <c r="R70" s="30" t="str">
        <f ca="1">IF(dama1!F66="","",dama1!F66)</f>
        <v>5CC</v>
      </c>
      <c r="S70" s="77" t="str">
        <f ca="1">IF(dama1!G66="","",dama1!G66)</f>
        <v/>
      </c>
      <c r="T70" s="54" t="e">
        <f ca="1">IF(dama1!#REF!="","",dama1!#REF!)</f>
        <v>#REF!</v>
      </c>
      <c r="U70" s="30" t="e">
        <f ca="1">IF(dama1!#REF!="","",dama1!#REF!)</f>
        <v>#REF!</v>
      </c>
      <c r="V70" s="30" t="e">
        <f ca="1">IF(dama1!#REF!="","",dama1!#REF!)</f>
        <v>#REF!</v>
      </c>
      <c r="W70" s="30" t="e">
        <f ca="1">IF(dama1!#REF!="","",dama1!#REF!)</f>
        <v>#REF!</v>
      </c>
      <c r="X70" s="30" t="e">
        <f ca="1">IF(dama1!#REF!="","",dama1!#REF!)</f>
        <v>#REF!</v>
      </c>
      <c r="Y70" s="56" t="e">
        <f ca="1">IF(dama1!#REF!="","",dama1!#REF!)</f>
        <v>#REF!</v>
      </c>
      <c r="Z70" s="58" t="e">
        <f ca="1">IF(dama1!#REF!="","",dama1!#REF!)</f>
        <v>#REF!</v>
      </c>
      <c r="AA70" s="30" t="e">
        <f ca="1">IF(dama1!#REF!="","",dama1!#REF!)</f>
        <v>#REF!</v>
      </c>
      <c r="AB70" s="30" t="e">
        <f ca="1">IF(dama1!#REF!="","",dama1!#REF!)</f>
        <v>#REF!</v>
      </c>
      <c r="AC70" s="30" t="e">
        <f ca="1">IF(dama1!#REF!="","",dama1!#REF!)</f>
        <v>#REF!</v>
      </c>
      <c r="AD70" s="30" t="e">
        <f ca="1">IF(dama1!#REF!="","",dama1!#REF!)</f>
        <v>#REF!</v>
      </c>
      <c r="AE70" s="56" t="e">
        <f ca="1">IF(dama1!#REF!="","",dama1!#REF!)</f>
        <v>#REF!</v>
      </c>
      <c r="AF70" s="58" t="e">
        <f ca="1">IF(dama1!#REF!="","",dama1!#REF!)</f>
        <v>#REF!</v>
      </c>
      <c r="AG70" s="30" t="e">
        <f ca="1">IF(dama1!#REF!="","",dama1!#REF!)</f>
        <v>#REF!</v>
      </c>
      <c r="AH70" s="30" t="e">
        <f ca="1">IF(dama1!#REF!="","",dama1!#REF!)</f>
        <v>#REF!</v>
      </c>
      <c r="AI70" s="30" t="e">
        <f ca="1">IF(dama1!#REF!="","",dama1!#REF!)</f>
        <v>#REF!</v>
      </c>
      <c r="AJ70" s="77" t="e">
        <f ca="1">IF(dama1!#REF!="","",dama1!#REF!)</f>
        <v>#REF!</v>
      </c>
    </row>
    <row r="71" spans="1:36">
      <c r="A71" s="29" t="str">
        <f ca="1">IF(dama1!A67="","",dama1!A67)</f>
        <v>MENNELLA</v>
      </c>
      <c r="B71" s="58" t="e">
        <f ca="1">IF(dama1!#REF!="","",dama1!#REF!)</f>
        <v>#REF!</v>
      </c>
      <c r="C71" s="30" t="e">
        <f ca="1">IF(dama1!#REF!="","",dama1!#REF!)</f>
        <v>#REF!</v>
      </c>
      <c r="D71" s="30" t="e">
        <f ca="1">IF(dama1!#REF!="","",dama1!#REF!)</f>
        <v>#REF!</v>
      </c>
      <c r="E71" s="30" t="e">
        <f ca="1">IF(dama1!#REF!="","",dama1!#REF!)</f>
        <v>#REF!</v>
      </c>
      <c r="F71" s="30" t="e">
        <f ca="1">IF(dama1!#REF!="","",dama1!#REF!)</f>
        <v>#REF!</v>
      </c>
      <c r="G71" s="77" t="e">
        <f ca="1">IF(dama1!#REF!="","",dama1!#REF!)</f>
        <v>#REF!</v>
      </c>
      <c r="H71" s="58" t="e">
        <f ca="1">IF(dama1!#REF!="","",dama1!#REF!)</f>
        <v>#REF!</v>
      </c>
      <c r="I71" s="30" t="e">
        <f ca="1">IF(dama1!#REF!="","",dama1!#REF!)</f>
        <v>#REF!</v>
      </c>
      <c r="J71" s="30" t="e">
        <f ca="1">IF(dama1!#REF!="","",dama1!#REF!)</f>
        <v>#REF!</v>
      </c>
      <c r="K71" s="30" t="e">
        <f ca="1">IF(dama1!#REF!="","",dama1!#REF!)</f>
        <v>#REF!</v>
      </c>
      <c r="L71" s="30" t="e">
        <f ca="1">IF(dama1!#REF!="","",dama1!#REF!)</f>
        <v>#REF!</v>
      </c>
      <c r="M71" s="77" t="e">
        <f ca="1">IF(dama1!#REF!="","",dama1!#REF!)</f>
        <v>#REF!</v>
      </c>
      <c r="N71" s="58" t="str">
        <f ca="1">IF(dama1!B67="","",dama1!B67)</f>
        <v/>
      </c>
      <c r="O71" s="30" t="str">
        <f ca="1">IF(dama1!C67="","",dama1!C67)</f>
        <v/>
      </c>
      <c r="P71" s="30" t="str">
        <f ca="1">IF(dama1!D67="","",dama1!D67)</f>
        <v/>
      </c>
      <c r="Q71" s="30" t="str">
        <f ca="1">IF(dama1!E67="","",dama1!E67)</f>
        <v>2CL</v>
      </c>
      <c r="R71" s="30" t="str">
        <f ca="1">IF(dama1!F67="","",dama1!F67)</f>
        <v>D</v>
      </c>
      <c r="S71" s="77" t="str">
        <f ca="1">IF(dama1!G67="","",dama1!G67)</f>
        <v/>
      </c>
      <c r="T71" s="54" t="e">
        <f ca="1">IF(dama1!#REF!="","",dama1!#REF!)</f>
        <v>#REF!</v>
      </c>
      <c r="U71" s="30" t="e">
        <f ca="1">IF(dama1!#REF!="","",dama1!#REF!)</f>
        <v>#REF!</v>
      </c>
      <c r="V71" s="30" t="e">
        <f ca="1">IF(dama1!#REF!="","",dama1!#REF!)</f>
        <v>#REF!</v>
      </c>
      <c r="W71" s="30" t="e">
        <f ca="1">IF(dama1!#REF!="","",dama1!#REF!)</f>
        <v>#REF!</v>
      </c>
      <c r="X71" s="30" t="e">
        <f ca="1">IF(dama1!#REF!="","",dama1!#REF!)</f>
        <v>#REF!</v>
      </c>
      <c r="Y71" s="56" t="e">
        <f ca="1">IF(dama1!#REF!="","",dama1!#REF!)</f>
        <v>#REF!</v>
      </c>
      <c r="Z71" s="58" t="e">
        <f ca="1">IF(dama1!#REF!="","",dama1!#REF!)</f>
        <v>#REF!</v>
      </c>
      <c r="AA71" s="30" t="e">
        <f ca="1">IF(dama1!#REF!="","",dama1!#REF!)</f>
        <v>#REF!</v>
      </c>
      <c r="AB71" s="30" t="e">
        <f ca="1">IF(dama1!#REF!="","",dama1!#REF!)</f>
        <v>#REF!</v>
      </c>
      <c r="AC71" s="30" t="e">
        <f ca="1">IF(dama1!#REF!="","",dama1!#REF!)</f>
        <v>#REF!</v>
      </c>
      <c r="AD71" s="30" t="e">
        <f ca="1">IF(dama1!#REF!="","",dama1!#REF!)</f>
        <v>#REF!</v>
      </c>
      <c r="AE71" s="56" t="e">
        <f ca="1">IF(dama1!#REF!="","",dama1!#REF!)</f>
        <v>#REF!</v>
      </c>
      <c r="AF71" s="58" t="e">
        <f ca="1">IF(dama1!#REF!="","",dama1!#REF!)</f>
        <v>#REF!</v>
      </c>
      <c r="AG71" s="30" t="e">
        <f ca="1">IF(dama1!#REF!="","",dama1!#REF!)</f>
        <v>#REF!</v>
      </c>
      <c r="AH71" s="30" t="e">
        <f ca="1">IF(dama1!#REF!="","",dama1!#REF!)</f>
        <v>#REF!</v>
      </c>
      <c r="AI71" s="30" t="e">
        <f ca="1">IF(dama1!#REF!="","",dama1!#REF!)</f>
        <v>#REF!</v>
      </c>
      <c r="AJ71" s="77" t="e">
        <f ca="1">IF(dama1!#REF!="","",dama1!#REF!)</f>
        <v>#REF!</v>
      </c>
    </row>
    <row r="72" spans="1:36">
      <c r="A72" s="29" t="e">
        <f ca="1">IF(dama1!#REF!="","",dama1!#REF!)</f>
        <v>#REF!</v>
      </c>
      <c r="B72" s="58" t="e">
        <f ca="1">IF(dama1!#REF!="","",dama1!#REF!)</f>
        <v>#REF!</v>
      </c>
      <c r="C72" s="30" t="e">
        <f ca="1">IF(dama1!#REF!="","",dama1!#REF!)</f>
        <v>#REF!</v>
      </c>
      <c r="D72" s="30" t="e">
        <f ca="1">IF(dama1!#REF!="","",dama1!#REF!)</f>
        <v>#REF!</v>
      </c>
      <c r="E72" s="30" t="e">
        <f ca="1">IF(dama1!#REF!="","",dama1!#REF!)</f>
        <v>#REF!</v>
      </c>
      <c r="F72" s="30" t="e">
        <f ca="1">IF(dama1!#REF!="","",dama1!#REF!)</f>
        <v>#REF!</v>
      </c>
      <c r="G72" s="77" t="e">
        <f ca="1">IF(dama1!#REF!="","",dama1!#REF!)</f>
        <v>#REF!</v>
      </c>
      <c r="H72" s="58" t="e">
        <f ca="1">IF(dama1!#REF!="","",dama1!#REF!)</f>
        <v>#REF!</v>
      </c>
      <c r="I72" s="30" t="e">
        <f ca="1">IF(dama1!#REF!="","",dama1!#REF!)</f>
        <v>#REF!</v>
      </c>
      <c r="J72" s="30" t="e">
        <f ca="1">IF(dama1!#REF!="","",dama1!#REF!)</f>
        <v>#REF!</v>
      </c>
      <c r="K72" s="30" t="e">
        <f ca="1">IF(dama1!#REF!="","",dama1!#REF!)</f>
        <v>#REF!</v>
      </c>
      <c r="L72" s="30" t="e">
        <f ca="1">IF(dama1!#REF!="","",dama1!#REF!)</f>
        <v>#REF!</v>
      </c>
      <c r="M72" s="77" t="e">
        <f ca="1">IF(dama1!#REF!="","",dama1!#REF!)</f>
        <v>#REF!</v>
      </c>
      <c r="N72" s="58" t="e">
        <f ca="1">IF(dama1!#REF!="","",dama1!#REF!)</f>
        <v>#REF!</v>
      </c>
      <c r="O72" s="30" t="e">
        <f ca="1">IF(dama1!#REF!="","",dama1!#REF!)</f>
        <v>#REF!</v>
      </c>
      <c r="P72" s="30" t="e">
        <f ca="1">IF(dama1!#REF!="","",dama1!#REF!)</f>
        <v>#REF!</v>
      </c>
      <c r="Q72" s="30" t="e">
        <f ca="1">IF(dama1!#REF!="","",dama1!#REF!)</f>
        <v>#REF!</v>
      </c>
      <c r="R72" s="30" t="e">
        <f ca="1">IF(dama1!#REF!="","",dama1!#REF!)</f>
        <v>#REF!</v>
      </c>
      <c r="S72" s="77" t="e">
        <f ca="1">IF(dama1!#REF!="","",dama1!#REF!)</f>
        <v>#REF!</v>
      </c>
      <c r="T72" s="54" t="e">
        <f ca="1">IF(dama1!#REF!="","",dama1!#REF!)</f>
        <v>#REF!</v>
      </c>
      <c r="U72" s="30" t="e">
        <f ca="1">IF(dama1!#REF!="","",dama1!#REF!)</f>
        <v>#REF!</v>
      </c>
      <c r="V72" s="30" t="e">
        <f ca="1">IF(dama1!#REF!="","",dama1!#REF!)</f>
        <v>#REF!</v>
      </c>
      <c r="W72" s="30" t="e">
        <f ca="1">IF(dama1!#REF!="","",dama1!#REF!)</f>
        <v>#REF!</v>
      </c>
      <c r="X72" s="30" t="e">
        <f ca="1">IF(dama1!#REF!="","",dama1!#REF!)</f>
        <v>#REF!</v>
      </c>
      <c r="Y72" s="56" t="e">
        <f ca="1">IF(dama1!#REF!="","",dama1!#REF!)</f>
        <v>#REF!</v>
      </c>
      <c r="Z72" s="58" t="e">
        <f ca="1">IF(dama1!#REF!="","",dama1!#REF!)</f>
        <v>#REF!</v>
      </c>
      <c r="AA72" s="30" t="e">
        <f ca="1">IF(dama1!#REF!="","",dama1!#REF!)</f>
        <v>#REF!</v>
      </c>
      <c r="AB72" s="30" t="e">
        <f ca="1">IF(dama1!#REF!="","",dama1!#REF!)</f>
        <v>#REF!</v>
      </c>
      <c r="AC72" s="30" t="e">
        <f ca="1">IF(dama1!#REF!="","",dama1!#REF!)</f>
        <v>#REF!</v>
      </c>
      <c r="AD72" s="30" t="e">
        <f ca="1">IF(dama1!#REF!="","",dama1!#REF!)</f>
        <v>#REF!</v>
      </c>
      <c r="AE72" s="56" t="e">
        <f ca="1">IF(dama1!#REF!="","",dama1!#REF!)</f>
        <v>#REF!</v>
      </c>
      <c r="AF72" s="58" t="e">
        <f ca="1">IF(dama1!#REF!="","",dama1!#REF!)</f>
        <v>#REF!</v>
      </c>
      <c r="AG72" s="30" t="e">
        <f ca="1">IF(dama1!#REF!="","",dama1!#REF!)</f>
        <v>#REF!</v>
      </c>
      <c r="AH72" s="30" t="e">
        <f ca="1">IF(dama1!#REF!="","",dama1!#REF!)</f>
        <v>#REF!</v>
      </c>
      <c r="AI72" s="30" t="e">
        <f ca="1">IF(dama1!#REF!="","",dama1!#REF!)</f>
        <v>#REF!</v>
      </c>
      <c r="AJ72" s="77" t="e">
        <f ca="1">IF(dama1!#REF!="","",dama1!#REF!)</f>
        <v>#REF!</v>
      </c>
    </row>
    <row r="73" spans="1:36">
      <c r="A73" s="29" t="e">
        <f ca="1">IF(dama1!#REF!="","",dama1!#REF!)</f>
        <v>#REF!</v>
      </c>
      <c r="B73" s="58" t="e">
        <f ca="1">IF(dama1!#REF!="","",dama1!#REF!)</f>
        <v>#REF!</v>
      </c>
      <c r="C73" s="30" t="e">
        <f ca="1">IF(dama1!#REF!="","",dama1!#REF!)</f>
        <v>#REF!</v>
      </c>
      <c r="D73" s="30" t="e">
        <f ca="1">IF(dama1!#REF!="","",dama1!#REF!)</f>
        <v>#REF!</v>
      </c>
      <c r="E73" s="30" t="e">
        <f ca="1">IF(dama1!#REF!="","",dama1!#REF!)</f>
        <v>#REF!</v>
      </c>
      <c r="F73" s="30" t="e">
        <f ca="1">IF(dama1!#REF!="","",dama1!#REF!)</f>
        <v>#REF!</v>
      </c>
      <c r="G73" s="77" t="e">
        <f ca="1">IF(dama1!#REF!="","",dama1!#REF!)</f>
        <v>#REF!</v>
      </c>
      <c r="H73" s="58" t="e">
        <f ca="1">IF(dama1!#REF!="","",dama1!#REF!)</f>
        <v>#REF!</v>
      </c>
      <c r="I73" s="30" t="e">
        <f ca="1">IF(dama1!#REF!="","",dama1!#REF!)</f>
        <v>#REF!</v>
      </c>
      <c r="J73" s="30" t="e">
        <f ca="1">IF(dama1!#REF!="","",dama1!#REF!)</f>
        <v>#REF!</v>
      </c>
      <c r="K73" s="30" t="e">
        <f ca="1">IF(dama1!#REF!="","",dama1!#REF!)</f>
        <v>#REF!</v>
      </c>
      <c r="L73" s="30" t="e">
        <f ca="1">IF(dama1!#REF!="","",dama1!#REF!)</f>
        <v>#REF!</v>
      </c>
      <c r="M73" s="77" t="e">
        <f ca="1">IF(dama1!#REF!="","",dama1!#REF!)</f>
        <v>#REF!</v>
      </c>
      <c r="N73" s="58" t="e">
        <f ca="1">IF(dama1!#REF!="","",dama1!#REF!)</f>
        <v>#REF!</v>
      </c>
      <c r="O73" s="30" t="e">
        <f ca="1">IF(dama1!#REF!="","",dama1!#REF!)</f>
        <v>#REF!</v>
      </c>
      <c r="P73" s="30" t="e">
        <f ca="1">IF(dama1!#REF!="","",dama1!#REF!)</f>
        <v>#REF!</v>
      </c>
      <c r="Q73" s="30" t="e">
        <f ca="1">IF(dama1!#REF!="","",dama1!#REF!)</f>
        <v>#REF!</v>
      </c>
      <c r="R73" s="30" t="e">
        <f ca="1">IF(dama1!#REF!="","",dama1!#REF!)</f>
        <v>#REF!</v>
      </c>
      <c r="S73" s="77" t="e">
        <f ca="1">IF(dama1!#REF!="","",dama1!#REF!)</f>
        <v>#REF!</v>
      </c>
      <c r="T73" s="54" t="e">
        <f ca="1">IF(dama1!#REF!="","",dama1!#REF!)</f>
        <v>#REF!</v>
      </c>
      <c r="U73" s="30" t="e">
        <f ca="1">IF(dama1!#REF!="","",dama1!#REF!)</f>
        <v>#REF!</v>
      </c>
      <c r="V73" s="30" t="e">
        <f ca="1">IF(dama1!#REF!="","",dama1!#REF!)</f>
        <v>#REF!</v>
      </c>
      <c r="W73" s="30" t="e">
        <f ca="1">IF(dama1!#REF!="","",dama1!#REF!)</f>
        <v>#REF!</v>
      </c>
      <c r="X73" s="30" t="e">
        <f ca="1">IF(dama1!#REF!="","",dama1!#REF!)</f>
        <v>#REF!</v>
      </c>
      <c r="Y73" s="56" t="e">
        <f ca="1">IF(dama1!#REF!="","",dama1!#REF!)</f>
        <v>#REF!</v>
      </c>
      <c r="Z73" s="58" t="e">
        <f ca="1">IF(dama1!#REF!="","",dama1!#REF!)</f>
        <v>#REF!</v>
      </c>
      <c r="AA73" s="30" t="e">
        <f ca="1">IF(dama1!#REF!="","",dama1!#REF!)</f>
        <v>#REF!</v>
      </c>
      <c r="AB73" s="30" t="e">
        <f ca="1">IF(dama1!#REF!="","",dama1!#REF!)</f>
        <v>#REF!</v>
      </c>
      <c r="AC73" s="30" t="e">
        <f ca="1">IF(dama1!#REF!="","",dama1!#REF!)</f>
        <v>#REF!</v>
      </c>
      <c r="AD73" s="30" t="e">
        <f ca="1">IF(dama1!#REF!="","",dama1!#REF!)</f>
        <v>#REF!</v>
      </c>
      <c r="AE73" s="56" t="e">
        <f ca="1">IF(dama1!#REF!="","",dama1!#REF!)</f>
        <v>#REF!</v>
      </c>
      <c r="AF73" s="58" t="e">
        <f ca="1">IF(dama1!#REF!="","",dama1!#REF!)</f>
        <v>#REF!</v>
      </c>
      <c r="AG73" s="30" t="e">
        <f ca="1">IF(dama1!#REF!="","",dama1!#REF!)</f>
        <v>#REF!</v>
      </c>
      <c r="AH73" s="30" t="e">
        <f ca="1">IF(dama1!#REF!="","",dama1!#REF!)</f>
        <v>#REF!</v>
      </c>
      <c r="AI73" s="30" t="e">
        <f ca="1">IF(dama1!#REF!="","",dama1!#REF!)</f>
        <v>#REF!</v>
      </c>
      <c r="AJ73" s="77" t="e">
        <f ca="1">IF(dama1!#REF!="","",dama1!#REF!)</f>
        <v>#REF!</v>
      </c>
    </row>
    <row r="74" spans="1:36">
      <c r="A74" s="29" t="str">
        <f ca="1">IF(dama1!A68="","",dama1!A68)</f>
        <v>MOLINARI</v>
      </c>
      <c r="B74" s="58" t="e">
        <f ca="1">IF(dama1!#REF!="","",dama1!#REF!)</f>
        <v>#REF!</v>
      </c>
      <c r="C74" s="30" t="e">
        <f ca="1">IF(dama1!#REF!="","",dama1!#REF!)</f>
        <v>#REF!</v>
      </c>
      <c r="D74" s="30" t="e">
        <f ca="1">IF(dama1!#REF!="","",dama1!#REF!)</f>
        <v>#REF!</v>
      </c>
      <c r="E74" s="30" t="e">
        <f ca="1">IF(dama1!#REF!="","",dama1!#REF!)</f>
        <v>#REF!</v>
      </c>
      <c r="F74" s="30" t="e">
        <f ca="1">IF(dama1!#REF!="","",dama1!#REF!)</f>
        <v>#REF!</v>
      </c>
      <c r="G74" s="77" t="e">
        <f ca="1">IF(dama1!#REF!="","",dama1!#REF!)</f>
        <v>#REF!</v>
      </c>
      <c r="H74" s="58" t="e">
        <f ca="1">IF(dama1!#REF!="","",dama1!#REF!)</f>
        <v>#REF!</v>
      </c>
      <c r="I74" s="30" t="e">
        <f ca="1">IF(dama1!#REF!="","",dama1!#REF!)</f>
        <v>#REF!</v>
      </c>
      <c r="J74" s="30" t="e">
        <f ca="1">IF(dama1!#REF!="","",dama1!#REF!)</f>
        <v>#REF!</v>
      </c>
      <c r="K74" s="30" t="e">
        <f ca="1">IF(dama1!#REF!="","",dama1!#REF!)</f>
        <v>#REF!</v>
      </c>
      <c r="L74" s="30" t="e">
        <f ca="1">IF(dama1!#REF!="","",dama1!#REF!)</f>
        <v>#REF!</v>
      </c>
      <c r="M74" s="77" t="e">
        <f ca="1">IF(dama1!#REF!="","",dama1!#REF!)</f>
        <v>#REF!</v>
      </c>
      <c r="N74" s="58" t="str">
        <f ca="1">IF(dama1!B68="","",dama1!B68)</f>
        <v/>
      </c>
      <c r="O74" s="30" t="str">
        <f ca="1">IF(dama1!C68="","",dama1!C68)</f>
        <v/>
      </c>
      <c r="P74" s="30" t="str">
        <f ca="1">IF(dama1!D68="","",dama1!D68)</f>
        <v/>
      </c>
      <c r="Q74" s="30" t="str">
        <f ca="1">IF(dama1!E102="","",dama1!E102)</f>
        <v>5DC</v>
      </c>
      <c r="R74" s="30" t="str">
        <f ca="1">IF(dama1!F68="","",dama1!F68)</f>
        <v>2AC</v>
      </c>
      <c r="S74" s="77" t="str">
        <f ca="1">IF(dama1!G68="","",dama1!G68)</f>
        <v/>
      </c>
      <c r="T74" s="54" t="e">
        <f ca="1">IF(dama1!#REF!="","",dama1!#REF!)</f>
        <v>#REF!</v>
      </c>
      <c r="U74" s="30" t="e">
        <f ca="1">IF(dama1!#REF!="","",dama1!#REF!)</f>
        <v>#REF!</v>
      </c>
      <c r="V74" s="30" t="e">
        <f ca="1">IF(dama1!#REF!="","",dama1!#REF!)</f>
        <v>#REF!</v>
      </c>
      <c r="W74" s="30" t="e">
        <f ca="1">IF(dama1!#REF!="","",dama1!#REF!)</f>
        <v>#REF!</v>
      </c>
      <c r="X74" s="30" t="e">
        <f ca="1">IF(dama1!#REF!="","",dama1!#REF!)</f>
        <v>#REF!</v>
      </c>
      <c r="Y74" s="56" t="e">
        <f ca="1">IF(dama1!#REF!="","",dama1!#REF!)</f>
        <v>#REF!</v>
      </c>
      <c r="Z74" s="58" t="e">
        <f ca="1">IF(dama1!#REF!="","",dama1!#REF!)</f>
        <v>#REF!</v>
      </c>
      <c r="AA74" s="30" t="e">
        <f ca="1">IF(dama1!#REF!="","",dama1!#REF!)</f>
        <v>#REF!</v>
      </c>
      <c r="AB74" s="30" t="e">
        <f ca="1">IF(dama1!#REF!="","",dama1!#REF!)</f>
        <v>#REF!</v>
      </c>
      <c r="AC74" s="30" t="e">
        <f ca="1">IF(dama1!#REF!="","",dama1!#REF!)</f>
        <v>#REF!</v>
      </c>
      <c r="AD74" s="30" t="e">
        <f ca="1">IF(dama1!#REF!="","",dama1!#REF!)</f>
        <v>#REF!</v>
      </c>
      <c r="AE74" s="56" t="e">
        <f ca="1">IF(dama1!#REF!="","",dama1!#REF!)</f>
        <v>#REF!</v>
      </c>
      <c r="AF74" s="58" t="e">
        <f ca="1">IF(dama1!#REF!="","",dama1!#REF!)</f>
        <v>#REF!</v>
      </c>
      <c r="AG74" s="30" t="e">
        <f ca="1">IF(dama1!#REF!="","",dama1!#REF!)</f>
        <v>#REF!</v>
      </c>
      <c r="AH74" s="30" t="e">
        <f ca="1">IF(dama1!#REF!="","",dama1!#REF!)</f>
        <v>#REF!</v>
      </c>
      <c r="AI74" s="30" t="e">
        <f ca="1">IF(dama1!#REF!="","",dama1!#REF!)</f>
        <v>#REF!</v>
      </c>
      <c r="AJ74" s="30" t="e">
        <f ca="1">IF(dama1!#REF!="","",dama1!#REF!)</f>
        <v>#REF!</v>
      </c>
    </row>
    <row r="75" spans="1:36">
      <c r="A75" s="29" t="e">
        <f ca="1">IF(dama1!#REF!="","",dama1!#REF!)</f>
        <v>#REF!</v>
      </c>
      <c r="B75" s="58" t="e">
        <f ca="1">IF(dama1!#REF!="","",dama1!#REF!)</f>
        <v>#REF!</v>
      </c>
      <c r="C75" s="30" t="e">
        <f ca="1">IF(dama1!#REF!="","",dama1!#REF!)</f>
        <v>#REF!</v>
      </c>
      <c r="D75" s="30" t="e">
        <f ca="1">IF(dama1!#REF!="","",dama1!#REF!)</f>
        <v>#REF!</v>
      </c>
      <c r="E75" s="30" t="e">
        <f ca="1">IF(dama1!#REF!="","",dama1!#REF!)</f>
        <v>#REF!</v>
      </c>
      <c r="F75" s="30" t="e">
        <f ca="1">IF(dama1!#REF!="","",dama1!#REF!)</f>
        <v>#REF!</v>
      </c>
      <c r="G75" s="77" t="e">
        <f ca="1">IF(dama1!#REF!="","",dama1!#REF!)</f>
        <v>#REF!</v>
      </c>
      <c r="H75" s="58" t="e">
        <f ca="1">IF(dama1!#REF!="","",dama1!#REF!)</f>
        <v>#REF!</v>
      </c>
      <c r="I75" s="30" t="e">
        <f ca="1">IF(dama1!#REF!="","",dama1!#REF!)</f>
        <v>#REF!</v>
      </c>
      <c r="J75" s="30" t="e">
        <f ca="1">IF(dama1!#REF!="","",dama1!#REF!)</f>
        <v>#REF!</v>
      </c>
      <c r="K75" s="30" t="e">
        <f ca="1">IF(dama1!#REF!="","",dama1!#REF!)</f>
        <v>#REF!</v>
      </c>
      <c r="L75" s="30" t="e">
        <f ca="1">IF(dama1!#REF!="","",dama1!#REF!)</f>
        <v>#REF!</v>
      </c>
      <c r="M75" s="77" t="e">
        <f ca="1">IF(dama1!#REF!="","",dama1!#REF!)</f>
        <v>#REF!</v>
      </c>
      <c r="N75" s="119" t="e">
        <f ca="1">IF(dama1!#REF!="","",dama1!#REF!)</f>
        <v>#REF!</v>
      </c>
      <c r="O75" s="30" t="e">
        <f ca="1">IF(dama1!#REF!="","",dama1!#REF!)</f>
        <v>#REF!</v>
      </c>
      <c r="P75" s="30" t="e">
        <f ca="1">IF(dama1!#REF!="","",dama1!#REF!)</f>
        <v>#REF!</v>
      </c>
      <c r="Q75" s="30" t="e">
        <f ca="1">IF(dama1!#REF!="","",dama1!#REF!)</f>
        <v>#REF!</v>
      </c>
      <c r="R75" s="30" t="e">
        <f ca="1">IF(dama1!#REF!="","",dama1!#REF!)</f>
        <v>#REF!</v>
      </c>
      <c r="S75" s="77" t="e">
        <f ca="1">IF(dama1!#REF!="","",dama1!#REF!)</f>
        <v>#REF!</v>
      </c>
      <c r="T75" s="122" t="e">
        <f ca="1">IF(dama1!#REF!="","",dama1!#REF!)</f>
        <v>#REF!</v>
      </c>
      <c r="U75" s="30" t="e">
        <f ca="1">IF(dama1!#REF!="","",dama1!#REF!)</f>
        <v>#REF!</v>
      </c>
      <c r="V75" s="118" t="e">
        <f ca="1">IF(dama1!#REF!="","",dama1!#REF!)</f>
        <v>#REF!</v>
      </c>
      <c r="W75" s="118" t="e">
        <f ca="1">IF(dama1!#REF!="","",dama1!#REF!)</f>
        <v>#REF!</v>
      </c>
      <c r="X75" s="118" t="e">
        <f ca="1">IF(dama1!#REF!="","",dama1!#REF!)</f>
        <v>#REF!</v>
      </c>
      <c r="Y75" s="56" t="e">
        <f ca="1">IF(dama1!#REF!="","",dama1!#REF!)</f>
        <v>#REF!</v>
      </c>
      <c r="Z75" s="58" t="e">
        <f ca="1">IF(dama1!#REF!="","",dama1!#REF!)</f>
        <v>#REF!</v>
      </c>
      <c r="AA75" s="30" t="e">
        <f ca="1">IF(dama1!#REF!="","",dama1!#REF!)</f>
        <v>#REF!</v>
      </c>
      <c r="AB75" s="118" t="e">
        <f ca="1">IF(dama1!#REF!="","",dama1!#REF!)</f>
        <v>#REF!</v>
      </c>
      <c r="AC75" s="30" t="e">
        <f ca="1">IF(dama1!#REF!="","",dama1!#REF!)</f>
        <v>#REF!</v>
      </c>
      <c r="AD75" s="30" t="e">
        <f ca="1">IF(dama1!#REF!="","",dama1!#REF!)</f>
        <v>#REF!</v>
      </c>
      <c r="AE75" s="56" t="e">
        <f ca="1">IF(dama1!#REF!="","",dama1!#REF!)</f>
        <v>#REF!</v>
      </c>
      <c r="AF75" s="58" t="e">
        <f ca="1">IF(dama1!#REF!="","",dama1!#REF!)</f>
        <v>#REF!</v>
      </c>
      <c r="AG75" s="30" t="e">
        <f ca="1">IF(dama1!#REF!="","",dama1!#REF!)</f>
        <v>#REF!</v>
      </c>
      <c r="AH75" s="30" t="e">
        <f ca="1">IF(dama1!#REF!="","",dama1!#REF!)</f>
        <v>#REF!</v>
      </c>
      <c r="AI75" s="30" t="e">
        <f ca="1">IF(dama1!#REF!="","",dama1!#REF!)</f>
        <v>#REF!</v>
      </c>
      <c r="AJ75" s="77" t="e">
        <f ca="1">IF(dama1!#REF!="","",dama1!#REF!)</f>
        <v>#REF!</v>
      </c>
    </row>
    <row r="76" spans="1:36">
      <c r="A76" s="29" t="e">
        <f ca="1">IF(dama1!#REF!="","",dama1!#REF!)</f>
        <v>#REF!</v>
      </c>
      <c r="B76" s="58" t="e">
        <f ca="1">IF(dama1!#REF!="","",dama1!#REF!)</f>
        <v>#REF!</v>
      </c>
      <c r="C76" s="30" t="e">
        <f ca="1">IF(dama1!#REF!="","",dama1!#REF!)</f>
        <v>#REF!</v>
      </c>
      <c r="D76" s="30" t="e">
        <f ca="1">IF(dama1!#REF!="","",dama1!#REF!)</f>
        <v>#REF!</v>
      </c>
      <c r="E76" s="30" t="e">
        <f ca="1">IF(dama1!#REF!="","",dama1!#REF!)</f>
        <v>#REF!</v>
      </c>
      <c r="F76" s="30" t="e">
        <f ca="1">IF(dama1!#REF!="","",dama1!#REF!)</f>
        <v>#REF!</v>
      </c>
      <c r="G76" s="77" t="e">
        <f ca="1">IF(dama1!#REF!="","",dama1!#REF!)</f>
        <v>#REF!</v>
      </c>
      <c r="H76" s="58" t="e">
        <f ca="1">IF(dama1!#REF!="","",dama1!#REF!)</f>
        <v>#REF!</v>
      </c>
      <c r="I76" s="30" t="e">
        <f ca="1">IF(dama1!#REF!="","",dama1!#REF!)</f>
        <v>#REF!</v>
      </c>
      <c r="J76" s="30" t="e">
        <f ca="1">IF(dama1!#REF!="","",dama1!#REF!)</f>
        <v>#REF!</v>
      </c>
      <c r="K76" s="30" t="e">
        <f ca="1">IF(dama1!#REF!="","",dama1!#REF!)</f>
        <v>#REF!</v>
      </c>
      <c r="L76" s="30" t="e">
        <f ca="1">IF(dama1!#REF!="","",dama1!#REF!)</f>
        <v>#REF!</v>
      </c>
      <c r="M76" s="77" t="e">
        <f ca="1">IF(dama1!#REF!="","",dama1!#REF!)</f>
        <v>#REF!</v>
      </c>
      <c r="N76" s="58" t="e">
        <f ca="1">IF(dama1!#REF!="","",dama1!#REF!)</f>
        <v>#REF!</v>
      </c>
      <c r="O76" s="30" t="e">
        <f ca="1">IF(dama1!#REF!="","",dama1!#REF!)</f>
        <v>#REF!</v>
      </c>
      <c r="P76" s="118" t="e">
        <f ca="1">IF(dama1!#REF!="","",dama1!#REF!)</f>
        <v>#REF!</v>
      </c>
      <c r="Q76" s="30" t="e">
        <f ca="1">IF(dama1!#REF!="","",dama1!#REF!)</f>
        <v>#REF!</v>
      </c>
      <c r="R76" s="30" t="e">
        <f ca="1">IF(dama1!#REF!="","",dama1!#REF!)</f>
        <v>#REF!</v>
      </c>
      <c r="S76" s="77" t="e">
        <f ca="1">IF(dama1!#REF!="","",dama1!#REF!)</f>
        <v>#REF!</v>
      </c>
      <c r="T76" s="54" t="e">
        <f ca="1">IF(dama1!#REF!="","",dama1!#REF!)</f>
        <v>#REF!</v>
      </c>
      <c r="U76" s="30" t="e">
        <f ca="1">IF(dama1!#REF!="","",dama1!#REF!)</f>
        <v>#REF!</v>
      </c>
      <c r="V76" s="30" t="e">
        <f ca="1">IF(dama1!#REF!="","",dama1!#REF!)</f>
        <v>#REF!</v>
      </c>
      <c r="W76" s="30" t="e">
        <f ca="1">IF(dama1!#REF!="","",dama1!#REF!)</f>
        <v>#REF!</v>
      </c>
      <c r="X76" s="30" t="e">
        <f ca="1">IF(dama1!#REF!="","",dama1!#REF!)</f>
        <v>#REF!</v>
      </c>
      <c r="Y76" s="56" t="e">
        <f ca="1">IF(dama1!#REF!="","",dama1!#REF!)</f>
        <v>#REF!</v>
      </c>
      <c r="Z76" s="58" t="e">
        <f ca="1">IF(dama1!#REF!="","",dama1!#REF!)</f>
        <v>#REF!</v>
      </c>
      <c r="AA76" s="30" t="e">
        <f ca="1">IF(dama1!#REF!="","",dama1!#REF!)</f>
        <v>#REF!</v>
      </c>
      <c r="AB76" s="30" t="e">
        <f ca="1">IF(dama1!#REF!="","",dama1!#REF!)</f>
        <v>#REF!</v>
      </c>
      <c r="AC76" s="118" t="e">
        <f ca="1">IF(dama1!#REF!="","",dama1!#REF!)</f>
        <v>#REF!</v>
      </c>
      <c r="AD76" s="30" t="e">
        <f ca="1">IF(dama1!#REF!="","",dama1!#REF!)</f>
        <v>#REF!</v>
      </c>
      <c r="AE76" s="56" t="e">
        <f ca="1">IF(dama1!#REF!="","",dama1!#REF!)</f>
        <v>#REF!</v>
      </c>
      <c r="AF76" s="58" t="e">
        <f ca="1">IF(dama1!#REF!="","",dama1!#REF!)</f>
        <v>#REF!</v>
      </c>
      <c r="AG76" s="30" t="e">
        <f ca="1">IF(dama1!#REF!="","",dama1!#REF!)</f>
        <v>#REF!</v>
      </c>
      <c r="AH76" s="118" t="e">
        <f ca="1">IF(dama1!#REF!="","",dama1!#REF!)</f>
        <v>#REF!</v>
      </c>
      <c r="AI76" s="118" t="e">
        <f ca="1">IF(dama1!#REF!="","",dama1!#REF!)</f>
        <v>#REF!</v>
      </c>
      <c r="AJ76" s="185" t="e">
        <f ca="1">IF(dama1!#REF!="","",dama1!#REF!)</f>
        <v>#REF!</v>
      </c>
    </row>
    <row r="77" spans="1:36">
      <c r="A77" s="29" t="str">
        <f ca="1">IF(dama1!A69="","",dama1!A69)</f>
        <v>NARDELLA</v>
      </c>
      <c r="B77" s="58" t="e">
        <f ca="1">IF(dama1!#REF!="","",dama1!#REF!)</f>
        <v>#REF!</v>
      </c>
      <c r="C77" s="30" t="e">
        <f ca="1">IF(dama1!#REF!="","",dama1!#REF!)</f>
        <v>#REF!</v>
      </c>
      <c r="D77" s="30" t="e">
        <f ca="1">IF(dama1!#REF!="","",dama1!#REF!)</f>
        <v>#REF!</v>
      </c>
      <c r="E77" s="30" t="e">
        <f ca="1">IF(dama1!#REF!="","",dama1!#REF!)</f>
        <v>#REF!</v>
      </c>
      <c r="F77" s="30" t="e">
        <f ca="1">IF(dama1!#REF!="","",dama1!#REF!)</f>
        <v>#REF!</v>
      </c>
      <c r="G77" s="77" t="e">
        <f ca="1">IF(dama1!#REF!="","",dama1!#REF!)</f>
        <v>#REF!</v>
      </c>
      <c r="H77" s="58" t="e">
        <f ca="1">IF(dama1!#REF!="","",dama1!#REF!)</f>
        <v>#REF!</v>
      </c>
      <c r="I77" s="30" t="e">
        <f ca="1">IF(dama1!#REF!="","",dama1!#REF!)</f>
        <v>#REF!</v>
      </c>
      <c r="J77" s="30" t="e">
        <f ca="1">IF(dama1!#REF!="","",dama1!#REF!)</f>
        <v>#REF!</v>
      </c>
      <c r="K77" s="30" t="e">
        <f ca="1">IF(dama1!#REF!="","",dama1!#REF!)</f>
        <v>#REF!</v>
      </c>
      <c r="L77" s="30" t="e">
        <f ca="1">IF(dama1!#REF!="","",dama1!#REF!)</f>
        <v>#REF!</v>
      </c>
      <c r="M77" s="77" t="e">
        <f ca="1">IF(dama1!#REF!="","",dama1!#REF!)</f>
        <v>#REF!</v>
      </c>
      <c r="N77" s="58" t="str">
        <f ca="1">IF(dama1!B69="","",dama1!B69)</f>
        <v/>
      </c>
      <c r="O77" s="30" t="str">
        <f ca="1">IF(dama1!C69="","",dama1!C69)</f>
        <v/>
      </c>
      <c r="P77" s="30" t="str">
        <f ca="1">IF(dama1!D69="","",dama1!D69)</f>
        <v/>
      </c>
      <c r="Q77" s="30" t="str">
        <f ca="1">IF(dama1!E69="","",dama1!E69)</f>
        <v>5AC</v>
      </c>
      <c r="R77" s="30" t="str">
        <f ca="1">IF(dama1!F69="","",dama1!F69)</f>
        <v/>
      </c>
      <c r="S77" s="77" t="str">
        <f ca="1">IF(dama1!G69="","",dama1!G69)</f>
        <v/>
      </c>
      <c r="T77" s="54" t="e">
        <f ca="1">IF(dama1!#REF!="","",dama1!#REF!)</f>
        <v>#REF!</v>
      </c>
      <c r="U77" s="30" t="e">
        <f ca="1">IF(dama1!#REF!="","",dama1!#REF!)</f>
        <v>#REF!</v>
      </c>
      <c r="V77" s="30" t="e">
        <f ca="1">IF(dama1!#REF!="","",dama1!#REF!)</f>
        <v>#REF!</v>
      </c>
      <c r="W77" s="30" t="e">
        <f ca="1">IF(dama1!#REF!="","",dama1!#REF!)</f>
        <v>#REF!</v>
      </c>
      <c r="X77" s="30" t="e">
        <f ca="1">IF(dama1!#REF!="","",dama1!#REF!)</f>
        <v>#REF!</v>
      </c>
      <c r="Y77" s="56" t="e">
        <f ca="1">IF(dama1!#REF!="","",dama1!#REF!)</f>
        <v>#REF!</v>
      </c>
      <c r="Z77" s="58" t="e">
        <f ca="1">IF(dama1!#REF!="","",dama1!#REF!)</f>
        <v>#REF!</v>
      </c>
      <c r="AA77" s="30" t="e">
        <f ca="1">IF(dama1!#REF!="","",dama1!#REF!)</f>
        <v>#REF!</v>
      </c>
      <c r="AB77" s="30" t="e">
        <f ca="1">IF(dama1!#REF!="","",dama1!#REF!)</f>
        <v>#REF!</v>
      </c>
      <c r="AC77" s="30" t="e">
        <f ca="1">IF(dama1!#REF!="","",dama1!#REF!)</f>
        <v>#REF!</v>
      </c>
      <c r="AD77" s="30" t="e">
        <f ca="1">IF(dama1!#REF!="","",dama1!#REF!)</f>
        <v>#REF!</v>
      </c>
      <c r="AE77" s="56" t="e">
        <f ca="1">IF(dama1!#REF!="","",dama1!#REF!)</f>
        <v>#REF!</v>
      </c>
      <c r="AF77" s="58" t="e">
        <f ca="1">IF(dama1!#REF!="","",dama1!#REF!)</f>
        <v>#REF!</v>
      </c>
      <c r="AG77" s="80" t="e">
        <f ca="1">IF(dama1!#REF!="","",dama1!#REF!)</f>
        <v>#REF!</v>
      </c>
      <c r="AH77" s="30" t="e">
        <f ca="1">IF(dama1!#REF!="","",dama1!#REF!)</f>
        <v>#REF!</v>
      </c>
      <c r="AI77" s="30" t="e">
        <f ca="1">IF(dama1!#REF!="","",dama1!#REF!)</f>
        <v>#REF!</v>
      </c>
      <c r="AJ77" s="77" t="e">
        <f ca="1">IF(dama1!#REF!="","",dama1!#REF!)</f>
        <v>#REF!</v>
      </c>
    </row>
    <row r="78" spans="1:36">
      <c r="A78" s="29" t="str">
        <f ca="1">IF(dama1!A70="","",dama1!A70)</f>
        <v>ONEILI</v>
      </c>
      <c r="B78" s="58" t="e">
        <f ca="1">IF(dama1!#REF!="","",dama1!#REF!)</f>
        <v>#REF!</v>
      </c>
      <c r="C78" s="30" t="e">
        <f ca="1">IF(dama1!#REF!="","",dama1!#REF!)</f>
        <v>#REF!</v>
      </c>
      <c r="D78" s="30" t="e">
        <f ca="1">IF(dama1!#REF!="","",dama1!#REF!)</f>
        <v>#REF!</v>
      </c>
      <c r="E78" s="30" t="e">
        <f ca="1">IF(dama1!#REF!="","",dama1!#REF!)</f>
        <v>#REF!</v>
      </c>
      <c r="F78" s="30" t="e">
        <f ca="1">IF(dama1!#REF!="","",dama1!#REF!)</f>
        <v>#REF!</v>
      </c>
      <c r="G78" s="77" t="e">
        <f ca="1">IF(dama1!#REF!="","",dama1!#REF!)</f>
        <v>#REF!</v>
      </c>
      <c r="H78" s="58" t="e">
        <f ca="1">IF(dama1!#REF!="","",dama1!#REF!)</f>
        <v>#REF!</v>
      </c>
      <c r="I78" s="30" t="e">
        <f ca="1">IF(dama1!#REF!="","",dama1!#REF!)</f>
        <v>#REF!</v>
      </c>
      <c r="J78" s="30" t="e">
        <f ca="1">IF(dama1!#REF!="","",dama1!#REF!)</f>
        <v>#REF!</v>
      </c>
      <c r="K78" s="30" t="e">
        <f ca="1">IF(dama1!#REF!="","",dama1!#REF!)</f>
        <v>#REF!</v>
      </c>
      <c r="L78" s="30" t="e">
        <f ca="1">IF(dama1!#REF!="","",dama1!#REF!)</f>
        <v>#REF!</v>
      </c>
      <c r="M78" s="77" t="e">
        <f ca="1">IF(dama1!#REF!="","",dama1!#REF!)</f>
        <v>#REF!</v>
      </c>
      <c r="N78" s="58" t="str">
        <f ca="1">IF(dama1!B70="","",dama1!B70)</f>
        <v/>
      </c>
      <c r="O78" s="30" t="str">
        <f ca="1">IF(dama1!C70="","",dama1!C70)</f>
        <v/>
      </c>
      <c r="P78" s="30" t="str">
        <f ca="1">IF(dama1!D70="","",dama1!D70)</f>
        <v/>
      </c>
      <c r="Q78" s="30" t="str">
        <f ca="1">IF(dama1!E70="","",dama1!E70)</f>
        <v>D</v>
      </c>
      <c r="R78" s="30" t="str">
        <f ca="1">IF(dama1!F70="","",dama1!F70)</f>
        <v>3EC</v>
      </c>
      <c r="S78" s="77" t="str">
        <f ca="1">IF(dama1!G70="","",dama1!G70)</f>
        <v/>
      </c>
      <c r="T78" s="54" t="e">
        <f ca="1">IF(dama1!#REF!="","",dama1!#REF!)</f>
        <v>#REF!</v>
      </c>
      <c r="U78" s="30" t="e">
        <f ca="1">IF(dama1!#REF!="","",dama1!#REF!)</f>
        <v>#REF!</v>
      </c>
      <c r="V78" s="30" t="e">
        <f ca="1">IF(dama1!#REF!="","",dama1!#REF!)</f>
        <v>#REF!</v>
      </c>
      <c r="W78" s="30" t="e">
        <f ca="1">IF(dama1!#REF!="","",dama1!#REF!)</f>
        <v>#REF!</v>
      </c>
      <c r="X78" s="30" t="e">
        <f ca="1">IF(dama1!#REF!="","",dama1!#REF!)</f>
        <v>#REF!</v>
      </c>
      <c r="Y78" s="56" t="e">
        <f ca="1">IF(dama1!#REF!="","",dama1!#REF!)</f>
        <v>#REF!</v>
      </c>
      <c r="Z78" s="58" t="e">
        <f ca="1">IF(dama1!#REF!="","",dama1!#REF!)</f>
        <v>#REF!</v>
      </c>
      <c r="AA78" s="30" t="e">
        <f ca="1">IF(dama1!#REF!="","",dama1!#REF!)</f>
        <v>#REF!</v>
      </c>
      <c r="AB78" s="30" t="e">
        <f ca="1">IF(dama1!#REF!="","",dama1!#REF!)</f>
        <v>#REF!</v>
      </c>
      <c r="AC78" s="30" t="e">
        <f ca="1">IF(dama1!#REF!="","",dama1!#REF!)</f>
        <v>#REF!</v>
      </c>
      <c r="AD78" s="30" t="e">
        <f ca="1">IF(dama1!#REF!="","",dama1!#REF!)</f>
        <v>#REF!</v>
      </c>
      <c r="AE78" s="56" t="e">
        <f ca="1">IF(dama1!#REF!="","",dama1!#REF!)</f>
        <v>#REF!</v>
      </c>
      <c r="AF78" s="58" t="e">
        <f ca="1">IF(dama1!#REF!="","",dama1!#REF!)</f>
        <v>#REF!</v>
      </c>
      <c r="AG78" s="30" t="e">
        <f ca="1">IF(dama1!#REF!="","",dama1!#REF!)</f>
        <v>#REF!</v>
      </c>
      <c r="AH78" s="30" t="e">
        <f ca="1">IF(dama1!#REF!="","",dama1!#REF!)</f>
        <v>#REF!</v>
      </c>
      <c r="AI78" s="30" t="e">
        <f ca="1">IF(dama1!#REF!="","",dama1!#REF!)</f>
        <v>#REF!</v>
      </c>
      <c r="AJ78" s="77" t="e">
        <f ca="1">IF(dama1!#REF!="","",dama1!#REF!)</f>
        <v>#REF!</v>
      </c>
    </row>
    <row r="79" spans="1:36">
      <c r="A79" s="29" t="str">
        <f ca="1">IF(dama1!A71="","",dama1!A71)</f>
        <v>PALLONE</v>
      </c>
      <c r="B79" s="58" t="e">
        <f ca="1">IF(dama1!#REF!="","",dama1!#REF!)</f>
        <v>#REF!</v>
      </c>
      <c r="C79" s="30" t="e">
        <f ca="1">IF(dama1!#REF!="","",dama1!#REF!)</f>
        <v>#REF!</v>
      </c>
      <c r="D79" s="30" t="e">
        <f ca="1">IF(dama1!#REF!="","",dama1!#REF!)</f>
        <v>#REF!</v>
      </c>
      <c r="E79" s="30" t="e">
        <f ca="1">IF(dama1!#REF!="","",dama1!#REF!)</f>
        <v>#REF!</v>
      </c>
      <c r="F79" s="30" t="e">
        <f ca="1">IF(dama1!#REF!="","",dama1!#REF!)</f>
        <v>#REF!</v>
      </c>
      <c r="G79" s="77" t="e">
        <f ca="1">IF(dama1!#REF!="","",dama1!#REF!)</f>
        <v>#REF!</v>
      </c>
      <c r="H79" s="58" t="e">
        <f ca="1">IF(dama1!#REF!="","",dama1!#REF!)</f>
        <v>#REF!</v>
      </c>
      <c r="I79" s="30" t="e">
        <f ca="1">IF(dama1!#REF!="","",dama1!#REF!)</f>
        <v>#REF!</v>
      </c>
      <c r="J79" s="30" t="e">
        <f ca="1">IF(dama1!#REF!="","",dama1!#REF!)</f>
        <v>#REF!</v>
      </c>
      <c r="K79" s="30" t="e">
        <f ca="1">IF(dama1!#REF!="","",dama1!#REF!)</f>
        <v>#REF!</v>
      </c>
      <c r="L79" s="30" t="e">
        <f ca="1">IF(dama1!#REF!="","",dama1!#REF!)</f>
        <v>#REF!</v>
      </c>
      <c r="M79" s="77" t="e">
        <f ca="1">IF(dama1!#REF!="","",dama1!#REF!)</f>
        <v>#REF!</v>
      </c>
      <c r="N79" s="58" t="str">
        <f ca="1">IF(dama1!B71="","",dama1!B71)</f>
        <v>D</v>
      </c>
      <c r="O79" s="30" t="str">
        <f ca="1">IF(dama1!C71="","",dama1!C71)</f>
        <v>1BC</v>
      </c>
      <c r="P79" s="30" t="str">
        <f ca="1">IF(dama1!D71="","",dama1!D71)</f>
        <v/>
      </c>
      <c r="Q79" s="30" t="str">
        <f ca="1">IF(dama1!E8="","",dama1!E8)</f>
        <v>5EC</v>
      </c>
      <c r="R79" s="30" t="str">
        <f ca="1">IF(dama1!F8="","",dama1!F8)</f>
        <v>4EC</v>
      </c>
      <c r="S79" s="77" t="str">
        <f ca="1">IF(dama1!G71="","",dama1!G71)</f>
        <v/>
      </c>
      <c r="T79" s="54" t="e">
        <f ca="1">IF(dama1!#REF!="","",dama1!#REF!)</f>
        <v>#REF!</v>
      </c>
      <c r="U79" s="30" t="e">
        <f ca="1">IF(dama1!#REF!="","",dama1!#REF!)</f>
        <v>#REF!</v>
      </c>
      <c r="V79" s="30" t="e">
        <f ca="1">IF(dama1!#REF!="","",dama1!#REF!)</f>
        <v>#REF!</v>
      </c>
      <c r="W79" s="30" t="e">
        <f ca="1">IF(dama1!#REF!="","",dama1!#REF!)</f>
        <v>#REF!</v>
      </c>
      <c r="X79" s="30" t="e">
        <f ca="1">IF(dama1!#REF!="","",dama1!#REF!)</f>
        <v>#REF!</v>
      </c>
      <c r="Y79" s="56" t="e">
        <f ca="1">IF(dama1!#REF!="","",dama1!#REF!)</f>
        <v>#REF!</v>
      </c>
      <c r="Z79" s="58" t="e">
        <f ca="1">IF(dama1!#REF!="","",dama1!#REF!)</f>
        <v>#REF!</v>
      </c>
      <c r="AA79" s="30" t="e">
        <f ca="1">IF(dama1!#REF!="","",dama1!#REF!)</f>
        <v>#REF!</v>
      </c>
      <c r="AB79" s="30" t="e">
        <f ca="1">IF(dama1!#REF!="","",dama1!#REF!)</f>
        <v>#REF!</v>
      </c>
      <c r="AC79" s="30" t="e">
        <f ca="1">IF(dama1!#REF!="","",dama1!#REF!)</f>
        <v>#REF!</v>
      </c>
      <c r="AD79" s="30" t="e">
        <f ca="1">IF(dama1!#REF!="","",dama1!#REF!)</f>
        <v>#REF!</v>
      </c>
      <c r="AE79" s="56" t="e">
        <f ca="1">IF(dama1!#REF!="","",dama1!#REF!)</f>
        <v>#REF!</v>
      </c>
      <c r="AF79" s="58" t="e">
        <f ca="1">IF(dama1!#REF!="","",dama1!#REF!)</f>
        <v>#REF!</v>
      </c>
      <c r="AG79" s="30" t="e">
        <f ca="1">IF(dama1!#REF!="","",dama1!#REF!)</f>
        <v>#REF!</v>
      </c>
      <c r="AH79" s="30" t="e">
        <f ca="1">IF(dama1!#REF!="","",dama1!#REF!)</f>
        <v>#REF!</v>
      </c>
      <c r="AI79" s="30" t="e">
        <f ca="1">IF(dama1!#REF!="","",dama1!#REF!)</f>
        <v>#REF!</v>
      </c>
      <c r="AJ79" s="77" t="e">
        <f ca="1">IF(dama1!#REF!="","",dama1!#REF!)</f>
        <v>#REF!</v>
      </c>
    </row>
    <row r="80" spans="1:36">
      <c r="A80" s="29" t="e">
        <f ca="1">IF(dama1!#REF!="","",dama1!#REF!)</f>
        <v>#REF!</v>
      </c>
      <c r="B80" s="58" t="e">
        <f ca="1">IF(dama1!#REF!="","",dama1!#REF!)</f>
        <v>#REF!</v>
      </c>
      <c r="C80" s="30" t="e">
        <f ca="1">IF(dama1!#REF!="","",dama1!#REF!)</f>
        <v>#REF!</v>
      </c>
      <c r="D80" s="30" t="e">
        <f ca="1">IF(dama1!#REF!="","",dama1!#REF!)</f>
        <v>#REF!</v>
      </c>
      <c r="E80" s="30" t="e">
        <f ca="1">IF(dama1!#REF!="","",dama1!#REF!)</f>
        <v>#REF!</v>
      </c>
      <c r="F80" s="30" t="e">
        <f ca="1">IF(dama1!#REF!="","",dama1!#REF!)</f>
        <v>#REF!</v>
      </c>
      <c r="G80" s="77" t="e">
        <f ca="1">IF(dama1!#REF!="","",dama1!#REF!)</f>
        <v>#REF!</v>
      </c>
      <c r="H80" s="58" t="e">
        <f ca="1">IF(dama1!#REF!="","",dama1!#REF!)</f>
        <v>#REF!</v>
      </c>
      <c r="I80" s="30" t="e">
        <f ca="1">IF(dama1!#REF!="","",dama1!#REF!)</f>
        <v>#REF!</v>
      </c>
      <c r="J80" s="30" t="e">
        <f ca="1">IF(dama1!#REF!="","",dama1!#REF!)</f>
        <v>#REF!</v>
      </c>
      <c r="K80" s="30" t="e">
        <f ca="1">IF(dama1!#REF!="","",dama1!#REF!)</f>
        <v>#REF!</v>
      </c>
      <c r="L80" s="30" t="e">
        <f ca="1">IF(dama1!#REF!="","",dama1!#REF!)</f>
        <v>#REF!</v>
      </c>
      <c r="M80" s="77" t="e">
        <f ca="1">IF(dama1!#REF!="","",dama1!#REF!)</f>
        <v>#REF!</v>
      </c>
      <c r="N80" s="58" t="e">
        <f ca="1">IF(dama1!#REF!="","",dama1!#REF!)</f>
        <v>#REF!</v>
      </c>
      <c r="O80" s="30" t="e">
        <f ca="1">IF(dama1!#REF!="","",dama1!#REF!)</f>
        <v>#REF!</v>
      </c>
      <c r="P80" s="30" t="e">
        <f ca="1">IF(dama1!#REF!="","",dama1!#REF!)</f>
        <v>#REF!</v>
      </c>
      <c r="Q80" s="30" t="e">
        <f ca="1">IF(dama1!#REF!="","",dama1!#REF!)</f>
        <v>#REF!</v>
      </c>
      <c r="R80" s="30" t="e">
        <f ca="1">IF(dama1!#REF!="","",dama1!#REF!)</f>
        <v>#REF!</v>
      </c>
      <c r="S80" s="77" t="e">
        <f ca="1">IF(dama1!#REF!="","",dama1!#REF!)</f>
        <v>#REF!</v>
      </c>
      <c r="T80" s="54" t="e">
        <f ca="1">IF(dama1!#REF!="","",dama1!#REF!)</f>
        <v>#REF!</v>
      </c>
      <c r="U80" s="30" t="e">
        <f ca="1">IF(dama1!#REF!="","",dama1!#REF!)</f>
        <v>#REF!</v>
      </c>
      <c r="V80" s="30" t="e">
        <f ca="1">IF(dama1!#REF!="","",dama1!#REF!)</f>
        <v>#REF!</v>
      </c>
      <c r="W80" s="30" t="e">
        <f ca="1">IF(dama1!#REF!="","",dama1!#REF!)</f>
        <v>#REF!</v>
      </c>
      <c r="X80" s="30" t="e">
        <f ca="1">IF(dama1!#REF!="","",dama1!#REF!)</f>
        <v>#REF!</v>
      </c>
      <c r="Y80" s="56" t="e">
        <f ca="1">IF(dama1!#REF!="","",dama1!#REF!)</f>
        <v>#REF!</v>
      </c>
      <c r="Z80" s="58" t="e">
        <f ca="1">IF(dama1!#REF!="","",dama1!#REF!)</f>
        <v>#REF!</v>
      </c>
      <c r="AA80" s="30" t="e">
        <f ca="1">IF(dama1!#REF!="","",dama1!#REF!)</f>
        <v>#REF!</v>
      </c>
      <c r="AB80" s="30" t="e">
        <f ca="1">IF(dama1!#REF!="","",dama1!#REF!)</f>
        <v>#REF!</v>
      </c>
      <c r="AC80" s="30" t="e">
        <f ca="1">IF(dama1!#REF!="","",dama1!#REF!)</f>
        <v>#REF!</v>
      </c>
      <c r="AD80" s="30" t="e">
        <f ca="1">IF(dama1!#REF!="","",dama1!#REF!)</f>
        <v>#REF!</v>
      </c>
      <c r="AE80" s="56" t="e">
        <f ca="1">IF(dama1!#REF!="","",dama1!#REF!)</f>
        <v>#REF!</v>
      </c>
      <c r="AF80" s="58" t="e">
        <f ca="1">IF(dama1!#REF!="","",dama1!#REF!)</f>
        <v>#REF!</v>
      </c>
      <c r="AG80" s="1" t="e">
        <f ca="1">IF(dama1!#REF!="","",dama1!#REF!)</f>
        <v>#REF!</v>
      </c>
      <c r="AH80" s="30" t="e">
        <f ca="1">IF(dama1!#REF!="","",dama1!#REF!)</f>
        <v>#REF!</v>
      </c>
      <c r="AI80" s="30" t="e">
        <f ca="1">IF(dama1!#REF!="","",dama1!#REF!)</f>
        <v>#REF!</v>
      </c>
      <c r="AJ80" s="77" t="e">
        <f ca="1">IF(dama1!#REF!="","",dama1!#REF!)</f>
        <v>#REF!</v>
      </c>
    </row>
    <row r="81" spans="1:36">
      <c r="A81" s="29" t="str">
        <f ca="1">IF(dama1!A73="","",dama1!A73)</f>
        <v>PAVERANI</v>
      </c>
      <c r="B81" s="58" t="e">
        <f ca="1">IF(dama1!#REF!="","",dama1!#REF!)</f>
        <v>#REF!</v>
      </c>
      <c r="C81" s="30" t="e">
        <f ca="1">IF(dama1!#REF!="","",dama1!#REF!)</f>
        <v>#REF!</v>
      </c>
      <c r="D81" s="30" t="e">
        <f ca="1">IF(dama1!#REF!="","",dama1!#REF!)</f>
        <v>#REF!</v>
      </c>
      <c r="E81" s="30" t="e">
        <f ca="1">IF(dama1!#REF!="","",dama1!#REF!)</f>
        <v>#REF!</v>
      </c>
      <c r="F81" s="30" t="e">
        <f ca="1">IF(dama1!#REF!="","",dama1!#REF!)</f>
        <v>#REF!</v>
      </c>
      <c r="G81" s="77" t="e">
        <f ca="1">IF(dama1!#REF!="","",dama1!#REF!)</f>
        <v>#REF!</v>
      </c>
      <c r="H81" s="58" t="e">
        <f ca="1">IF(dama1!#REF!="","",dama1!#REF!)</f>
        <v>#REF!</v>
      </c>
      <c r="I81" s="30" t="e">
        <f ca="1">IF(dama1!#REF!="","",dama1!#REF!)</f>
        <v>#REF!</v>
      </c>
      <c r="J81" s="30" t="e">
        <f ca="1">IF(dama1!#REF!="","",dama1!#REF!)</f>
        <v>#REF!</v>
      </c>
      <c r="K81" s="30" t="e">
        <f ca="1">IF(dama1!#REF!="","",dama1!#REF!)</f>
        <v>#REF!</v>
      </c>
      <c r="L81" s="30" t="e">
        <f ca="1">IF(dama1!#REF!="","",dama1!#REF!)</f>
        <v>#REF!</v>
      </c>
      <c r="M81" s="77" t="e">
        <f ca="1">IF(dama1!#REF!="","",dama1!#REF!)</f>
        <v>#REF!</v>
      </c>
      <c r="N81" s="58" t="str">
        <f ca="1">IF(dama1!B73="","",dama1!B73)</f>
        <v/>
      </c>
      <c r="O81" s="30" t="str">
        <f ca="1">IF(dama1!C73="","",dama1!C73)</f>
        <v/>
      </c>
      <c r="P81" s="30" t="str">
        <f ca="1">IF(dama1!D73="","",dama1!D73)</f>
        <v/>
      </c>
      <c r="Q81" s="30" t="str">
        <f ca="1">IF(dama1!E73="","",dama1!E73)</f>
        <v>D</v>
      </c>
      <c r="R81" s="30" t="str">
        <f ca="1">IF(dama1!F73="","",dama1!F73)</f>
        <v>D</v>
      </c>
      <c r="S81" s="77" t="str">
        <f ca="1">IF(dama1!G73="","",dama1!G73)</f>
        <v/>
      </c>
      <c r="T81" s="54" t="e">
        <f ca="1">IF(dama1!#REF!="","",dama1!#REF!)</f>
        <v>#REF!</v>
      </c>
      <c r="U81" s="30" t="e">
        <f ca="1">IF(dama1!#REF!="","",dama1!#REF!)</f>
        <v>#REF!</v>
      </c>
      <c r="V81" s="30" t="e">
        <f ca="1">IF(dama1!#REF!="","",dama1!#REF!)</f>
        <v>#REF!</v>
      </c>
      <c r="W81" s="30" t="e">
        <f ca="1">IF(dama1!#REF!="","",dama1!#REF!)</f>
        <v>#REF!</v>
      </c>
      <c r="X81" s="30" t="e">
        <f ca="1">IF(dama1!#REF!="","",dama1!#REF!)</f>
        <v>#REF!</v>
      </c>
      <c r="Y81" s="56" t="e">
        <f ca="1">IF(dama1!#REF!="","",dama1!#REF!)</f>
        <v>#REF!</v>
      </c>
      <c r="Z81" s="58" t="e">
        <f ca="1">IF(dama1!#REF!="","",dama1!#REF!)</f>
        <v>#REF!</v>
      </c>
      <c r="AA81" s="30" t="e">
        <f ca="1">IF(dama1!#REF!="","",dama1!#REF!)</f>
        <v>#REF!</v>
      </c>
      <c r="AB81" s="30" t="e">
        <f ca="1">IF(dama1!#REF!="","",dama1!#REF!)</f>
        <v>#REF!</v>
      </c>
      <c r="AC81" s="30" t="e">
        <f ca="1">IF(dama1!#REF!="","",dama1!#REF!)</f>
        <v>#REF!</v>
      </c>
      <c r="AD81" s="30" t="e">
        <f ca="1">IF(dama1!#REF!="","",dama1!#REF!)</f>
        <v>#REF!</v>
      </c>
      <c r="AE81" s="56" t="e">
        <f ca="1">IF(dama1!#REF!="","",dama1!#REF!)</f>
        <v>#REF!</v>
      </c>
      <c r="AF81" s="58" t="e">
        <f ca="1">IF(dama1!#REF!="","",dama1!#REF!)</f>
        <v>#REF!</v>
      </c>
      <c r="AG81" s="30" t="e">
        <f ca="1">IF(dama1!#REF!="","",dama1!#REF!)</f>
        <v>#REF!</v>
      </c>
      <c r="AH81" s="30" t="e">
        <f ca="1">IF(dama1!#REF!="","",dama1!#REF!)</f>
        <v>#REF!</v>
      </c>
      <c r="AI81" s="30" t="e">
        <f ca="1">IF(dama1!#REF!="","",dama1!#REF!)</f>
        <v>#REF!</v>
      </c>
      <c r="AJ81" s="77" t="e">
        <f ca="1">IF(dama1!#REF!="","",dama1!#REF!)</f>
        <v>#REF!</v>
      </c>
    </row>
    <row r="82" spans="1:36">
      <c r="A82" s="29" t="str">
        <f ca="1">IF(dama1!A74="","",dama1!A74)</f>
        <v>PICCINNI</v>
      </c>
      <c r="B82" s="58" t="e">
        <f ca="1">IF(dama1!#REF!="","",dama1!#REF!)</f>
        <v>#REF!</v>
      </c>
      <c r="C82" s="30" t="e">
        <f ca="1">IF(dama1!#REF!="","",dama1!#REF!)</f>
        <v>#REF!</v>
      </c>
      <c r="D82" s="30" t="e">
        <f ca="1">IF(dama1!#REF!="","",dama1!#REF!)</f>
        <v>#REF!</v>
      </c>
      <c r="E82" s="30" t="e">
        <f ca="1">IF(dama1!#REF!="","",dama1!#REF!)</f>
        <v>#REF!</v>
      </c>
      <c r="F82" s="30" t="e">
        <f ca="1">IF(dama1!#REF!="","",dama1!#REF!)</f>
        <v>#REF!</v>
      </c>
      <c r="G82" s="77" t="e">
        <f ca="1">IF(dama1!#REF!="","",dama1!#REF!)</f>
        <v>#REF!</v>
      </c>
      <c r="H82" s="58" t="e">
        <f ca="1">IF(dama1!#REF!="","",dama1!#REF!)</f>
        <v>#REF!</v>
      </c>
      <c r="I82" s="30" t="e">
        <f ca="1">IF(dama1!#REF!="","",dama1!#REF!)</f>
        <v>#REF!</v>
      </c>
      <c r="J82" s="30" t="e">
        <f ca="1">IF(dama1!#REF!="","",dama1!#REF!)</f>
        <v>#REF!</v>
      </c>
      <c r="K82" s="30" t="e">
        <f ca="1">IF(dama1!#REF!="","",dama1!#REF!)</f>
        <v>#REF!</v>
      </c>
      <c r="L82" s="30" t="e">
        <f ca="1">IF(dama1!#REF!="","",dama1!#REF!)</f>
        <v>#REF!</v>
      </c>
      <c r="M82" s="77" t="e">
        <f ca="1">IF(dama1!#REF!="","",dama1!#REF!)</f>
        <v>#REF!</v>
      </c>
      <c r="N82" s="58" t="str">
        <f ca="1">IF(dama1!B74="","",dama1!B74)</f>
        <v/>
      </c>
      <c r="O82" s="30" t="str">
        <f ca="1">IF(dama1!C74="","",dama1!C74)</f>
        <v/>
      </c>
      <c r="P82" s="30" t="str">
        <f ca="1">IF(dama1!D74="","",dama1!D74)</f>
        <v/>
      </c>
      <c r="Q82" s="30" t="str">
        <f ca="1">IF(dama1!E74="","",dama1!E74)</f>
        <v>4CC</v>
      </c>
      <c r="R82" s="30" t="str">
        <f ca="1">IF(dama1!F74="","",dama1!F74)</f>
        <v>3CC</v>
      </c>
      <c r="S82" s="77" t="str">
        <f ca="1">IF(dama1!G74="","",dama1!G74)</f>
        <v/>
      </c>
      <c r="T82" s="54" t="e">
        <f ca="1">IF(dama1!#REF!="","",dama1!#REF!)</f>
        <v>#REF!</v>
      </c>
      <c r="U82" s="30" t="e">
        <f ca="1">IF(dama1!#REF!="","",dama1!#REF!)</f>
        <v>#REF!</v>
      </c>
      <c r="V82" s="30" t="e">
        <f ca="1">IF(dama1!#REF!="","",dama1!#REF!)</f>
        <v>#REF!</v>
      </c>
      <c r="W82" s="30" t="e">
        <f ca="1">IF(dama1!#REF!="","",dama1!#REF!)</f>
        <v>#REF!</v>
      </c>
      <c r="X82" s="30" t="e">
        <f ca="1">IF(dama1!#REF!="","",dama1!#REF!)</f>
        <v>#REF!</v>
      </c>
      <c r="Y82" s="56" t="e">
        <f ca="1">IF(dama1!#REF!="","",dama1!#REF!)</f>
        <v>#REF!</v>
      </c>
      <c r="Z82" s="58" t="e">
        <f ca="1">IF(dama1!#REF!="","",dama1!#REF!)</f>
        <v>#REF!</v>
      </c>
      <c r="AA82" s="30" t="e">
        <f ca="1">IF(dama1!#REF!="","",dama1!#REF!)</f>
        <v>#REF!</v>
      </c>
      <c r="AB82" s="30" t="e">
        <f ca="1">IF(dama1!#REF!="","",dama1!#REF!)</f>
        <v>#REF!</v>
      </c>
      <c r="AC82" s="30" t="e">
        <f ca="1">IF(dama1!#REF!="","",dama1!#REF!)</f>
        <v>#REF!</v>
      </c>
      <c r="AD82" s="30" t="e">
        <f ca="1">IF(dama1!#REF!="","",dama1!#REF!)</f>
        <v>#REF!</v>
      </c>
      <c r="AE82" s="56" t="e">
        <f ca="1">IF(dama1!#REF!="","",dama1!#REF!)</f>
        <v>#REF!</v>
      </c>
      <c r="AF82" s="58" t="e">
        <f ca="1">IF(dama1!#REF!="","",dama1!#REF!)</f>
        <v>#REF!</v>
      </c>
      <c r="AG82" s="30" t="e">
        <f ca="1">IF(dama1!#REF!="","",dama1!#REF!)</f>
        <v>#REF!</v>
      </c>
      <c r="AH82" s="30" t="e">
        <f ca="1">IF(dama1!#REF!="","",dama1!#REF!)</f>
        <v>#REF!</v>
      </c>
      <c r="AI82" s="30" t="e">
        <f ca="1">IF(dama1!#REF!="","",dama1!#REF!)</f>
        <v>#REF!</v>
      </c>
      <c r="AJ82" s="77" t="e">
        <f ca="1">IF(dama1!#REF!="","",dama1!#REF!)</f>
        <v>#REF!</v>
      </c>
    </row>
    <row r="83" spans="1:36">
      <c r="A83" s="29" t="str">
        <f ca="1">IF(dama1!A75="","",dama1!A75)</f>
        <v>PIETRAFORTE</v>
      </c>
      <c r="B83" s="58" t="e">
        <f ca="1">IF(dama1!#REF!="","",dama1!#REF!)</f>
        <v>#REF!</v>
      </c>
      <c r="C83" s="118" t="e">
        <f ca="1">IF(dama1!#REF!="","",dama1!#REF!)</f>
        <v>#REF!</v>
      </c>
      <c r="D83" s="30" t="e">
        <f ca="1">IF(dama1!#REF!="","",dama1!#REF!)</f>
        <v>#REF!</v>
      </c>
      <c r="E83" s="118" t="e">
        <f ca="1">IF(dama1!#REF!="","",dama1!#REF!)</f>
        <v>#REF!</v>
      </c>
      <c r="F83" s="30" t="e">
        <f ca="1">IF(dama1!#REF!="","",dama1!#REF!)</f>
        <v>#REF!</v>
      </c>
      <c r="G83" s="77" t="e">
        <f ca="1">IF(dama1!#REF!="","",dama1!#REF!)</f>
        <v>#REF!</v>
      </c>
      <c r="H83" s="58" t="e">
        <f ca="1">IF(dama1!#REF!="","",dama1!#REF!)</f>
        <v>#REF!</v>
      </c>
      <c r="I83" s="118" t="e">
        <f ca="1">IF(dama1!#REF!="","",dama1!#REF!)</f>
        <v>#REF!</v>
      </c>
      <c r="J83" s="30" t="e">
        <f ca="1">IF(dama1!#REF!="","",dama1!#REF!)</f>
        <v>#REF!</v>
      </c>
      <c r="K83" s="118" t="e">
        <f ca="1">IF(dama1!#REF!="","",dama1!#REF!)</f>
        <v>#REF!</v>
      </c>
      <c r="L83" s="30" t="e">
        <f ca="1">IF(dama1!#REF!="","",dama1!#REF!)</f>
        <v>#REF!</v>
      </c>
      <c r="M83" s="77" t="e">
        <f ca="1">IF(dama1!#REF!="","",dama1!#REF!)</f>
        <v>#REF!</v>
      </c>
      <c r="N83" s="58" t="str">
        <f ca="1">IF(dama1!B75="","",dama1!B75)</f>
        <v/>
      </c>
      <c r="O83" s="118" t="str">
        <f ca="1">IF(dama1!C75="","",dama1!C75)</f>
        <v/>
      </c>
      <c r="P83" s="30" t="str">
        <f ca="1">IF(dama1!D75="","",dama1!D75)</f>
        <v/>
      </c>
      <c r="Q83" s="30" t="str">
        <f ca="1">IF(dama1!E75="","",dama1!E75)</f>
        <v>4FL</v>
      </c>
      <c r="R83" s="30" t="str">
        <f ca="1">IF(dama1!F75="","",dama1!F75)</f>
        <v>5FL</v>
      </c>
      <c r="S83" s="77" t="str">
        <f ca="1">IF(dama1!G75="","",dama1!G75)</f>
        <v/>
      </c>
      <c r="T83" s="122" t="e">
        <f ca="1">IF(dama1!#REF!="","",dama1!#REF!)</f>
        <v>#REF!</v>
      </c>
      <c r="U83" s="30" t="e">
        <f ca="1">IF(dama1!#REF!="","",dama1!#REF!)</f>
        <v>#REF!</v>
      </c>
      <c r="V83" s="30" t="e">
        <f ca="1">IF(dama1!#REF!="","",dama1!#REF!)</f>
        <v>#REF!</v>
      </c>
      <c r="W83" s="30" t="e">
        <f ca="1">IF(dama1!#REF!="","",dama1!#REF!)</f>
        <v>#REF!</v>
      </c>
      <c r="X83" s="30" t="e">
        <f ca="1">IF(dama1!#REF!="","",dama1!#REF!)</f>
        <v>#REF!</v>
      </c>
      <c r="Y83" s="56" t="e">
        <f ca="1">IF(dama1!#REF!="","",dama1!#REF!)</f>
        <v>#REF!</v>
      </c>
      <c r="Z83" s="58" t="e">
        <f ca="1">IF(dama1!#REF!="","",dama1!#REF!)</f>
        <v>#REF!</v>
      </c>
      <c r="AA83" s="30" t="e">
        <f ca="1">IF(dama1!#REF!="","",dama1!#REF!)</f>
        <v>#REF!</v>
      </c>
      <c r="AB83" s="30" t="e">
        <f ca="1">IF(dama1!#REF!="","",dama1!#REF!)</f>
        <v>#REF!</v>
      </c>
      <c r="AC83" s="30" t="e">
        <f ca="1">IF(dama1!#REF!="","",dama1!#REF!)</f>
        <v>#REF!</v>
      </c>
      <c r="AD83" s="30" t="e">
        <f ca="1">IF(dama1!#REF!="","",dama1!#REF!)</f>
        <v>#REF!</v>
      </c>
      <c r="AE83" s="56" t="e">
        <f ca="1">IF(dama1!#REF!="","",dama1!#REF!)</f>
        <v>#REF!</v>
      </c>
      <c r="AF83" s="58" t="e">
        <f ca="1">IF(dama1!#REF!="","",dama1!#REF!)</f>
        <v>#REF!</v>
      </c>
      <c r="AG83" s="30" t="e">
        <f ca="1">IF(dama1!#REF!="","",dama1!#REF!)</f>
        <v>#REF!</v>
      </c>
      <c r="AH83" s="30" t="e">
        <f ca="1">IF(dama1!#REF!="","",dama1!#REF!)</f>
        <v>#REF!</v>
      </c>
      <c r="AI83" s="30" t="e">
        <f ca="1">IF(dama1!#REF!="","",dama1!#REF!)</f>
        <v>#REF!</v>
      </c>
      <c r="AJ83" s="77" t="e">
        <f ca="1">IF(dama1!#REF!="","",dama1!#REF!)</f>
        <v>#REF!</v>
      </c>
    </row>
    <row r="84" spans="1:36">
      <c r="A84" s="29" t="str">
        <f ca="1">IF(dama1!A76="","",dama1!A76)</f>
        <v>PIETROPAOLI</v>
      </c>
      <c r="B84" s="58" t="e">
        <f ca="1">IF(dama1!#REF!="","",dama1!#REF!)</f>
        <v>#REF!</v>
      </c>
      <c r="C84" s="30" t="e">
        <f ca="1">IF(dama1!#REF!="","",dama1!#REF!)</f>
        <v>#REF!</v>
      </c>
      <c r="D84" s="30" t="e">
        <f ca="1">IF(dama1!#REF!="","",dama1!#REF!)</f>
        <v>#REF!</v>
      </c>
      <c r="E84" s="30" t="e">
        <f ca="1">IF(dama1!#REF!="","",dama1!#REF!)</f>
        <v>#REF!</v>
      </c>
      <c r="F84" s="30" t="e">
        <f ca="1">IF(dama1!#REF!="","",dama1!#REF!)</f>
        <v>#REF!</v>
      </c>
      <c r="G84" s="77" t="e">
        <f ca="1">IF(dama1!#REF!="","",dama1!#REF!)</f>
        <v>#REF!</v>
      </c>
      <c r="H84" s="58" t="e">
        <f ca="1">IF(dama1!#REF!="","",dama1!#REF!)</f>
        <v>#REF!</v>
      </c>
      <c r="I84" s="30" t="e">
        <f ca="1">IF(dama1!#REF!="","",dama1!#REF!)</f>
        <v>#REF!</v>
      </c>
      <c r="J84" s="30" t="e">
        <f ca="1">IF(dama1!#REF!="","",dama1!#REF!)</f>
        <v>#REF!</v>
      </c>
      <c r="K84" s="30" t="e">
        <f ca="1">IF(dama1!#REF!="","",dama1!#REF!)</f>
        <v>#REF!</v>
      </c>
      <c r="L84" s="30" t="e">
        <f ca="1">IF(dama1!#REF!="","",dama1!#REF!)</f>
        <v>#REF!</v>
      </c>
      <c r="M84" s="77" t="e">
        <f ca="1">IF(dama1!#REF!="","",dama1!#REF!)</f>
        <v>#REF!</v>
      </c>
      <c r="N84" s="58" t="str">
        <f ca="1">IF(dama1!B76="","",dama1!B76)</f>
        <v/>
      </c>
      <c r="O84" s="30" t="str">
        <f ca="1">IF(dama1!C76="","",dama1!C76)</f>
        <v/>
      </c>
      <c r="P84" s="30" t="str">
        <f ca="1">IF(dama1!D76="","",dama1!D76)</f>
        <v/>
      </c>
      <c r="Q84" s="30" t="str">
        <f ca="1">IF(dama1!E76="","",dama1!E76)</f>
        <v>2BL</v>
      </c>
      <c r="R84" s="30" t="str">
        <f ca="1">IF(dama1!F76="","",dama1!F76)</f>
        <v>D</v>
      </c>
      <c r="S84" s="77" t="str">
        <f ca="1">IF(dama1!G76="","",dama1!G76)</f>
        <v/>
      </c>
      <c r="T84" s="54" t="e">
        <f ca="1">IF(dama1!#REF!="","",dama1!#REF!)</f>
        <v>#REF!</v>
      </c>
      <c r="U84" s="30" t="e">
        <f ca="1">IF(dama1!#REF!="","",dama1!#REF!)</f>
        <v>#REF!</v>
      </c>
      <c r="V84" s="30" t="e">
        <f ca="1">IF(dama1!#REF!="","",dama1!#REF!)</f>
        <v>#REF!</v>
      </c>
      <c r="W84" s="30" t="e">
        <f ca="1">IF(dama1!#REF!="","",dama1!#REF!)</f>
        <v>#REF!</v>
      </c>
      <c r="X84" s="30" t="e">
        <f ca="1">IF(dama1!#REF!="","",dama1!#REF!)</f>
        <v>#REF!</v>
      </c>
      <c r="Y84" s="56" t="e">
        <f ca="1">IF(dama1!#REF!="","",dama1!#REF!)</f>
        <v>#REF!</v>
      </c>
      <c r="Z84" s="58" t="e">
        <f ca="1">IF(dama1!#REF!="","",dama1!#REF!)</f>
        <v>#REF!</v>
      </c>
      <c r="AA84" s="30" t="e">
        <f ca="1">IF(dama1!#REF!="","",dama1!#REF!)</f>
        <v>#REF!</v>
      </c>
      <c r="AB84" s="30" t="e">
        <f ca="1">IF(dama1!#REF!="","",dama1!#REF!)</f>
        <v>#REF!</v>
      </c>
      <c r="AC84" s="30" t="e">
        <f ca="1">IF(dama1!#REF!="","",dama1!#REF!)</f>
        <v>#REF!</v>
      </c>
      <c r="AD84" s="30" t="e">
        <f ca="1">IF(dama1!#REF!="","",dama1!#REF!)</f>
        <v>#REF!</v>
      </c>
      <c r="AE84" s="56" t="e">
        <f ca="1">IF(dama1!#REF!="","",dama1!#REF!)</f>
        <v>#REF!</v>
      </c>
      <c r="AF84" s="58" t="e">
        <f ca="1">IF(dama1!#REF!="","",dama1!#REF!)</f>
        <v>#REF!</v>
      </c>
      <c r="AG84" s="30" t="e">
        <f ca="1">IF(dama1!#REF!="","",dama1!#REF!)</f>
        <v>#REF!</v>
      </c>
      <c r="AH84" s="30" t="e">
        <f ca="1">IF(dama1!#REF!="","",dama1!#REF!)</f>
        <v>#REF!</v>
      </c>
      <c r="AI84" s="30" t="e">
        <f ca="1">IF(dama1!#REF!="","",dama1!#REF!)</f>
        <v>#REF!</v>
      </c>
      <c r="AJ84" s="77" t="e">
        <f ca="1">IF(dama1!#REF!="","",dama1!#REF!)</f>
        <v>#REF!</v>
      </c>
    </row>
    <row r="85" spans="1:36">
      <c r="A85" s="29" t="str">
        <f ca="1">IF(dama1!A77="","",dama1!A77)</f>
        <v>PONTONE</v>
      </c>
      <c r="B85" s="58" t="e">
        <f ca="1">IF(dama1!#REF!="","",dama1!#REF!)</f>
        <v>#REF!</v>
      </c>
      <c r="C85" s="30" t="e">
        <f ca="1">IF(dama1!#REF!="","",dama1!#REF!)</f>
        <v>#REF!</v>
      </c>
      <c r="D85" s="30" t="e">
        <f ca="1">IF(dama1!#REF!="","",dama1!#REF!)</f>
        <v>#REF!</v>
      </c>
      <c r="E85" s="30" t="e">
        <f ca="1">IF(dama1!#REF!="","",dama1!#REF!)</f>
        <v>#REF!</v>
      </c>
      <c r="F85" s="30" t="e">
        <f ca="1">IF(dama1!#REF!="","",dama1!#REF!)</f>
        <v>#REF!</v>
      </c>
      <c r="G85" s="77" t="e">
        <f ca="1">IF(dama1!#REF!="","",dama1!#REF!)</f>
        <v>#REF!</v>
      </c>
      <c r="H85" s="58" t="e">
        <f ca="1">IF(dama1!#REF!="","",dama1!#REF!)</f>
        <v>#REF!</v>
      </c>
      <c r="I85" s="30" t="e">
        <f ca="1">IF(dama1!#REF!="","",dama1!#REF!)</f>
        <v>#REF!</v>
      </c>
      <c r="J85" s="30" t="e">
        <f ca="1">IF(dama1!#REF!="","",dama1!#REF!)</f>
        <v>#REF!</v>
      </c>
      <c r="K85" s="30" t="e">
        <f ca="1">IF(dama1!#REF!="","",dama1!#REF!)</f>
        <v>#REF!</v>
      </c>
      <c r="L85" s="114" t="e">
        <f ca="1">IF(dama1!#REF!="","",dama1!#REF!)</f>
        <v>#REF!</v>
      </c>
      <c r="M85" s="77" t="e">
        <f ca="1">IF(dama1!#REF!="","",dama1!#REF!)</f>
        <v>#REF!</v>
      </c>
      <c r="N85" s="58" t="str">
        <f ca="1">IF(dama1!B77="","",dama1!B77)</f>
        <v/>
      </c>
      <c r="O85" s="30" t="str">
        <f ca="1">IF(dama1!C77="","",dama1!C77)</f>
        <v/>
      </c>
      <c r="P85" s="30" t="str">
        <f ca="1">IF(dama1!D77="","",dama1!D77)</f>
        <v/>
      </c>
      <c r="Q85" s="30" t="str">
        <f ca="1">IF(dama1!E85="","",dama1!E85)</f>
        <v>3BC</v>
      </c>
      <c r="R85" s="30" t="str">
        <f ca="1">IF(dama1!F77="","",dama1!F77)</f>
        <v>4BC</v>
      </c>
      <c r="S85" s="77" t="str">
        <f ca="1">IF(dama1!G77="","",dama1!G77)</f>
        <v/>
      </c>
      <c r="T85" s="54" t="e">
        <f ca="1">IF(dama1!#REF!="","",dama1!#REF!)</f>
        <v>#REF!</v>
      </c>
      <c r="U85" s="30" t="e">
        <f ca="1">IF(dama1!#REF!="","",dama1!#REF!)</f>
        <v>#REF!</v>
      </c>
      <c r="V85" s="30" t="e">
        <f ca="1">IF(dama1!#REF!="","",dama1!#REF!)</f>
        <v>#REF!</v>
      </c>
      <c r="W85" s="30" t="e">
        <f ca="1">IF(dama1!#REF!="","",dama1!#REF!)</f>
        <v>#REF!</v>
      </c>
      <c r="X85" s="30" t="e">
        <f ca="1">IF(dama1!#REF!="","",dama1!#REF!)</f>
        <v>#REF!</v>
      </c>
      <c r="Y85" s="56" t="e">
        <f ca="1">IF(dama1!#REF!="","",dama1!#REF!)</f>
        <v>#REF!</v>
      </c>
      <c r="Z85" s="58" t="e">
        <f ca="1">IF(dama1!#REF!="","",dama1!#REF!)</f>
        <v>#REF!</v>
      </c>
      <c r="AA85" s="30" t="e">
        <f ca="1">IF(dama1!#REF!="","",dama1!#REF!)</f>
        <v>#REF!</v>
      </c>
      <c r="AB85" s="30" t="e">
        <f ca="1">IF(dama1!#REF!="","",dama1!#REF!)</f>
        <v>#REF!</v>
      </c>
      <c r="AC85" s="30" t="e">
        <f ca="1">IF(dama1!#REF!="","",dama1!#REF!)</f>
        <v>#REF!</v>
      </c>
      <c r="AD85" s="30" t="e">
        <f ca="1">IF(dama1!#REF!="","",dama1!#REF!)</f>
        <v>#REF!</v>
      </c>
      <c r="AE85" s="56" t="e">
        <f ca="1">IF(dama1!#REF!="","",dama1!#REF!)</f>
        <v>#REF!</v>
      </c>
      <c r="AF85" s="58" t="e">
        <f ca="1">IF(dama1!#REF!="","",dama1!#REF!)</f>
        <v>#REF!</v>
      </c>
      <c r="AG85" s="30" t="e">
        <f ca="1">IF(dama1!#REF!="","",dama1!#REF!)</f>
        <v>#REF!</v>
      </c>
      <c r="AH85" s="30" t="e">
        <f ca="1">IF(dama1!#REF!="","",dama1!#REF!)</f>
        <v>#REF!</v>
      </c>
      <c r="AI85" s="30" t="e">
        <f ca="1">IF(dama1!#REF!="","",dama1!#REF!)</f>
        <v>#REF!</v>
      </c>
      <c r="AJ85" s="77" t="e">
        <f ca="1">IF(dama1!#REF!="","",dama1!#REF!)</f>
        <v>#REF!</v>
      </c>
    </row>
    <row r="86" spans="1:36">
      <c r="A86" s="29" t="e">
        <f ca="1">IF(dama1!#REF!="","",dama1!#REF!)</f>
        <v>#REF!</v>
      </c>
      <c r="B86" s="58" t="e">
        <f ca="1">IF(dama1!#REF!="","",dama1!#REF!)</f>
        <v>#REF!</v>
      </c>
      <c r="C86" s="30" t="e">
        <f ca="1">IF(dama1!#REF!="","",dama1!#REF!)</f>
        <v>#REF!</v>
      </c>
      <c r="D86" s="30" t="e">
        <f ca="1">IF(dama1!#REF!="","",dama1!#REF!)</f>
        <v>#REF!</v>
      </c>
      <c r="E86" s="30" t="e">
        <f ca="1">IF(dama1!#REF!="","",dama1!#REF!)</f>
        <v>#REF!</v>
      </c>
      <c r="F86" s="30" t="e">
        <f ca="1">IF(dama1!#REF!="","",dama1!#REF!)</f>
        <v>#REF!</v>
      </c>
      <c r="G86" s="77" t="e">
        <f ca="1">IF(dama1!#REF!="","",dama1!#REF!)</f>
        <v>#REF!</v>
      </c>
      <c r="H86" s="58" t="e">
        <f ca="1">IF(dama1!#REF!="","",dama1!#REF!)</f>
        <v>#REF!</v>
      </c>
      <c r="I86" s="30" t="e">
        <f ca="1">IF(dama1!#REF!="","",dama1!#REF!)</f>
        <v>#REF!</v>
      </c>
      <c r="J86" s="118" t="e">
        <f ca="1">IF(dama1!#REF!="","",dama1!#REF!)</f>
        <v>#REF!</v>
      </c>
      <c r="K86" s="30" t="e">
        <f ca="1">IF(dama1!#REF!="","",dama1!#REF!)</f>
        <v>#REF!</v>
      </c>
      <c r="L86" s="30" t="e">
        <f ca="1">IF(dama1!#REF!="","",dama1!#REF!)</f>
        <v>#REF!</v>
      </c>
      <c r="M86" s="77" t="e">
        <f ca="1">IF(dama1!#REF!="","",dama1!#REF!)</f>
        <v>#REF!</v>
      </c>
      <c r="N86" s="58" t="e">
        <f ca="1">IF(dama1!#REF!="","",dama1!#REF!)</f>
        <v>#REF!</v>
      </c>
      <c r="O86" s="30" t="e">
        <f ca="1">IF(dama1!#REF!="","",dama1!#REF!)</f>
        <v>#REF!</v>
      </c>
      <c r="P86" s="30" t="e">
        <f ca="1">IF(dama1!#REF!="","",dama1!#REF!)</f>
        <v>#REF!</v>
      </c>
      <c r="Q86" s="30" t="e">
        <f ca="1">IF(dama1!#REF!="","",dama1!#REF!)</f>
        <v>#REF!</v>
      </c>
      <c r="R86" s="30" t="e">
        <f ca="1">IF(dama1!#REF!="","",dama1!#REF!)</f>
        <v>#REF!</v>
      </c>
      <c r="S86" s="77" t="e">
        <f ca="1">IF(dama1!#REF!="","",dama1!#REF!)</f>
        <v>#REF!</v>
      </c>
      <c r="T86" s="54" t="e">
        <f ca="1">IF(dama1!#REF!="","",dama1!#REF!)</f>
        <v>#REF!</v>
      </c>
      <c r="U86" s="30" t="e">
        <f ca="1">IF(dama1!#REF!="","",dama1!#REF!)</f>
        <v>#REF!</v>
      </c>
      <c r="V86" s="30" t="e">
        <f ca="1">IF(dama1!#REF!="","",dama1!#REF!)</f>
        <v>#REF!</v>
      </c>
      <c r="W86" s="118" t="e">
        <f ca="1">IF(dama1!#REF!="","",dama1!#REF!)</f>
        <v>#REF!</v>
      </c>
      <c r="X86" s="118" t="e">
        <f ca="1">IF(dama1!#REF!="","",dama1!#REF!)</f>
        <v>#REF!</v>
      </c>
      <c r="Y86" s="56" t="e">
        <f ca="1">IF(dama1!#REF!="","",dama1!#REF!)</f>
        <v>#REF!</v>
      </c>
      <c r="Z86" s="58" t="e">
        <f ca="1">IF(dama1!#REF!="","",dama1!#REF!)</f>
        <v>#REF!</v>
      </c>
      <c r="AA86" s="30" t="e">
        <f ca="1">IF(dama1!#REF!="","",dama1!#REF!)</f>
        <v>#REF!</v>
      </c>
      <c r="AB86" s="30" t="e">
        <f ca="1">IF(dama1!#REF!="","",dama1!#REF!)</f>
        <v>#REF!</v>
      </c>
      <c r="AC86" s="30" t="e">
        <f ca="1">IF(dama1!#REF!="","",dama1!#REF!)</f>
        <v>#REF!</v>
      </c>
      <c r="AD86" s="30" t="e">
        <f ca="1">IF(dama1!#REF!="","",dama1!#REF!)</f>
        <v>#REF!</v>
      </c>
      <c r="AE86" s="56" t="e">
        <f ca="1">IF(dama1!#REF!="","",dama1!#REF!)</f>
        <v>#REF!</v>
      </c>
      <c r="AF86" s="58" t="e">
        <f ca="1">IF(dama1!#REF!="","",dama1!#REF!)</f>
        <v>#REF!</v>
      </c>
      <c r="AG86" s="30" t="e">
        <f ca="1">IF(dama1!#REF!="","",dama1!#REF!)</f>
        <v>#REF!</v>
      </c>
      <c r="AH86" s="30" t="e">
        <f ca="1">IF(dama1!#REF!="","",dama1!#REF!)</f>
        <v>#REF!</v>
      </c>
      <c r="AI86" s="30" t="e">
        <f ca="1">IF(dama1!#REF!="","",dama1!#REF!)</f>
        <v>#REF!</v>
      </c>
      <c r="AJ86" s="77" t="e">
        <f ca="1">IF(dama1!#REF!="","",dama1!#REF!)</f>
        <v>#REF!</v>
      </c>
    </row>
    <row r="87" spans="1:36">
      <c r="A87" s="29" t="e">
        <f ca="1">IF(dama1!#REF!="","",dama1!#REF!)</f>
        <v>#REF!</v>
      </c>
      <c r="B87" s="58" t="e">
        <f ca="1">IF(dama1!#REF!="","",dama1!#REF!)</f>
        <v>#REF!</v>
      </c>
      <c r="C87" s="30" t="e">
        <f ca="1">IF(dama1!#REF!="","",dama1!#REF!)</f>
        <v>#REF!</v>
      </c>
      <c r="D87" s="30" t="e">
        <f ca="1">IF(dama1!#REF!="","",dama1!#REF!)</f>
        <v>#REF!</v>
      </c>
      <c r="E87" s="30" t="e">
        <f ca="1">IF(dama1!#REF!="","",dama1!#REF!)</f>
        <v>#REF!</v>
      </c>
      <c r="F87" s="30" t="e">
        <f ca="1">IF(dama1!#REF!="","",dama1!#REF!)</f>
        <v>#REF!</v>
      </c>
      <c r="G87" s="77" t="e">
        <f ca="1">IF(dama1!#REF!="","",dama1!#REF!)</f>
        <v>#REF!</v>
      </c>
      <c r="H87" s="58" t="e">
        <f ca="1">IF(dama1!#REF!="","",dama1!#REF!)</f>
        <v>#REF!</v>
      </c>
      <c r="I87" s="30" t="e">
        <f ca="1">IF(dama1!#REF!="","",dama1!#REF!)</f>
        <v>#REF!</v>
      </c>
      <c r="J87" s="30" t="e">
        <f ca="1">IF(dama1!#REF!="","",dama1!#REF!)</f>
        <v>#REF!</v>
      </c>
      <c r="K87" s="30" t="e">
        <f ca="1">IF(dama1!#REF!="","",dama1!#REF!)</f>
        <v>#REF!</v>
      </c>
      <c r="L87" s="30" t="e">
        <f ca="1">IF(dama1!#REF!="","",dama1!#REF!)</f>
        <v>#REF!</v>
      </c>
      <c r="M87" s="77" t="e">
        <f ca="1">IF(dama1!#REF!="","",dama1!#REF!)</f>
        <v>#REF!</v>
      </c>
      <c r="N87" s="58" t="e">
        <f ca="1">IF(dama1!#REF!="","",dama1!#REF!)</f>
        <v>#REF!</v>
      </c>
      <c r="O87" s="30" t="e">
        <f ca="1">IF(dama1!#REF!="","",dama1!#REF!)</f>
        <v>#REF!</v>
      </c>
      <c r="P87" s="30" t="e">
        <f ca="1">IF(dama1!#REF!="","",dama1!#REF!)</f>
        <v>#REF!</v>
      </c>
      <c r="Q87" s="30" t="e">
        <f ca="1">IF(dama1!#REF!="","",dama1!#REF!)</f>
        <v>#REF!</v>
      </c>
      <c r="R87" s="30" t="e">
        <f ca="1">IF(dama1!#REF!="","",dama1!#REF!)</f>
        <v>#REF!</v>
      </c>
      <c r="S87" s="77" t="e">
        <f ca="1">IF(dama1!#REF!="","",dama1!#REF!)</f>
        <v>#REF!</v>
      </c>
      <c r="T87" s="54" t="e">
        <f ca="1">IF(dama1!#REF!="","",dama1!#REF!)</f>
        <v>#REF!</v>
      </c>
      <c r="U87" s="30" t="e">
        <f ca="1">IF(dama1!#REF!="","",dama1!#REF!)</f>
        <v>#REF!</v>
      </c>
      <c r="V87" s="30" t="e">
        <f ca="1">IF(dama1!#REF!="","",dama1!#REF!)</f>
        <v>#REF!</v>
      </c>
      <c r="W87" s="30" t="e">
        <f ca="1">IF(dama1!#REF!="","",dama1!#REF!)</f>
        <v>#REF!</v>
      </c>
      <c r="X87" s="30" t="e">
        <f ca="1">IF(dama1!#REF!="","",dama1!#REF!)</f>
        <v>#REF!</v>
      </c>
      <c r="Y87" s="56" t="e">
        <f ca="1">IF(dama1!#REF!="","",dama1!#REF!)</f>
        <v>#REF!</v>
      </c>
      <c r="Z87" s="58" t="e">
        <f ca="1">IF(dama1!#REF!="","",dama1!#REF!)</f>
        <v>#REF!</v>
      </c>
      <c r="AA87" s="30" t="e">
        <f ca="1">IF(dama1!#REF!="","",dama1!#REF!)</f>
        <v>#REF!</v>
      </c>
      <c r="AB87" s="30" t="e">
        <f ca="1">IF(dama1!#REF!="","",dama1!#REF!)</f>
        <v>#REF!</v>
      </c>
      <c r="AC87" s="30" t="e">
        <f ca="1">IF(dama1!#REF!="","",dama1!#REF!)</f>
        <v>#REF!</v>
      </c>
      <c r="AD87" s="30" t="e">
        <f ca="1">IF(dama1!#REF!="","",dama1!#REF!)</f>
        <v>#REF!</v>
      </c>
      <c r="AE87" s="56" t="e">
        <f ca="1">IF(dama1!#REF!="","",dama1!#REF!)</f>
        <v>#REF!</v>
      </c>
      <c r="AF87" s="58" t="e">
        <f ca="1">IF(dama1!#REF!="","",dama1!#REF!)</f>
        <v>#REF!</v>
      </c>
      <c r="AG87" s="30" t="e">
        <f ca="1">IF(dama1!#REF!="","",dama1!#REF!)</f>
        <v>#REF!</v>
      </c>
      <c r="AH87" s="30" t="e">
        <f ca="1">IF(dama1!#REF!="","",dama1!#REF!)</f>
        <v>#REF!</v>
      </c>
      <c r="AI87" s="30" t="e">
        <f ca="1">IF(dama1!#REF!="","",dama1!#REF!)</f>
        <v>#REF!</v>
      </c>
      <c r="AJ87" s="77" t="e">
        <f ca="1">IF(dama1!#REF!="","",dama1!#REF!)</f>
        <v>#REF!</v>
      </c>
    </row>
    <row r="88" spans="1:36">
      <c r="A88" s="29" t="str">
        <f ca="1">IF(dama1!A84="","",dama1!A84)</f>
        <v>REALE</v>
      </c>
      <c r="B88" s="30" t="e">
        <f ca="1">IF(dama1!#REF!="","",dama1!#REF!)</f>
        <v>#REF!</v>
      </c>
      <c r="C88" s="30" t="e">
        <f ca="1">IF(dama1!#REF!="","",dama1!#REF!)</f>
        <v>#REF!</v>
      </c>
      <c r="D88" s="30" t="e">
        <f ca="1">IF(dama1!#REF!="","",dama1!#REF!)</f>
        <v>#REF!</v>
      </c>
      <c r="E88" s="30" t="e">
        <f ca="1">IF(dama1!#REF!="","",dama1!#REF!)</f>
        <v>#REF!</v>
      </c>
      <c r="F88" s="30" t="e">
        <f ca="1">IF(dama1!#REF!="","",dama1!#REF!)</f>
        <v>#REF!</v>
      </c>
      <c r="G88" s="77" t="e">
        <f ca="1">IF(dama1!#REF!="","",dama1!#REF!)</f>
        <v>#REF!</v>
      </c>
      <c r="H88" s="58" t="e">
        <f ca="1">IF(dama1!#REF!="","",dama1!#REF!)</f>
        <v>#REF!</v>
      </c>
      <c r="I88" s="30" t="e">
        <f ca="1">IF(dama1!#REF!="","",dama1!#REF!)</f>
        <v>#REF!</v>
      </c>
      <c r="J88" s="30" t="e">
        <f ca="1">IF(dama1!#REF!="","",dama1!#REF!)</f>
        <v>#REF!</v>
      </c>
      <c r="K88" s="30" t="e">
        <f ca="1">IF(dama1!#REF!="","",dama1!#REF!)</f>
        <v>#REF!</v>
      </c>
      <c r="L88" s="30" t="e">
        <f ca="1">IF(dama1!#REF!="","",dama1!#REF!)</f>
        <v>#REF!</v>
      </c>
      <c r="M88" s="77" t="e">
        <f ca="1">IF(dama1!#REF!="","",dama1!#REF!)</f>
        <v>#REF!</v>
      </c>
      <c r="N88" s="58" t="str">
        <f ca="1">IF(dama1!B84="","",dama1!B84)</f>
        <v/>
      </c>
      <c r="O88" s="30" t="str">
        <f ca="1">IF(dama1!C84="","",dama1!C84)</f>
        <v/>
      </c>
      <c r="P88" s="30" t="str">
        <f ca="1">IF(dama1!D84="","",dama1!D84)</f>
        <v/>
      </c>
      <c r="Q88" s="30" t="str">
        <f ca="1">IF(dama1!E84="","",dama1!E84)</f>
        <v>2DC</v>
      </c>
      <c r="R88" s="30" t="str">
        <f ca="1">IF(dama1!F84="","",dama1!F84)</f>
        <v>D</v>
      </c>
      <c r="S88" s="77" t="str">
        <f ca="1">IF(dama1!G84="","",dama1!G84)</f>
        <v/>
      </c>
      <c r="T88" s="54" t="e">
        <f ca="1">IF(dama1!#REF!="","",dama1!#REF!)</f>
        <v>#REF!</v>
      </c>
      <c r="U88" s="30" t="e">
        <f ca="1">IF(dama1!#REF!="","",dama1!#REF!)</f>
        <v>#REF!</v>
      </c>
      <c r="V88" s="30" t="e">
        <f ca="1">IF(dama1!#REF!="","",dama1!#REF!)</f>
        <v>#REF!</v>
      </c>
      <c r="W88" s="30" t="e">
        <f ca="1">IF(dama1!#REF!="","",dama1!#REF!)</f>
        <v>#REF!</v>
      </c>
      <c r="X88" s="30" t="e">
        <f ca="1">IF(dama1!#REF!="","",dama1!#REF!)</f>
        <v>#REF!</v>
      </c>
      <c r="Y88" s="56" t="e">
        <f ca="1">IF(dama1!#REF!="","",dama1!#REF!)</f>
        <v>#REF!</v>
      </c>
      <c r="Z88" s="58" t="e">
        <f ca="1">IF(dama1!#REF!="","",dama1!#REF!)</f>
        <v>#REF!</v>
      </c>
      <c r="AA88" s="30" t="e">
        <f ca="1">IF(dama1!#REF!="","",dama1!#REF!)</f>
        <v>#REF!</v>
      </c>
      <c r="AB88" s="30" t="e">
        <f ca="1">IF(dama1!#REF!="","",dama1!#REF!)</f>
        <v>#REF!</v>
      </c>
      <c r="AC88" s="30" t="e">
        <f ca="1">IF(dama1!#REF!="","",dama1!#REF!)</f>
        <v>#REF!</v>
      </c>
      <c r="AD88" s="30" t="e">
        <f ca="1">IF(dama1!#REF!="","",dama1!#REF!)</f>
        <v>#REF!</v>
      </c>
      <c r="AE88" s="56" t="e">
        <f ca="1">IF(dama1!#REF!="","",dama1!#REF!)</f>
        <v>#REF!</v>
      </c>
      <c r="AF88" s="58" t="e">
        <f ca="1">IF(dama1!#REF!="","",dama1!#REF!)</f>
        <v>#REF!</v>
      </c>
      <c r="AG88" s="30" t="e">
        <f ca="1">IF(dama1!#REF!="","",dama1!#REF!)</f>
        <v>#REF!</v>
      </c>
      <c r="AH88" s="30" t="e">
        <f ca="1">IF(dama1!#REF!="","",dama1!#REF!)</f>
        <v>#REF!</v>
      </c>
      <c r="AI88" s="30" t="e">
        <f ca="1">IF(dama1!#REF!="","",dama1!#REF!)</f>
        <v>#REF!</v>
      </c>
      <c r="AJ88" s="77" t="e">
        <f ca="1">IF(dama1!#REF!="","",dama1!#REF!)</f>
        <v>#REF!</v>
      </c>
    </row>
    <row r="89" spans="1:36">
      <c r="A89" s="29" t="str">
        <f ca="1">IF(dama1!A86="","",dama1!A86)</f>
        <v>ROMANO</v>
      </c>
      <c r="B89" s="58" t="e">
        <f ca="1">IF(dama1!#REF!="","",dama1!#REF!)</f>
        <v>#REF!</v>
      </c>
      <c r="C89" s="30" t="e">
        <f ca="1">IF(dama1!#REF!="","",dama1!#REF!)</f>
        <v>#REF!</v>
      </c>
      <c r="D89" s="30" t="e">
        <f ca="1">IF(dama1!#REF!="","",dama1!#REF!)</f>
        <v>#REF!</v>
      </c>
      <c r="E89" s="30" t="e">
        <f ca="1">IF(dama1!#REF!="","",dama1!#REF!)</f>
        <v>#REF!</v>
      </c>
      <c r="F89" s="30" t="e">
        <f ca="1">IF(dama1!#REF!="","",dama1!#REF!)</f>
        <v>#REF!</v>
      </c>
      <c r="G89" s="77" t="e">
        <f ca="1">IF(dama1!#REF!="","",dama1!#REF!)</f>
        <v>#REF!</v>
      </c>
      <c r="H89" s="58" t="e">
        <f ca="1">IF(dama1!#REF!="","",dama1!#REF!)</f>
        <v>#REF!</v>
      </c>
      <c r="I89" s="30" t="e">
        <f ca="1">IF(dama1!#REF!="","",dama1!#REF!)</f>
        <v>#REF!</v>
      </c>
      <c r="J89" s="30" t="e">
        <f ca="1">IF(dama1!#REF!="","",dama1!#REF!)</f>
        <v>#REF!</v>
      </c>
      <c r="K89" s="30" t="e">
        <f ca="1">IF(dama1!#REF!="","",dama1!#REF!)</f>
        <v>#REF!</v>
      </c>
      <c r="L89" s="30" t="e">
        <f ca="1">IF(dama1!#REF!="","",dama1!#REF!)</f>
        <v>#REF!</v>
      </c>
      <c r="M89" s="77" t="e">
        <f ca="1">IF(dama1!#REF!="","",dama1!#REF!)</f>
        <v>#REF!</v>
      </c>
      <c r="N89" s="58" t="str">
        <f ca="1">IF(dama1!B86="","",dama1!B86)</f>
        <v/>
      </c>
      <c r="O89" s="30" t="str">
        <f ca="1">IF(dama1!C86="","",dama1!C86)</f>
        <v/>
      </c>
      <c r="P89" s="30" t="str">
        <f ca="1">IF(dama1!D86="","",dama1!D86)</f>
        <v/>
      </c>
      <c r="Q89" s="30" t="e">
        <f ca="1">IF(dama1!#REF!="","",dama1!#REF!)</f>
        <v>#REF!</v>
      </c>
      <c r="R89" s="30" t="str">
        <f ca="1">IF(dama1!F87="","",dama1!F87)</f>
        <v>5DC</v>
      </c>
      <c r="S89" s="77" t="str">
        <f ca="1">IF(dama1!G86="","",dama1!G86)</f>
        <v/>
      </c>
      <c r="T89" s="54" t="e">
        <f ca="1">IF(dama1!#REF!="","",dama1!#REF!)</f>
        <v>#REF!</v>
      </c>
      <c r="U89" s="30" t="e">
        <f ca="1">IF(dama1!#REF!="","",dama1!#REF!)</f>
        <v>#REF!</v>
      </c>
      <c r="V89" s="30" t="e">
        <f ca="1">IF(dama1!#REF!="","",dama1!#REF!)</f>
        <v>#REF!</v>
      </c>
      <c r="W89" s="30" t="e">
        <f ca="1">IF(dama1!#REF!="","",dama1!#REF!)</f>
        <v>#REF!</v>
      </c>
      <c r="X89" s="30" t="e">
        <f ca="1">IF(dama1!#REF!="","",dama1!#REF!)</f>
        <v>#REF!</v>
      </c>
      <c r="Y89" s="56" t="e">
        <f ca="1">IF(dama1!#REF!="","",dama1!#REF!)</f>
        <v>#REF!</v>
      </c>
      <c r="Z89" s="58" t="e">
        <f ca="1">IF(dama1!#REF!="","",dama1!#REF!)</f>
        <v>#REF!</v>
      </c>
      <c r="AA89" s="30" t="e">
        <f ca="1">IF(dama1!#REF!="","",dama1!#REF!)</f>
        <v>#REF!</v>
      </c>
      <c r="AB89" s="30" t="e">
        <f ca="1">IF(dama1!#REF!="","",dama1!#REF!)</f>
        <v>#REF!</v>
      </c>
      <c r="AC89" s="30" t="e">
        <f ca="1">IF(dama1!#REF!="","",dama1!#REF!)</f>
        <v>#REF!</v>
      </c>
      <c r="AD89" s="30" t="e">
        <f ca="1">IF(dama1!#REF!="","",dama1!#REF!)</f>
        <v>#REF!</v>
      </c>
      <c r="AE89" s="56" t="e">
        <f ca="1">IF(dama1!#REF!="","",dama1!#REF!)</f>
        <v>#REF!</v>
      </c>
      <c r="AF89" s="58" t="e">
        <f ca="1">IF(dama1!#REF!="","",dama1!#REF!)</f>
        <v>#REF!</v>
      </c>
      <c r="AG89" s="30" t="e">
        <f ca="1">IF(dama1!#REF!="","",dama1!#REF!)</f>
        <v>#REF!</v>
      </c>
      <c r="AH89" s="30" t="e">
        <f ca="1">IF(dama1!#REF!="","",dama1!#REF!)</f>
        <v>#REF!</v>
      </c>
      <c r="AI89" s="30" t="e">
        <f ca="1">IF(dama1!#REF!="","",dama1!#REF!)</f>
        <v>#REF!</v>
      </c>
      <c r="AJ89" s="77" t="e">
        <f ca="1">IF(dama1!#REF!="","",dama1!#REF!)</f>
        <v>#REF!</v>
      </c>
    </row>
    <row r="90" spans="1:36">
      <c r="A90" s="29" t="str">
        <f ca="1">IF(dama1!A87="","",dama1!A87)</f>
        <v>ROSATI</v>
      </c>
      <c r="B90" s="58" t="e">
        <f ca="1">IF(dama1!#REF!="","",dama1!#REF!)</f>
        <v>#REF!</v>
      </c>
      <c r="C90" s="30" t="e">
        <f ca="1">IF(dama1!#REF!="","",dama1!#REF!)</f>
        <v>#REF!</v>
      </c>
      <c r="D90" s="30" t="e">
        <f ca="1">IF(dama1!#REF!="","",dama1!#REF!)</f>
        <v>#REF!</v>
      </c>
      <c r="E90" s="30" t="e">
        <f ca="1">IF(dama1!#REF!="","",dama1!#REF!)</f>
        <v>#REF!</v>
      </c>
      <c r="F90" s="30" t="e">
        <f ca="1">IF(dama1!#REF!="","",dama1!#REF!)</f>
        <v>#REF!</v>
      </c>
      <c r="G90" s="77" t="e">
        <f ca="1">IF(dama1!#REF!="","",dama1!#REF!)</f>
        <v>#REF!</v>
      </c>
      <c r="H90" s="58" t="e">
        <f ca="1">IF(dama1!#REF!="","",dama1!#REF!)</f>
        <v>#REF!</v>
      </c>
      <c r="I90" s="30" t="e">
        <f ca="1">IF(dama1!#REF!="","",dama1!#REF!)</f>
        <v>#REF!</v>
      </c>
      <c r="J90" s="30" t="e">
        <f ca="1">IF(dama1!#REF!="","",dama1!#REF!)</f>
        <v>#REF!</v>
      </c>
      <c r="K90" s="30" t="e">
        <f ca="1">IF(dama1!#REF!="","",dama1!#REF!)</f>
        <v>#REF!</v>
      </c>
      <c r="L90" s="30" t="e">
        <f ca="1">IF(dama1!#REF!="","",dama1!#REF!)</f>
        <v>#REF!</v>
      </c>
      <c r="M90" s="77" t="e">
        <f ca="1">IF(dama1!#REF!="","",dama1!#REF!)</f>
        <v>#REF!</v>
      </c>
      <c r="N90" s="58" t="str">
        <f ca="1">IF(dama1!B88="","",dama1!B88)</f>
        <v>1EL</v>
      </c>
      <c r="O90" s="30" t="str">
        <f ca="1">IF(dama1!C88="","",dama1!C88)</f>
        <v>D</v>
      </c>
      <c r="P90" s="30" t="str">
        <f ca="1">IF(dama1!D87="","",dama1!D87)</f>
        <v/>
      </c>
      <c r="Q90" s="30" t="str">
        <f ca="1">IF(dama1!E87="","",dama1!E87)</f>
        <v>D</v>
      </c>
      <c r="R90" s="30" t="e">
        <f ca="1">IF(dama1!#REF!="","",dama1!#REF!)</f>
        <v>#REF!</v>
      </c>
      <c r="S90" s="77" t="str">
        <f ca="1">IF(dama1!G87="","",dama1!G87)</f>
        <v/>
      </c>
      <c r="T90" s="54" t="e">
        <f ca="1">IF(dama1!#REF!="","",dama1!#REF!)</f>
        <v>#REF!</v>
      </c>
      <c r="U90" s="30" t="e">
        <f ca="1">IF(dama1!#REF!="","",dama1!#REF!)</f>
        <v>#REF!</v>
      </c>
      <c r="V90" s="30" t="e">
        <f ca="1">IF(dama1!#REF!="","",dama1!#REF!)</f>
        <v>#REF!</v>
      </c>
      <c r="W90" s="30" t="e">
        <f ca="1">IF(dama1!#REF!="","",dama1!#REF!)</f>
        <v>#REF!</v>
      </c>
      <c r="X90" s="30" t="e">
        <f ca="1">IF(dama1!#REF!="","",dama1!#REF!)</f>
        <v>#REF!</v>
      </c>
      <c r="Y90" s="56" t="e">
        <f ca="1">IF(dama1!#REF!="","",dama1!#REF!)</f>
        <v>#REF!</v>
      </c>
      <c r="Z90" s="58" t="e">
        <f ca="1">IF(dama1!#REF!="","",dama1!#REF!)</f>
        <v>#REF!</v>
      </c>
      <c r="AA90" s="30" t="e">
        <f ca="1">IF(dama1!#REF!="","",dama1!#REF!)</f>
        <v>#REF!</v>
      </c>
      <c r="AB90" s="30" t="e">
        <f ca="1">IF(dama1!#REF!="","",dama1!#REF!)</f>
        <v>#REF!</v>
      </c>
      <c r="AC90" s="30" t="e">
        <f ca="1">IF(dama1!#REF!="","",dama1!#REF!)</f>
        <v>#REF!</v>
      </c>
      <c r="AD90" s="30" t="e">
        <f ca="1">IF(dama1!#REF!="","",dama1!#REF!)</f>
        <v>#REF!</v>
      </c>
      <c r="AE90" s="56" t="e">
        <f ca="1">IF(dama1!#REF!="","",dama1!#REF!)</f>
        <v>#REF!</v>
      </c>
      <c r="AF90" s="58" t="e">
        <f ca="1">IF(dama1!#REF!="","",dama1!#REF!)</f>
        <v>#REF!</v>
      </c>
      <c r="AG90" s="30" t="e">
        <f ca="1">IF(dama1!#REF!="","",dama1!#REF!)</f>
        <v>#REF!</v>
      </c>
      <c r="AH90" s="30" t="e">
        <f ca="1">IF(dama1!#REF!="","",dama1!#REF!)</f>
        <v>#REF!</v>
      </c>
      <c r="AI90" s="30" t="e">
        <f ca="1">IF(dama1!#REF!="","",dama1!#REF!)</f>
        <v>#REF!</v>
      </c>
      <c r="AJ90" s="77" t="e">
        <f ca="1">IF(dama1!#REF!="","",dama1!#REF!)</f>
        <v>#REF!</v>
      </c>
    </row>
    <row r="91" spans="1:36">
      <c r="A91" s="29" t="str">
        <f ca="1">IF(dama1!A88="","",dama1!A88)</f>
        <v>RUFO</v>
      </c>
      <c r="B91" s="58" t="e">
        <f ca="1">IF(dama1!#REF!="","",dama1!#REF!)</f>
        <v>#REF!</v>
      </c>
      <c r="C91" s="30" t="e">
        <f ca="1">IF(dama1!#REF!="","",dama1!#REF!)</f>
        <v>#REF!</v>
      </c>
      <c r="D91" s="30" t="e">
        <f ca="1">IF(dama1!#REF!="","",dama1!#REF!)</f>
        <v>#REF!</v>
      </c>
      <c r="E91" s="30" t="e">
        <f ca="1">IF(dama1!#REF!="","",dama1!#REF!)</f>
        <v>#REF!</v>
      </c>
      <c r="F91" s="30" t="e">
        <f ca="1">IF(dama1!#REF!="","",dama1!#REF!)</f>
        <v>#REF!</v>
      </c>
      <c r="G91" s="77" t="e">
        <f ca="1">IF(dama1!#REF!="","",dama1!#REF!)</f>
        <v>#REF!</v>
      </c>
      <c r="H91" s="58" t="e">
        <f ca="1">IF(dama1!#REF!="","",dama1!#REF!)</f>
        <v>#REF!</v>
      </c>
      <c r="I91" s="30" t="e">
        <f ca="1">IF(dama1!#REF!="","",dama1!#REF!)</f>
        <v>#REF!</v>
      </c>
      <c r="J91" s="30" t="e">
        <f ca="1">IF(dama1!#REF!="","",dama1!#REF!)</f>
        <v>#REF!</v>
      </c>
      <c r="K91" s="30" t="e">
        <f ca="1">IF(dama1!#REF!="","",dama1!#REF!)</f>
        <v>#REF!</v>
      </c>
      <c r="L91" s="30" t="e">
        <f ca="1">IF(dama1!#REF!="","",dama1!#REF!)</f>
        <v>#REF!</v>
      </c>
      <c r="M91" s="77" t="e">
        <f ca="1">IF(dama1!#REF!="","",dama1!#REF!)</f>
        <v>#REF!</v>
      </c>
      <c r="N91" s="58" t="e">
        <f ca="1">IF(dama1!#REF!="","",dama1!#REF!)</f>
        <v>#REF!</v>
      </c>
      <c r="O91" s="30" t="e">
        <f ca="1">IF(dama1!#REF!="","",dama1!#REF!)</f>
        <v>#REF!</v>
      </c>
      <c r="P91" s="30" t="str">
        <f ca="1">IF(dama1!D88="","",dama1!D88)</f>
        <v/>
      </c>
      <c r="Q91" s="30" t="str">
        <f ca="1">IF(dama1!E86="","",dama1!E86)</f>
        <v>3BL</v>
      </c>
      <c r="R91" s="30" t="str">
        <f ca="1">IF(dama1!F86="","",dama1!F86)</f>
        <v>D</v>
      </c>
      <c r="S91" s="77" t="str">
        <f ca="1">IF(dama1!G88="","",dama1!G88)</f>
        <v/>
      </c>
      <c r="T91" s="54" t="e">
        <f ca="1">IF(dama1!#REF!="","",dama1!#REF!)</f>
        <v>#REF!</v>
      </c>
      <c r="U91" s="30" t="e">
        <f ca="1">IF(dama1!#REF!="","",dama1!#REF!)</f>
        <v>#REF!</v>
      </c>
      <c r="V91" s="30" t="e">
        <f ca="1">IF(dama1!#REF!="","",dama1!#REF!)</f>
        <v>#REF!</v>
      </c>
      <c r="W91" s="30" t="e">
        <f ca="1">IF(dama1!#REF!="","",dama1!#REF!)</f>
        <v>#REF!</v>
      </c>
      <c r="X91" s="30" t="e">
        <f ca="1">IF(dama1!#REF!="","",dama1!#REF!)</f>
        <v>#REF!</v>
      </c>
      <c r="Y91" s="56" t="e">
        <f ca="1">IF(dama1!#REF!="","",dama1!#REF!)</f>
        <v>#REF!</v>
      </c>
      <c r="Z91" s="58" t="e">
        <f ca="1">IF(dama1!#REF!="","",dama1!#REF!)</f>
        <v>#REF!</v>
      </c>
      <c r="AA91" s="30" t="e">
        <f ca="1">IF(dama1!#REF!="","",dama1!#REF!)</f>
        <v>#REF!</v>
      </c>
      <c r="AB91" s="30" t="e">
        <f ca="1">IF(dama1!#REF!="","",dama1!#REF!)</f>
        <v>#REF!</v>
      </c>
      <c r="AC91" s="30" t="e">
        <f ca="1">IF(dama1!#REF!="","",dama1!#REF!)</f>
        <v>#REF!</v>
      </c>
      <c r="AD91" s="30" t="e">
        <f ca="1">IF(dama1!#REF!="","",dama1!#REF!)</f>
        <v>#REF!</v>
      </c>
      <c r="AE91" s="56" t="e">
        <f ca="1">IF(dama1!#REF!="","",dama1!#REF!)</f>
        <v>#REF!</v>
      </c>
      <c r="AF91" s="58" t="e">
        <f ca="1">IF(dama1!#REF!="","",dama1!#REF!)</f>
        <v>#REF!</v>
      </c>
      <c r="AG91" s="30" t="e">
        <f ca="1">IF(dama1!#REF!="","",dama1!#REF!)</f>
        <v>#REF!</v>
      </c>
      <c r="AH91" s="30" t="e">
        <f ca="1">IF(dama1!#REF!="","",dama1!#REF!)</f>
        <v>#REF!</v>
      </c>
      <c r="AI91" s="30" t="e">
        <f ca="1">IF(dama1!#REF!="","",dama1!#REF!)</f>
        <v>#REF!</v>
      </c>
      <c r="AJ91" s="77" t="e">
        <f ca="1">IF(dama1!#REF!="","",dama1!#REF!)</f>
        <v>#REF!</v>
      </c>
    </row>
    <row r="92" spans="1:36">
      <c r="A92" s="29" t="str">
        <f ca="1">IF(dama1!A89="","",dama1!A89)</f>
        <v>RUSSO</v>
      </c>
      <c r="B92" s="58" t="e">
        <f ca="1">IF(dama1!#REF!="","",dama1!#REF!)</f>
        <v>#REF!</v>
      </c>
      <c r="C92" s="30" t="e">
        <f ca="1">IF(dama1!#REF!="","",dama1!#REF!)</f>
        <v>#REF!</v>
      </c>
      <c r="D92" s="30" t="e">
        <f ca="1">IF(dama1!#REF!="","",dama1!#REF!)</f>
        <v>#REF!</v>
      </c>
      <c r="E92" s="30" t="e">
        <f ca="1">IF(dama1!#REF!="","",dama1!#REF!)</f>
        <v>#REF!</v>
      </c>
      <c r="F92" s="30" t="e">
        <f ca="1">IF(dama1!#REF!="","",dama1!#REF!)</f>
        <v>#REF!</v>
      </c>
      <c r="G92" s="77" t="e">
        <f ca="1">IF(dama1!#REF!="","",dama1!#REF!)</f>
        <v>#REF!</v>
      </c>
      <c r="H92" s="58" t="e">
        <f ca="1">IF(dama1!#REF!="","",dama1!#REF!)</f>
        <v>#REF!</v>
      </c>
      <c r="I92" s="30" t="e">
        <f ca="1">IF(dama1!#REF!="","",dama1!#REF!)</f>
        <v>#REF!</v>
      </c>
      <c r="J92" s="30" t="e">
        <f ca="1">IF(dama1!#REF!="","",dama1!#REF!)</f>
        <v>#REF!</v>
      </c>
      <c r="K92" s="30" t="e">
        <f ca="1">IF(dama1!#REF!="","",dama1!#REF!)</f>
        <v>#REF!</v>
      </c>
      <c r="L92" s="30" t="e">
        <f ca="1">IF(dama1!#REF!="","",dama1!#REF!)</f>
        <v>#REF!</v>
      </c>
      <c r="M92" s="77" t="e">
        <f ca="1">IF(dama1!#REF!="","",dama1!#REF!)</f>
        <v>#REF!</v>
      </c>
      <c r="N92" s="58" t="str">
        <f ca="1">IF(dama1!B89="","",dama1!B89)</f>
        <v/>
      </c>
      <c r="O92" s="30" t="str">
        <f ca="1">IF(dama1!C89="","",dama1!C89)</f>
        <v/>
      </c>
      <c r="P92" s="30" t="str">
        <f ca="1">IF(dama1!D89="","",dama1!D89)</f>
        <v/>
      </c>
      <c r="Q92" s="30" t="str">
        <f ca="1">IF(dama1!E90="","",dama1!E90)</f>
        <v>2AC</v>
      </c>
      <c r="R92" s="30" t="str">
        <f ca="1">IF(dama1!F89="","",dama1!F89)</f>
        <v>4DC</v>
      </c>
      <c r="S92" s="77" t="str">
        <f ca="1">IF(dama1!G89="","",dama1!G89)</f>
        <v/>
      </c>
      <c r="T92" s="54" t="e">
        <f ca="1">IF(dama1!#REF!="","",dama1!#REF!)</f>
        <v>#REF!</v>
      </c>
      <c r="U92" s="30" t="e">
        <f ca="1">IF(dama1!#REF!="","",dama1!#REF!)</f>
        <v>#REF!</v>
      </c>
      <c r="V92" s="30" t="e">
        <f ca="1">IF(dama1!#REF!="","",dama1!#REF!)</f>
        <v>#REF!</v>
      </c>
      <c r="W92" s="30" t="e">
        <f ca="1">IF(dama1!#REF!="","",dama1!#REF!)</f>
        <v>#REF!</v>
      </c>
      <c r="X92" s="30" t="e">
        <f ca="1">IF(dama1!#REF!="","",dama1!#REF!)</f>
        <v>#REF!</v>
      </c>
      <c r="Y92" s="56" t="e">
        <f ca="1">IF(dama1!#REF!="","",dama1!#REF!)</f>
        <v>#REF!</v>
      </c>
      <c r="Z92" s="58" t="e">
        <f ca="1">IF(dama1!#REF!="","",dama1!#REF!)</f>
        <v>#REF!</v>
      </c>
      <c r="AA92" s="30" t="e">
        <f ca="1">IF(dama1!#REF!="","",dama1!#REF!)</f>
        <v>#REF!</v>
      </c>
      <c r="AB92" s="30" t="e">
        <f ca="1">IF(dama1!#REF!="","",dama1!#REF!)</f>
        <v>#REF!</v>
      </c>
      <c r="AC92" s="30" t="e">
        <f ca="1">IF(dama1!#REF!="","",dama1!#REF!)</f>
        <v>#REF!</v>
      </c>
      <c r="AD92" s="30" t="e">
        <f ca="1">IF(dama1!#REF!="","",dama1!#REF!)</f>
        <v>#REF!</v>
      </c>
      <c r="AE92" s="56" t="e">
        <f ca="1">IF(dama1!#REF!="","",dama1!#REF!)</f>
        <v>#REF!</v>
      </c>
      <c r="AF92" s="58" t="e">
        <f ca="1">IF(dama1!#REF!="","",dama1!#REF!)</f>
        <v>#REF!</v>
      </c>
      <c r="AG92" s="30" t="e">
        <f ca="1">IF(dama1!#REF!="","",dama1!#REF!)</f>
        <v>#REF!</v>
      </c>
      <c r="AH92" s="30" t="e">
        <f ca="1">IF(dama1!#REF!="","",dama1!#REF!)</f>
        <v>#REF!</v>
      </c>
      <c r="AI92" s="30" t="e">
        <f ca="1">IF(dama1!#REF!="","",dama1!#REF!)</f>
        <v>#REF!</v>
      </c>
      <c r="AJ92" s="77" t="e">
        <f ca="1">IF(dama1!#REF!="","",dama1!#REF!)</f>
        <v>#REF!</v>
      </c>
    </row>
    <row r="93" spans="1:36">
      <c r="A93" s="29" t="str">
        <f ca="1">IF(dama1!A90="","",dama1!A90)</f>
        <v>SALVATERRA</v>
      </c>
      <c r="B93" s="58" t="e">
        <f ca="1">IF(dama1!#REF!="","",dama1!#REF!)</f>
        <v>#REF!</v>
      </c>
      <c r="C93" s="30" t="e">
        <f ca="1">IF(dama1!#REF!="","",dama1!#REF!)</f>
        <v>#REF!</v>
      </c>
      <c r="D93" s="30" t="e">
        <f ca="1">IF(dama1!#REF!="","",dama1!#REF!)</f>
        <v>#REF!</v>
      </c>
      <c r="E93" s="30" t="e">
        <f ca="1">IF(dama1!#REF!="","",dama1!#REF!)</f>
        <v>#REF!</v>
      </c>
      <c r="F93" s="30" t="e">
        <f ca="1">IF(dama1!#REF!="","",dama1!#REF!)</f>
        <v>#REF!</v>
      </c>
      <c r="G93" s="77" t="e">
        <f ca="1">IF(dama1!#REF!="","",dama1!#REF!)</f>
        <v>#REF!</v>
      </c>
      <c r="H93" s="58" t="e">
        <f ca="1">IF(dama1!#REF!="","",dama1!#REF!)</f>
        <v>#REF!</v>
      </c>
      <c r="I93" s="30" t="e">
        <f ca="1">IF(dama1!#REF!="","",dama1!#REF!)</f>
        <v>#REF!</v>
      </c>
      <c r="J93" s="30" t="e">
        <f ca="1">IF(dama1!#REF!="","",dama1!#REF!)</f>
        <v>#REF!</v>
      </c>
      <c r="K93" s="30" t="e">
        <f ca="1">IF(dama1!#REF!="","",dama1!#REF!)</f>
        <v>#REF!</v>
      </c>
      <c r="L93" s="30" t="e">
        <f ca="1">IF(dama1!#REF!="","",dama1!#REF!)</f>
        <v>#REF!</v>
      </c>
      <c r="M93" s="77" t="e">
        <f ca="1">IF(dama1!#REF!="","",dama1!#REF!)</f>
        <v>#REF!</v>
      </c>
      <c r="N93" s="58" t="str">
        <f ca="1">IF(dama1!B91="","",dama1!B91)</f>
        <v>1CL</v>
      </c>
      <c r="O93" s="30" t="str">
        <f ca="1">IF(dama1!C91="","",dama1!C91)</f>
        <v>1EL</v>
      </c>
      <c r="P93" s="30" t="str">
        <f ca="1">IF(dama1!D90="","",dama1!D90)</f>
        <v/>
      </c>
      <c r="Q93" s="30" t="e">
        <f ca="1">IF(dama1!#REF!="","",dama1!#REF!)</f>
        <v>#REF!</v>
      </c>
      <c r="R93" s="30" t="e">
        <f ca="1">IF(dama1!#REF!="","",dama1!#REF!)</f>
        <v>#REF!</v>
      </c>
      <c r="S93" s="77" t="str">
        <f ca="1">IF(dama1!G90="","",dama1!G90)</f>
        <v/>
      </c>
      <c r="T93" s="54" t="e">
        <f ca="1">IF(dama1!#REF!="","",dama1!#REF!)</f>
        <v>#REF!</v>
      </c>
      <c r="U93" s="30" t="e">
        <f ca="1">IF(dama1!#REF!="","",dama1!#REF!)</f>
        <v>#REF!</v>
      </c>
      <c r="V93" s="30" t="e">
        <f ca="1">IF(dama1!#REF!="","",dama1!#REF!)</f>
        <v>#REF!</v>
      </c>
      <c r="W93" s="30" t="e">
        <f ca="1">IF(dama1!#REF!="","",dama1!#REF!)</f>
        <v>#REF!</v>
      </c>
      <c r="X93" s="30" t="e">
        <f ca="1">IF(dama1!#REF!="","",dama1!#REF!)</f>
        <v>#REF!</v>
      </c>
      <c r="Y93" s="56" t="e">
        <f ca="1">IF(dama1!#REF!="","",dama1!#REF!)</f>
        <v>#REF!</v>
      </c>
      <c r="Z93" s="58" t="e">
        <f ca="1">IF(dama1!#REF!="","",dama1!#REF!)</f>
        <v>#REF!</v>
      </c>
      <c r="AA93" s="30" t="e">
        <f ca="1">IF(dama1!#REF!="","",dama1!#REF!)</f>
        <v>#REF!</v>
      </c>
      <c r="AB93" s="30" t="e">
        <f ca="1">IF(dama1!#REF!="","",dama1!#REF!)</f>
        <v>#REF!</v>
      </c>
      <c r="AC93" s="30" t="e">
        <f ca="1">IF(dama1!#REF!="","",dama1!#REF!)</f>
        <v>#REF!</v>
      </c>
      <c r="AD93" s="30" t="e">
        <f ca="1">IF(dama1!#REF!="","",dama1!#REF!)</f>
        <v>#REF!</v>
      </c>
      <c r="AE93" s="56" t="e">
        <f ca="1">IF(dama1!#REF!="","",dama1!#REF!)</f>
        <v>#REF!</v>
      </c>
      <c r="AF93" s="58" t="e">
        <f ca="1">IF(dama1!#REF!="","",dama1!#REF!)</f>
        <v>#REF!</v>
      </c>
      <c r="AG93" s="30" t="e">
        <f ca="1">IF(dama1!#REF!="","",dama1!#REF!)</f>
        <v>#REF!</v>
      </c>
      <c r="AH93" s="30" t="e">
        <f ca="1">IF(dama1!#REF!="","",dama1!#REF!)</f>
        <v>#REF!</v>
      </c>
      <c r="AI93" s="30" t="e">
        <f ca="1">IF(dama1!#REF!="","",dama1!#REF!)</f>
        <v>#REF!</v>
      </c>
      <c r="AJ93" s="77" t="e">
        <f ca="1">IF(dama1!#REF!="","",dama1!#REF!)</f>
        <v>#REF!</v>
      </c>
    </row>
    <row r="94" spans="1:36">
      <c r="A94" s="29" t="str">
        <f ca="1">IF(dama1!A91="","",dama1!A91)</f>
        <v>SANNA P</v>
      </c>
      <c r="B94" s="58" t="e">
        <f ca="1">IF(dama1!#REF!="","",dama1!#REF!)</f>
        <v>#REF!</v>
      </c>
      <c r="C94" s="118" t="e">
        <f ca="1">IF(dama1!#REF!="","",dama1!#REF!)</f>
        <v>#REF!</v>
      </c>
      <c r="D94" s="30" t="e">
        <f ca="1">IF(dama1!#REF!="","",dama1!#REF!)</f>
        <v>#REF!</v>
      </c>
      <c r="E94" s="30" t="e">
        <f ca="1">IF(dama1!#REF!="","",dama1!#REF!)</f>
        <v>#REF!</v>
      </c>
      <c r="F94" s="30" t="e">
        <f ca="1">IF(dama1!#REF!="","",dama1!#REF!)</f>
        <v>#REF!</v>
      </c>
      <c r="G94" s="77" t="e">
        <f ca="1">IF(dama1!#REF!="","",dama1!#REF!)</f>
        <v>#REF!</v>
      </c>
      <c r="H94" s="58" t="e">
        <f ca="1">IF(dama1!#REF!="","",dama1!#REF!)</f>
        <v>#REF!</v>
      </c>
      <c r="I94" s="118" t="e">
        <f ca="1">IF(dama1!#REF!="","",dama1!#REF!)</f>
        <v>#REF!</v>
      </c>
      <c r="J94" s="118" t="e">
        <f ca="1">IF(dama1!#REF!="","",dama1!#REF!)</f>
        <v>#REF!</v>
      </c>
      <c r="K94" s="30" t="e">
        <f ca="1">IF(dama1!#REF!="","",dama1!#REF!)</f>
        <v>#REF!</v>
      </c>
      <c r="L94" s="30" t="e">
        <f ca="1">IF(dama1!#REF!="","",dama1!#REF!)</f>
        <v>#REF!</v>
      </c>
      <c r="M94" s="77" t="e">
        <f ca="1">IF(dama1!#REF!="","",dama1!#REF!)</f>
        <v>#REF!</v>
      </c>
      <c r="N94" s="58" t="e">
        <f ca="1">IF(dama1!#REF!="","",dama1!#REF!)</f>
        <v>#REF!</v>
      </c>
      <c r="O94" s="30" t="e">
        <f ca="1">IF(dama1!#REF!="","",dama1!#REF!)</f>
        <v>#REF!</v>
      </c>
      <c r="P94" s="118" t="str">
        <f ca="1">IF(dama1!D91="","",dama1!D91)</f>
        <v/>
      </c>
      <c r="Q94" s="118" t="str">
        <f ca="1">IF(dama1!E89="","",dama1!E89)</f>
        <v>D</v>
      </c>
      <c r="R94" s="30" t="str">
        <f ca="1">IF(dama1!F90="","",dama1!F90)</f>
        <v>D</v>
      </c>
      <c r="S94" s="77" t="str">
        <f ca="1">IF(dama1!G91="","",dama1!G91)</f>
        <v/>
      </c>
      <c r="T94" s="54" t="e">
        <f ca="1">IF(dama1!#REF!="","",dama1!#REF!)</f>
        <v>#REF!</v>
      </c>
      <c r="U94" s="30" t="e">
        <f ca="1">IF(dama1!#REF!="","",dama1!#REF!)</f>
        <v>#REF!</v>
      </c>
      <c r="V94" s="30" t="e">
        <f ca="1">IF(dama1!#REF!="","",dama1!#REF!)</f>
        <v>#REF!</v>
      </c>
      <c r="W94" s="30" t="e">
        <f ca="1">IF(dama1!#REF!="","",dama1!#REF!)</f>
        <v>#REF!</v>
      </c>
      <c r="X94" s="30" t="e">
        <f ca="1">IF(dama1!#REF!="","",dama1!#REF!)</f>
        <v>#REF!</v>
      </c>
      <c r="Y94" s="56" t="e">
        <f ca="1">IF(dama1!#REF!="","",dama1!#REF!)</f>
        <v>#REF!</v>
      </c>
      <c r="Z94" s="58" t="e">
        <f ca="1">IF(dama1!#REF!="","",dama1!#REF!)</f>
        <v>#REF!</v>
      </c>
      <c r="AA94" s="118" t="e">
        <f ca="1">IF(dama1!#REF!="","",dama1!#REF!)</f>
        <v>#REF!</v>
      </c>
      <c r="AB94" s="30" t="e">
        <f ca="1">IF(dama1!#REF!="","",dama1!#REF!)</f>
        <v>#REF!</v>
      </c>
      <c r="AC94" s="30" t="e">
        <f ca="1">IF(dama1!#REF!="","",dama1!#REF!)</f>
        <v>#REF!</v>
      </c>
      <c r="AD94" s="30" t="e">
        <f ca="1">IF(dama1!#REF!="","",dama1!#REF!)</f>
        <v>#REF!</v>
      </c>
      <c r="AE94" s="56" t="e">
        <f ca="1">IF(dama1!#REF!="","",dama1!#REF!)</f>
        <v>#REF!</v>
      </c>
      <c r="AF94" s="58" t="e">
        <f ca="1">IF(dama1!#REF!="","",dama1!#REF!)</f>
        <v>#REF!</v>
      </c>
      <c r="AG94" s="30" t="e">
        <f ca="1">IF(dama1!#REF!="","",dama1!#REF!)</f>
        <v>#REF!</v>
      </c>
      <c r="AH94" s="30" t="e">
        <f ca="1">IF(dama1!#REF!="","",dama1!#REF!)</f>
        <v>#REF!</v>
      </c>
      <c r="AI94" s="30" t="e">
        <f ca="1">IF(dama1!#REF!="","",dama1!#REF!)</f>
        <v>#REF!</v>
      </c>
      <c r="AJ94" s="77" t="e">
        <f ca="1">IF(dama1!#REF!="","",dama1!#REF!)</f>
        <v>#REF!</v>
      </c>
    </row>
    <row r="95" spans="1:36">
      <c r="A95" s="29" t="str">
        <f ca="1">IF(dama1!A92="","",dama1!A92)</f>
        <v>SANNINO</v>
      </c>
      <c r="B95" s="58" t="e">
        <f ca="1">IF(dama1!#REF!="","",dama1!#REF!)</f>
        <v>#REF!</v>
      </c>
      <c r="C95" s="30" t="e">
        <f ca="1">IF(dama1!#REF!="","",dama1!#REF!)</f>
        <v>#REF!</v>
      </c>
      <c r="D95" s="30" t="e">
        <f ca="1">IF(dama1!#REF!="","",dama1!#REF!)</f>
        <v>#REF!</v>
      </c>
      <c r="E95" s="30" t="e">
        <f ca="1">IF(dama1!#REF!="","",dama1!#REF!)</f>
        <v>#REF!</v>
      </c>
      <c r="F95" s="30" t="e">
        <f ca="1">IF(dama1!#REF!="","",dama1!#REF!)</f>
        <v>#REF!</v>
      </c>
      <c r="G95" s="77" t="e">
        <f ca="1">IF(dama1!#REF!="","",dama1!#REF!)</f>
        <v>#REF!</v>
      </c>
      <c r="H95" s="58" t="e">
        <f ca="1">IF(dama1!#REF!="","",dama1!#REF!)</f>
        <v>#REF!</v>
      </c>
      <c r="I95" s="30" t="e">
        <f ca="1">IF(dama1!#REF!="","",dama1!#REF!)</f>
        <v>#REF!</v>
      </c>
      <c r="J95" s="30" t="e">
        <f ca="1">IF(dama1!#REF!="","",dama1!#REF!)</f>
        <v>#REF!</v>
      </c>
      <c r="K95" s="30" t="e">
        <f ca="1">IF(dama1!#REF!="","",dama1!#REF!)</f>
        <v>#REF!</v>
      </c>
      <c r="L95" s="30" t="e">
        <f ca="1">IF(dama1!#REF!="","",dama1!#REF!)</f>
        <v>#REF!</v>
      </c>
      <c r="M95" s="77" t="e">
        <f ca="1">IF(dama1!#REF!="","",dama1!#REF!)</f>
        <v>#REF!</v>
      </c>
      <c r="N95" s="58" t="str">
        <f ca="1">IF(dama1!B92="","",dama1!B92)</f>
        <v/>
      </c>
      <c r="O95" s="30" t="str">
        <f ca="1">IF(dama1!C92="","",dama1!C92)</f>
        <v/>
      </c>
      <c r="P95" s="30" t="str">
        <f ca="1">IF(dama1!D92="","",dama1!D92)</f>
        <v/>
      </c>
      <c r="Q95" s="30" t="str">
        <f ca="1">IF(dama1!E92="","",dama1!E92)</f>
        <v>D</v>
      </c>
      <c r="R95" s="30" t="str">
        <f ca="1">IF(dama1!F92="","",dama1!F92)</f>
        <v>D</v>
      </c>
      <c r="S95" s="77" t="str">
        <f ca="1">IF(dama1!G92="","",dama1!G92)</f>
        <v/>
      </c>
      <c r="T95" s="54" t="e">
        <f ca="1">IF(dama1!#REF!="","",dama1!#REF!)</f>
        <v>#REF!</v>
      </c>
      <c r="U95" s="30" t="e">
        <f ca="1">IF(dama1!#REF!="","",dama1!#REF!)</f>
        <v>#REF!</v>
      </c>
      <c r="V95" s="30" t="e">
        <f ca="1">IF(dama1!#REF!="","",dama1!#REF!)</f>
        <v>#REF!</v>
      </c>
      <c r="W95" s="30" t="e">
        <f ca="1">IF(dama1!#REF!="","",dama1!#REF!)</f>
        <v>#REF!</v>
      </c>
      <c r="X95" s="30" t="e">
        <f ca="1">IF(dama1!#REF!="","",dama1!#REF!)</f>
        <v>#REF!</v>
      </c>
      <c r="Y95" s="56" t="e">
        <f ca="1">IF(dama1!#REF!="","",dama1!#REF!)</f>
        <v>#REF!</v>
      </c>
      <c r="Z95" s="58" t="e">
        <f ca="1">IF(dama1!#REF!="","",dama1!#REF!)</f>
        <v>#REF!</v>
      </c>
      <c r="AA95" s="30" t="e">
        <f ca="1">IF(dama1!#REF!="","",dama1!#REF!)</f>
        <v>#REF!</v>
      </c>
      <c r="AB95" s="30" t="e">
        <f ca="1">IF(dama1!#REF!="","",dama1!#REF!)</f>
        <v>#REF!</v>
      </c>
      <c r="AC95" s="30" t="e">
        <f ca="1">IF(dama1!#REF!="","",dama1!#REF!)</f>
        <v>#REF!</v>
      </c>
      <c r="AD95" s="30" t="e">
        <f ca="1">IF(dama1!#REF!="","",dama1!#REF!)</f>
        <v>#REF!</v>
      </c>
      <c r="AE95" s="56" t="e">
        <f ca="1">IF(dama1!#REF!="","",dama1!#REF!)</f>
        <v>#REF!</v>
      </c>
      <c r="AF95" s="58" t="e">
        <f ca="1">IF(dama1!#REF!="","",dama1!#REF!)</f>
        <v>#REF!</v>
      </c>
      <c r="AG95" s="30" t="e">
        <f ca="1">IF(dama1!#REF!="","",dama1!#REF!)</f>
        <v>#REF!</v>
      </c>
      <c r="AH95" s="30" t="e">
        <f ca="1">IF(dama1!#REF!="","",dama1!#REF!)</f>
        <v>#REF!</v>
      </c>
      <c r="AI95" s="30" t="e">
        <f ca="1">IF(dama1!#REF!="","",dama1!#REF!)</f>
        <v>#REF!</v>
      </c>
      <c r="AJ95" s="77" t="e">
        <f ca="1">IF(dama1!#REF!="","",dama1!#REF!)</f>
        <v>#REF!</v>
      </c>
    </row>
    <row r="96" spans="1:36">
      <c r="A96" s="29" t="str">
        <f ca="1">IF(dama1!A94="","",dama1!A94)</f>
        <v>SENESE</v>
      </c>
      <c r="B96" s="58" t="e">
        <f ca="1">IF(dama1!#REF!="","",dama1!#REF!)</f>
        <v>#REF!</v>
      </c>
      <c r="C96" s="30" t="e">
        <f ca="1">IF(dama1!#REF!="","",dama1!#REF!)</f>
        <v>#REF!</v>
      </c>
      <c r="D96" s="30" t="e">
        <f ca="1">IF(dama1!#REF!="","",dama1!#REF!)</f>
        <v>#REF!</v>
      </c>
      <c r="E96" s="30" t="e">
        <f ca="1">IF(dama1!#REF!="","",dama1!#REF!)</f>
        <v>#REF!</v>
      </c>
      <c r="F96" s="30" t="e">
        <f ca="1">IF(dama1!#REF!="","",dama1!#REF!)</f>
        <v>#REF!</v>
      </c>
      <c r="G96" s="77" t="e">
        <f ca="1">IF(dama1!#REF!="","",dama1!#REF!)</f>
        <v>#REF!</v>
      </c>
      <c r="H96" s="58" t="e">
        <f ca="1">IF(dama1!#REF!="","",dama1!#REF!)</f>
        <v>#REF!</v>
      </c>
      <c r="I96" s="30" t="e">
        <f ca="1">IF(dama1!#REF!="","",dama1!#REF!)</f>
        <v>#REF!</v>
      </c>
      <c r="J96" s="30" t="e">
        <f ca="1">IF(dama1!#REF!="","",dama1!#REF!)</f>
        <v>#REF!</v>
      </c>
      <c r="K96" s="30" t="e">
        <f ca="1">IF(dama1!#REF!="","",dama1!#REF!)</f>
        <v>#REF!</v>
      </c>
      <c r="L96" s="30" t="e">
        <f ca="1">IF(dama1!#REF!="","",dama1!#REF!)</f>
        <v>#REF!</v>
      </c>
      <c r="M96" s="77" t="e">
        <f ca="1">IF(dama1!#REF!="","",dama1!#REF!)</f>
        <v>#REF!</v>
      </c>
      <c r="N96" s="58" t="str">
        <f ca="1">IF(dama1!B94="","",dama1!B94)</f>
        <v/>
      </c>
      <c r="O96" s="30" t="str">
        <f ca="1">IF(dama1!C94="","",dama1!C94)</f>
        <v/>
      </c>
      <c r="P96" s="30" t="str">
        <f ca="1">IF(dama1!D94="","",dama1!D94)</f>
        <v/>
      </c>
      <c r="Q96" s="30" t="str">
        <f ca="1">IF(dama1!E94="","",dama1!E94)</f>
        <v>D</v>
      </c>
      <c r="R96" s="30" t="str">
        <f ca="1">IF(dama1!F94="","",dama1!F94)</f>
        <v>D</v>
      </c>
      <c r="S96" s="77" t="str">
        <f ca="1">IF(dama1!G94="","",dama1!G94)</f>
        <v/>
      </c>
      <c r="T96" s="54" t="e">
        <f ca="1">IF(dama1!#REF!="","",dama1!#REF!)</f>
        <v>#REF!</v>
      </c>
      <c r="U96" s="30" t="e">
        <f ca="1">IF(dama1!#REF!="","",dama1!#REF!)</f>
        <v>#REF!</v>
      </c>
      <c r="V96" s="30" t="e">
        <f ca="1">IF(dama1!#REF!="","",dama1!#REF!)</f>
        <v>#REF!</v>
      </c>
      <c r="W96" s="30" t="e">
        <f ca="1">IF(dama1!#REF!="","",dama1!#REF!)</f>
        <v>#REF!</v>
      </c>
      <c r="X96" s="30" t="e">
        <f ca="1">IF(dama1!#REF!="","",dama1!#REF!)</f>
        <v>#REF!</v>
      </c>
      <c r="Y96" s="56" t="e">
        <f ca="1">IF(dama1!#REF!="","",dama1!#REF!)</f>
        <v>#REF!</v>
      </c>
      <c r="Z96" s="58" t="e">
        <f ca="1">IF(dama1!#REF!="","",dama1!#REF!)</f>
        <v>#REF!</v>
      </c>
      <c r="AA96" s="30" t="e">
        <f ca="1">IF(dama1!#REF!="","",dama1!#REF!)</f>
        <v>#REF!</v>
      </c>
      <c r="AB96" s="30" t="e">
        <f ca="1">IF(dama1!#REF!="","",dama1!#REF!)</f>
        <v>#REF!</v>
      </c>
      <c r="AC96" s="30" t="e">
        <f ca="1">IF(dama1!#REF!="","",dama1!#REF!)</f>
        <v>#REF!</v>
      </c>
      <c r="AD96" s="30" t="e">
        <f ca="1">IF(dama1!#REF!="","",dama1!#REF!)</f>
        <v>#REF!</v>
      </c>
      <c r="AE96" s="56" t="e">
        <f ca="1">IF(dama1!#REF!="","",dama1!#REF!)</f>
        <v>#REF!</v>
      </c>
      <c r="AF96" s="58" t="e">
        <f ca="1">IF(dama1!#REF!="","",dama1!#REF!)</f>
        <v>#REF!</v>
      </c>
      <c r="AG96" s="30" t="e">
        <f ca="1">IF(dama1!#REF!="","",dama1!#REF!)</f>
        <v>#REF!</v>
      </c>
      <c r="AH96" s="30" t="e">
        <f ca="1">IF(dama1!#REF!="","",dama1!#REF!)</f>
        <v>#REF!</v>
      </c>
      <c r="AI96" s="30" t="e">
        <f ca="1">IF(dama1!#REF!="","",dama1!#REF!)</f>
        <v>#REF!</v>
      </c>
      <c r="AJ96" s="77" t="e">
        <f ca="1">IF(dama1!#REF!="","",dama1!#REF!)</f>
        <v>#REF!</v>
      </c>
    </row>
    <row r="97" spans="1:36">
      <c r="A97" s="29" t="str">
        <f ca="1">IF(dama1!A95="","",dama1!A95)</f>
        <v>SERVISOLE</v>
      </c>
      <c r="B97" s="58" t="e">
        <f ca="1">IF(dama1!#REF!="","",dama1!#REF!)</f>
        <v>#REF!</v>
      </c>
      <c r="C97" s="30" t="e">
        <f ca="1">IF(dama1!#REF!="","",dama1!#REF!)</f>
        <v>#REF!</v>
      </c>
      <c r="D97" s="30" t="e">
        <f ca="1">IF(dama1!#REF!="","",dama1!#REF!)</f>
        <v>#REF!</v>
      </c>
      <c r="E97" s="30" t="e">
        <f ca="1">IF(dama1!#REF!="","",dama1!#REF!)</f>
        <v>#REF!</v>
      </c>
      <c r="F97" s="30" t="e">
        <f ca="1">IF(dama1!#REF!="","",dama1!#REF!)</f>
        <v>#REF!</v>
      </c>
      <c r="G97" s="77" t="e">
        <f ca="1">IF(dama1!#REF!="","",dama1!#REF!)</f>
        <v>#REF!</v>
      </c>
      <c r="H97" s="58" t="e">
        <f ca="1">IF(dama1!#REF!="","",dama1!#REF!)</f>
        <v>#REF!</v>
      </c>
      <c r="I97" s="30" t="e">
        <f ca="1">IF(dama1!#REF!="","",dama1!#REF!)</f>
        <v>#REF!</v>
      </c>
      <c r="J97" s="30" t="e">
        <f ca="1">IF(dama1!#REF!="","",dama1!#REF!)</f>
        <v>#REF!</v>
      </c>
      <c r="K97" s="30" t="e">
        <f ca="1">IF(dama1!#REF!="","",dama1!#REF!)</f>
        <v>#REF!</v>
      </c>
      <c r="L97" s="30" t="e">
        <f ca="1">IF(dama1!#REF!="","",dama1!#REF!)</f>
        <v>#REF!</v>
      </c>
      <c r="M97" s="77" t="e">
        <f ca="1">IF(dama1!#REF!="","",dama1!#REF!)</f>
        <v>#REF!</v>
      </c>
      <c r="N97" s="58" t="str">
        <f ca="1">IF(dama1!B95="","",dama1!B95)</f>
        <v/>
      </c>
      <c r="O97" s="30" t="str">
        <f ca="1">IF(dama1!C95="","",dama1!C95)</f>
        <v/>
      </c>
      <c r="P97" s="30" t="str">
        <f ca="1">IF(dama1!D95="","",dama1!D95)</f>
        <v/>
      </c>
      <c r="Q97" s="30" t="str">
        <f ca="1">IF(dama1!E95="","",dama1!E95)</f>
        <v>3GL</v>
      </c>
      <c r="R97" s="30" t="str">
        <f ca="1">IF(dama1!F95="","",dama1!F95)</f>
        <v>4FL</v>
      </c>
      <c r="S97" s="77" t="str">
        <f ca="1">IF(dama1!G95="","",dama1!G95)</f>
        <v/>
      </c>
      <c r="T97" s="54" t="e">
        <f ca="1">IF(dama1!#REF!="","",dama1!#REF!)</f>
        <v>#REF!</v>
      </c>
      <c r="U97" s="30" t="e">
        <f ca="1">IF(dama1!#REF!="","",dama1!#REF!)</f>
        <v>#REF!</v>
      </c>
      <c r="V97" s="30" t="e">
        <f ca="1">IF(dama1!#REF!="","",dama1!#REF!)</f>
        <v>#REF!</v>
      </c>
      <c r="W97" s="30" t="e">
        <f ca="1">IF(dama1!#REF!="","",dama1!#REF!)</f>
        <v>#REF!</v>
      </c>
      <c r="X97" s="30" t="e">
        <f ca="1">IF(dama1!#REF!="","",dama1!#REF!)</f>
        <v>#REF!</v>
      </c>
      <c r="Y97" s="56" t="e">
        <f ca="1">IF(dama1!#REF!="","",dama1!#REF!)</f>
        <v>#REF!</v>
      </c>
      <c r="Z97" s="58" t="e">
        <f ca="1">IF(dama1!#REF!="","",dama1!#REF!)</f>
        <v>#REF!</v>
      </c>
      <c r="AA97" s="30" t="e">
        <f ca="1">IF(dama1!#REF!="","",dama1!#REF!)</f>
        <v>#REF!</v>
      </c>
      <c r="AB97" s="30" t="e">
        <f ca="1">IF(dama1!#REF!="","",dama1!#REF!)</f>
        <v>#REF!</v>
      </c>
      <c r="AC97" s="30" t="e">
        <f ca="1">IF(dama1!#REF!="","",dama1!#REF!)</f>
        <v>#REF!</v>
      </c>
      <c r="AD97" s="30" t="e">
        <f ca="1">IF(dama1!#REF!="","",dama1!#REF!)</f>
        <v>#REF!</v>
      </c>
      <c r="AE97" s="56" t="e">
        <f ca="1">IF(dama1!#REF!="","",dama1!#REF!)</f>
        <v>#REF!</v>
      </c>
      <c r="AF97" s="58" t="e">
        <f ca="1">IF(dama1!#REF!="","",dama1!#REF!)</f>
        <v>#REF!</v>
      </c>
      <c r="AG97" s="30" t="e">
        <f ca="1">IF(dama1!#REF!="","",dama1!#REF!)</f>
        <v>#REF!</v>
      </c>
      <c r="AH97" s="30" t="e">
        <f ca="1">IF(dama1!#REF!="","",dama1!#REF!)</f>
        <v>#REF!</v>
      </c>
      <c r="AI97" s="30" t="e">
        <f ca="1">IF(dama1!#REF!="","",dama1!#REF!)</f>
        <v>#REF!</v>
      </c>
      <c r="AJ97" s="77" t="e">
        <f ca="1">IF(dama1!#REF!="","",dama1!#REF!)</f>
        <v>#REF!</v>
      </c>
    </row>
    <row r="98" spans="1:36">
      <c r="A98" s="29" t="str">
        <f ca="1">IF(dama1!A96="","",dama1!A96)</f>
        <v>SIMONE</v>
      </c>
      <c r="B98" s="141" t="e">
        <f ca="1">IF(dama1!#REF!="","",dama1!#REF!)</f>
        <v>#REF!</v>
      </c>
      <c r="C98" s="30" t="e">
        <f ca="1">IF(dama1!#REF!="","",dama1!#REF!)</f>
        <v>#REF!</v>
      </c>
      <c r="D98" s="30" t="e">
        <f ca="1">IF(dama1!#REF!="","",dama1!#REF!)</f>
        <v>#REF!</v>
      </c>
      <c r="E98" s="30" t="e">
        <f ca="1">IF(dama1!#REF!="","",dama1!#REF!)</f>
        <v>#REF!</v>
      </c>
      <c r="F98" s="30" t="e">
        <f ca="1">IF(dama1!#REF!="","",dama1!#REF!)</f>
        <v>#REF!</v>
      </c>
      <c r="G98" s="77" t="e">
        <f ca="1">IF(dama1!#REF!="","",dama1!#REF!)</f>
        <v>#REF!</v>
      </c>
      <c r="H98" s="58" t="e">
        <f ca="1">IF(dama1!#REF!="","",dama1!#REF!)</f>
        <v>#REF!</v>
      </c>
      <c r="I98" s="64" t="e">
        <f ca="1">IF(dama1!#REF!="","",dama1!#REF!)</f>
        <v>#REF!</v>
      </c>
      <c r="J98" s="64" t="e">
        <f ca="1">IF(dama1!#REF!="","",dama1!#REF!)</f>
        <v>#REF!</v>
      </c>
      <c r="K98" s="30" t="e">
        <f ca="1">IF(dama1!#REF!="","",dama1!#REF!)</f>
        <v>#REF!</v>
      </c>
      <c r="L98" s="30" t="e">
        <f ca="1">IF(dama1!#REF!="","",dama1!#REF!)</f>
        <v>#REF!</v>
      </c>
      <c r="M98" s="77" t="e">
        <f ca="1">IF(dama1!#REF!="","",dama1!#REF!)</f>
        <v>#REF!</v>
      </c>
      <c r="N98" s="58" t="str">
        <f ca="1">IF(dama1!B96="","",dama1!B96)</f>
        <v/>
      </c>
      <c r="O98" s="30" t="str">
        <f ca="1">IF(dama1!C96="","",dama1!C96)</f>
        <v/>
      </c>
      <c r="P98" s="64" t="str">
        <f ca="1">IF(dama1!D96="","",dama1!D96)</f>
        <v/>
      </c>
      <c r="Q98" s="64" t="str">
        <f ca="1">IF(dama1!E96="","",dama1!E96)</f>
        <v>2AL</v>
      </c>
      <c r="R98" s="64" t="str">
        <f ca="1">IF(dama1!F96="","",dama1!F96)</f>
        <v>4AL</v>
      </c>
      <c r="S98" s="77" t="str">
        <f ca="1">IF(dama1!G96="","",dama1!G96)</f>
        <v/>
      </c>
      <c r="T98" s="54" t="e">
        <f ca="1">IF(dama1!#REF!="","",dama1!#REF!)</f>
        <v>#REF!</v>
      </c>
      <c r="U98" s="30" t="e">
        <f ca="1">IF(dama1!#REF!="","",dama1!#REF!)</f>
        <v>#REF!</v>
      </c>
      <c r="V98" s="30" t="e">
        <f ca="1">IF(dama1!#REF!="","",dama1!#REF!)</f>
        <v>#REF!</v>
      </c>
      <c r="W98" s="30" t="e">
        <f ca="1">IF(dama1!#REF!="","",dama1!#REF!)</f>
        <v>#REF!</v>
      </c>
      <c r="X98" s="30" t="e">
        <f ca="1">IF(dama1!#REF!="","",dama1!#REF!)</f>
        <v>#REF!</v>
      </c>
      <c r="Y98" s="56" t="e">
        <f ca="1">IF(dama1!#REF!="","",dama1!#REF!)</f>
        <v>#REF!</v>
      </c>
      <c r="Z98" s="58" t="e">
        <f ca="1">IF(dama1!#REF!="","",dama1!#REF!)</f>
        <v>#REF!</v>
      </c>
      <c r="AA98" s="30" t="e">
        <f ca="1">IF(dama1!#REF!="","",dama1!#REF!)</f>
        <v>#REF!</v>
      </c>
      <c r="AB98" s="30" t="e">
        <f ca="1">IF(dama1!#REF!="","",dama1!#REF!)</f>
        <v>#REF!</v>
      </c>
      <c r="AC98" s="30" t="e">
        <f ca="1">IF(dama1!#REF!="","",dama1!#REF!)</f>
        <v>#REF!</v>
      </c>
      <c r="AD98" s="30" t="e">
        <f ca="1">IF(dama1!#REF!="","",dama1!#REF!)</f>
        <v>#REF!</v>
      </c>
      <c r="AE98" s="56" t="e">
        <f ca="1">IF(dama1!#REF!="","",dama1!#REF!)</f>
        <v>#REF!</v>
      </c>
      <c r="AF98" s="125" t="e">
        <f ca="1">IF(dama1!#REF!="","",dama1!#REF!)</f>
        <v>#REF!</v>
      </c>
      <c r="AG98" s="64" t="e">
        <f ca="1">IF(dama1!#REF!="","",dama1!#REF!)</f>
        <v>#REF!</v>
      </c>
      <c r="AH98" s="30" t="e">
        <f ca="1">IF(dama1!#REF!="","",dama1!#REF!)</f>
        <v>#REF!</v>
      </c>
      <c r="AI98" s="30" t="e">
        <f ca="1">IF(dama1!#REF!="","",dama1!#REF!)</f>
        <v>#REF!</v>
      </c>
      <c r="AJ98" s="77" t="e">
        <f ca="1">IF(dama1!#REF!="","",dama1!#REF!)</f>
        <v>#REF!</v>
      </c>
    </row>
    <row r="99" spans="1:36">
      <c r="A99" s="29" t="str">
        <f ca="1">IF(dama1!A97="","",dama1!A97)</f>
        <v>SLEITER</v>
      </c>
      <c r="B99" s="58" t="e">
        <f ca="1">IF(dama1!#REF!="","",dama1!#REF!)</f>
        <v>#REF!</v>
      </c>
      <c r="C99" s="30" t="e">
        <f ca="1">IF(dama1!#REF!="","",dama1!#REF!)</f>
        <v>#REF!</v>
      </c>
      <c r="D99" s="30" t="e">
        <f ca="1">IF(dama1!#REF!="","",dama1!#REF!)</f>
        <v>#REF!</v>
      </c>
      <c r="E99" s="30" t="e">
        <f ca="1">IF(dama1!#REF!="","",dama1!#REF!)</f>
        <v>#REF!</v>
      </c>
      <c r="F99" s="30" t="e">
        <f ca="1">IF(dama1!#REF!="","",dama1!#REF!)</f>
        <v>#REF!</v>
      </c>
      <c r="G99" s="77" t="e">
        <f ca="1">IF(dama1!#REF!="","",dama1!#REF!)</f>
        <v>#REF!</v>
      </c>
      <c r="H99" s="58" t="e">
        <f ca="1">IF(dama1!#REF!="","",dama1!#REF!)</f>
        <v>#REF!</v>
      </c>
      <c r="I99" s="30" t="e">
        <f ca="1">IF(dama1!#REF!="","",dama1!#REF!)</f>
        <v>#REF!</v>
      </c>
      <c r="J99" s="30" t="e">
        <f ca="1">IF(dama1!#REF!="","",dama1!#REF!)</f>
        <v>#REF!</v>
      </c>
      <c r="K99" s="30" t="e">
        <f ca="1">IF(dama1!#REF!="","",dama1!#REF!)</f>
        <v>#REF!</v>
      </c>
      <c r="L99" s="114" t="e">
        <f ca="1">IF(dama1!#REF!="","",dama1!#REF!)</f>
        <v>#REF!</v>
      </c>
      <c r="M99" s="77" t="e">
        <f ca="1">IF(dama1!#REF!="","",dama1!#REF!)</f>
        <v>#REF!</v>
      </c>
      <c r="N99" s="58" t="str">
        <f ca="1">IF(dama1!B97="","",dama1!B97)</f>
        <v/>
      </c>
      <c r="O99" s="30" t="str">
        <f ca="1">IF(dama1!C97="","",dama1!C97)</f>
        <v/>
      </c>
      <c r="P99" s="30" t="str">
        <f ca="1">IF(dama1!D97="","",dama1!D97)</f>
        <v/>
      </c>
      <c r="Q99" s="30" t="str">
        <f ca="1">IF(dama1!E97="","",dama1!E97)</f>
        <v>D</v>
      </c>
      <c r="R99" s="30" t="str">
        <f ca="1">IF(dama1!F97="","",dama1!F97)</f>
        <v>D</v>
      </c>
      <c r="S99" s="77" t="str">
        <f ca="1">IF(dama1!G97="","",dama1!G97)</f>
        <v/>
      </c>
      <c r="T99" s="54" t="e">
        <f ca="1">IF(dama1!#REF!="","",dama1!#REF!)</f>
        <v>#REF!</v>
      </c>
      <c r="U99" s="30" t="e">
        <f ca="1">IF(dama1!#REF!="","",dama1!#REF!)</f>
        <v>#REF!</v>
      </c>
      <c r="V99" s="30" t="e">
        <f ca="1">IF(dama1!#REF!="","",dama1!#REF!)</f>
        <v>#REF!</v>
      </c>
      <c r="W99" s="30" t="e">
        <f ca="1">IF(dama1!#REF!="","",dama1!#REF!)</f>
        <v>#REF!</v>
      </c>
      <c r="X99" s="30" t="e">
        <f ca="1">IF(dama1!#REF!="","",dama1!#REF!)</f>
        <v>#REF!</v>
      </c>
      <c r="Y99" s="56" t="e">
        <f ca="1">IF(dama1!#REF!="","",dama1!#REF!)</f>
        <v>#REF!</v>
      </c>
      <c r="Z99" s="58" t="e">
        <f ca="1">IF(dama1!#REF!="","",dama1!#REF!)</f>
        <v>#REF!</v>
      </c>
      <c r="AA99" s="30" t="e">
        <f ca="1">IF(dama1!#REF!="","",dama1!#REF!)</f>
        <v>#REF!</v>
      </c>
      <c r="AB99" s="30" t="e">
        <f ca="1">IF(dama1!#REF!="","",dama1!#REF!)</f>
        <v>#REF!</v>
      </c>
      <c r="AC99" s="30" t="e">
        <f ca="1">IF(dama1!#REF!="","",dama1!#REF!)</f>
        <v>#REF!</v>
      </c>
      <c r="AD99" s="30" t="e">
        <f ca="1">IF(dama1!#REF!="","",dama1!#REF!)</f>
        <v>#REF!</v>
      </c>
      <c r="AE99" s="56" t="e">
        <f ca="1">IF(dama1!#REF!="","",dama1!#REF!)</f>
        <v>#REF!</v>
      </c>
      <c r="AF99" s="58" t="e">
        <f ca="1">IF(dama1!#REF!="","",dama1!#REF!)</f>
        <v>#REF!</v>
      </c>
      <c r="AG99" s="30" t="e">
        <f ca="1">IF(dama1!#REF!="","",dama1!#REF!)</f>
        <v>#REF!</v>
      </c>
      <c r="AH99" s="30" t="e">
        <f ca="1">IF(dama1!#REF!="","",dama1!#REF!)</f>
        <v>#REF!</v>
      </c>
      <c r="AI99" s="30" t="e">
        <f ca="1">IF(dama1!#REF!="","",dama1!#REF!)</f>
        <v>#REF!</v>
      </c>
      <c r="AJ99" s="77" t="e">
        <f ca="1">IF(dama1!#REF!="","",dama1!#REF!)</f>
        <v>#REF!</v>
      </c>
    </row>
    <row r="100" spans="1:36">
      <c r="A100" s="29" t="str">
        <f ca="1">IF(dama1!A98="","",dama1!A98)</f>
        <v>SPINOZZI</v>
      </c>
      <c r="B100" s="58" t="e">
        <f ca="1">IF(dama1!#REF!="","",dama1!#REF!)</f>
        <v>#REF!</v>
      </c>
      <c r="C100" s="30" t="e">
        <f ca="1">IF(dama1!#REF!="","",dama1!#REF!)</f>
        <v>#REF!</v>
      </c>
      <c r="D100" s="30" t="e">
        <f ca="1">IF(dama1!#REF!="","",dama1!#REF!)</f>
        <v>#REF!</v>
      </c>
      <c r="E100" s="30" t="e">
        <f ca="1">IF(dama1!#REF!="","",dama1!#REF!)</f>
        <v>#REF!</v>
      </c>
      <c r="F100" s="30" t="e">
        <f ca="1">IF(dama1!#REF!="","",dama1!#REF!)</f>
        <v>#REF!</v>
      </c>
      <c r="G100" s="77" t="e">
        <f ca="1">IF(dama1!#REF!="","",dama1!#REF!)</f>
        <v>#REF!</v>
      </c>
      <c r="H100" s="58" t="e">
        <f ca="1">IF(dama1!#REF!="","",dama1!#REF!)</f>
        <v>#REF!</v>
      </c>
      <c r="I100" s="30" t="e">
        <f ca="1">IF(dama1!#REF!="","",dama1!#REF!)</f>
        <v>#REF!</v>
      </c>
      <c r="J100" s="30" t="e">
        <f ca="1">IF(dama1!#REF!="","",dama1!#REF!)</f>
        <v>#REF!</v>
      </c>
      <c r="K100" s="30" t="e">
        <f ca="1">IF(dama1!#REF!="","",dama1!#REF!)</f>
        <v>#REF!</v>
      </c>
      <c r="L100" s="30" t="e">
        <f ca="1">IF(dama1!#REF!="","",dama1!#REF!)</f>
        <v>#REF!</v>
      </c>
      <c r="M100" s="77" t="e">
        <f ca="1">IF(dama1!#REF!="","",dama1!#REF!)</f>
        <v>#REF!</v>
      </c>
      <c r="N100" s="58" t="str">
        <f ca="1">IF(dama1!B98="","",dama1!B98)</f>
        <v/>
      </c>
      <c r="O100" s="30" t="str">
        <f ca="1">IF(dama1!C98="","",dama1!C98)</f>
        <v/>
      </c>
      <c r="P100" s="30" t="str">
        <f ca="1">IF(dama1!D98="","",dama1!D98)</f>
        <v/>
      </c>
      <c r="Q100" s="30" t="str">
        <f ca="1">IF(dama1!E98="","",dama1!E98)</f>
        <v>5AL</v>
      </c>
      <c r="R100" s="30" t="str">
        <f ca="1">IF(dama1!F98="","",dama1!F98)</f>
        <v>3AL</v>
      </c>
      <c r="S100" s="77" t="str">
        <f ca="1">IF(dama1!G98="","",dama1!G98)</f>
        <v/>
      </c>
      <c r="T100" s="58" t="e">
        <f ca="1">IF(dama1!#REF!="","",dama1!#REF!)</f>
        <v>#REF!</v>
      </c>
      <c r="U100" s="30" t="e">
        <f ca="1">IF(dama1!#REF!="","",dama1!#REF!)</f>
        <v>#REF!</v>
      </c>
      <c r="V100" s="30" t="e">
        <f ca="1">IF(dama1!#REF!="","",dama1!#REF!)</f>
        <v>#REF!</v>
      </c>
      <c r="W100" s="30" t="e">
        <f ca="1">IF(dama1!#REF!="","",dama1!#REF!)</f>
        <v>#REF!</v>
      </c>
      <c r="X100" s="30" t="e">
        <f ca="1">IF(dama1!#REF!="","",dama1!#REF!)</f>
        <v>#REF!</v>
      </c>
      <c r="Y100" s="56" t="e">
        <f ca="1">IF(dama1!#REF!="","",dama1!#REF!)</f>
        <v>#REF!</v>
      </c>
      <c r="Z100" s="58" t="e">
        <f ca="1">IF(dama1!#REF!="","",dama1!#REF!)</f>
        <v>#REF!</v>
      </c>
      <c r="AA100" s="30" t="e">
        <f ca="1">IF(dama1!#REF!="","",dama1!#REF!)</f>
        <v>#REF!</v>
      </c>
      <c r="AB100" s="30" t="e">
        <f ca="1">IF(dama1!#REF!="","",dama1!#REF!)</f>
        <v>#REF!</v>
      </c>
      <c r="AC100" s="30" t="e">
        <f ca="1">IF(dama1!#REF!="","",dama1!#REF!)</f>
        <v>#REF!</v>
      </c>
      <c r="AD100" s="30" t="e">
        <f ca="1">IF(dama1!#REF!="","",dama1!#REF!)</f>
        <v>#REF!</v>
      </c>
      <c r="AE100" s="56" t="e">
        <f ca="1">IF(dama1!#REF!="","",dama1!#REF!)</f>
        <v>#REF!</v>
      </c>
      <c r="AF100" s="58" t="e">
        <f ca="1">IF(dama1!#REF!="","",dama1!#REF!)</f>
        <v>#REF!</v>
      </c>
      <c r="AG100" s="30" t="e">
        <f ca="1">IF(dama1!#REF!="","",dama1!#REF!)</f>
        <v>#REF!</v>
      </c>
      <c r="AH100" s="30" t="e">
        <f ca="1">IF(dama1!#REF!="","",dama1!#REF!)</f>
        <v>#REF!</v>
      </c>
      <c r="AI100" s="30" t="e">
        <f ca="1">IF(dama1!#REF!="","",dama1!#REF!)</f>
        <v>#REF!</v>
      </c>
      <c r="AJ100" s="77" t="e">
        <f ca="1">IF(dama1!#REF!="","",dama1!#REF!)</f>
        <v>#REF!</v>
      </c>
    </row>
    <row r="101" spans="1:36">
      <c r="A101" s="29" t="e">
        <f ca="1">IF(dama1!#REF!="","",dama1!#REF!)</f>
        <v>#REF!</v>
      </c>
      <c r="B101" s="119" t="e">
        <f ca="1">IF(dama1!#REF!="","",dama1!#REF!)</f>
        <v>#REF!</v>
      </c>
      <c r="C101" s="118" t="e">
        <f ca="1">IF(dama1!#REF!="","",dama1!#REF!)</f>
        <v>#REF!</v>
      </c>
      <c r="D101" s="30" t="e">
        <f ca="1">IF(dama1!#REF!="","",dama1!#REF!)</f>
        <v>#REF!</v>
      </c>
      <c r="E101" s="118" t="e">
        <f ca="1">IF(dama1!#REF!="","",dama1!#REF!)</f>
        <v>#REF!</v>
      </c>
      <c r="F101" s="118" t="e">
        <f ca="1">IF(dama1!#REF!="","",dama1!#REF!)</f>
        <v>#REF!</v>
      </c>
      <c r="G101" s="77" t="e">
        <f ca="1">IF(dama1!#REF!="","",dama1!#REF!)</f>
        <v>#REF!</v>
      </c>
      <c r="H101" s="58" t="e">
        <f ca="1">IF(dama1!#REF!="","",dama1!#REF!)</f>
        <v>#REF!</v>
      </c>
      <c r="I101" s="118" t="e">
        <f ca="1">IF(dama1!#REF!="","",dama1!#REF!)</f>
        <v>#REF!</v>
      </c>
      <c r="J101" s="30" t="e">
        <f ca="1">IF(dama1!#REF!="","",dama1!#REF!)</f>
        <v>#REF!</v>
      </c>
      <c r="K101" s="118" t="e">
        <f ca="1">IF(dama1!#REF!="","",dama1!#REF!)</f>
        <v>#REF!</v>
      </c>
      <c r="L101" s="30" t="e">
        <f ca="1">IF(dama1!#REF!="","",dama1!#REF!)</f>
        <v>#REF!</v>
      </c>
      <c r="M101" s="77" t="e">
        <f ca="1">IF(dama1!#REF!="","",dama1!#REF!)</f>
        <v>#REF!</v>
      </c>
      <c r="N101" s="58" t="e">
        <f ca="1">IF(dama1!#REF!="","",dama1!#REF!)</f>
        <v>#REF!</v>
      </c>
      <c r="O101" s="30" t="e">
        <f ca="1">IF(dama1!#REF!="","",dama1!#REF!)</f>
        <v>#REF!</v>
      </c>
      <c r="P101" s="30" t="e">
        <f ca="1">IF(dama1!#REF!="","",dama1!#REF!)</f>
        <v>#REF!</v>
      </c>
      <c r="Q101" s="30" t="e">
        <f ca="1">IF(dama1!#REF!="","",dama1!#REF!)</f>
        <v>#REF!</v>
      </c>
      <c r="R101" s="30" t="e">
        <f ca="1">IF(dama1!#REF!="","",dama1!#REF!)</f>
        <v>#REF!</v>
      </c>
      <c r="S101" s="77" t="e">
        <f ca="1">IF(dama1!#REF!="","",dama1!#REF!)</f>
        <v>#REF!</v>
      </c>
      <c r="T101" s="54" t="e">
        <f ca="1">IF(dama1!#REF!="","",dama1!#REF!)</f>
        <v>#REF!</v>
      </c>
      <c r="U101" s="30" t="e">
        <f ca="1">IF(dama1!#REF!="","",dama1!#REF!)</f>
        <v>#REF!</v>
      </c>
      <c r="V101" s="30" t="e">
        <f ca="1">IF(dama1!#REF!="","",dama1!#REF!)</f>
        <v>#REF!</v>
      </c>
      <c r="W101" s="30" t="e">
        <f ca="1">IF(dama1!#REF!="","",dama1!#REF!)</f>
        <v>#REF!</v>
      </c>
      <c r="X101" s="30" t="e">
        <f ca="1">IF(dama1!#REF!="","",dama1!#REF!)</f>
        <v>#REF!</v>
      </c>
      <c r="Y101" s="56" t="e">
        <f ca="1">IF(dama1!#REF!="","",dama1!#REF!)</f>
        <v>#REF!</v>
      </c>
      <c r="Z101" s="58" t="e">
        <f ca="1">IF(dama1!#REF!="","",dama1!#REF!)</f>
        <v>#REF!</v>
      </c>
      <c r="AA101" s="30" t="e">
        <f ca="1">IF(dama1!#REF!="","",dama1!#REF!)</f>
        <v>#REF!</v>
      </c>
      <c r="AB101" s="30" t="e">
        <f ca="1">IF(dama1!#REF!="","",dama1!#REF!)</f>
        <v>#REF!</v>
      </c>
      <c r="AC101" s="30" t="e">
        <f ca="1">IF(dama1!#REF!="","",dama1!#REF!)</f>
        <v>#REF!</v>
      </c>
      <c r="AD101" s="30" t="e">
        <f ca="1">IF(dama1!#REF!="","",dama1!#REF!)</f>
        <v>#REF!</v>
      </c>
      <c r="AE101" s="56" t="e">
        <f ca="1">IF(dama1!#REF!="","",dama1!#REF!)</f>
        <v>#REF!</v>
      </c>
      <c r="AF101" s="58" t="e">
        <f ca="1">IF(dama1!#REF!="","",dama1!#REF!)</f>
        <v>#REF!</v>
      </c>
      <c r="AG101" s="30" t="e">
        <f ca="1">IF(dama1!#REF!="","",dama1!#REF!)</f>
        <v>#REF!</v>
      </c>
      <c r="AH101" s="30" t="e">
        <f ca="1">IF(dama1!#REF!="","",dama1!#REF!)</f>
        <v>#REF!</v>
      </c>
      <c r="AI101" s="30" t="e">
        <f ca="1">IF(dama1!#REF!="","",dama1!#REF!)</f>
        <v>#REF!</v>
      </c>
      <c r="AJ101" s="77" t="e">
        <f ca="1">IF(dama1!#REF!="","",dama1!#REF!)</f>
        <v>#REF!</v>
      </c>
    </row>
    <row r="102" spans="1:36">
      <c r="A102" s="29" t="str">
        <f ca="1">IF(dama1!A99="","",dama1!A99)</f>
        <v>TEDESCHI A.</v>
      </c>
      <c r="B102" s="58" t="e">
        <f ca="1">IF(dama1!#REF!="","",dama1!#REF!)</f>
        <v>#REF!</v>
      </c>
      <c r="C102" s="30" t="e">
        <f ca="1">IF(dama1!#REF!="","",dama1!#REF!)</f>
        <v>#REF!</v>
      </c>
      <c r="D102" s="30" t="e">
        <f ca="1">IF(dama1!#REF!="","",dama1!#REF!)</f>
        <v>#REF!</v>
      </c>
      <c r="E102" s="30" t="e">
        <f ca="1">IF(dama1!#REF!="","",dama1!#REF!)</f>
        <v>#REF!</v>
      </c>
      <c r="F102" s="30" t="e">
        <f ca="1">IF(dama1!#REF!="","",dama1!#REF!)</f>
        <v>#REF!</v>
      </c>
      <c r="G102" s="77" t="e">
        <f ca="1">IF(dama1!#REF!="","",dama1!#REF!)</f>
        <v>#REF!</v>
      </c>
      <c r="H102" s="58" t="e">
        <f ca="1">IF(dama1!#REF!="","",dama1!#REF!)</f>
        <v>#REF!</v>
      </c>
      <c r="I102" s="30" t="e">
        <f ca="1">IF(dama1!#REF!="","",dama1!#REF!)</f>
        <v>#REF!</v>
      </c>
      <c r="J102" s="30" t="e">
        <f ca="1">IF(dama1!#REF!="","",dama1!#REF!)</f>
        <v>#REF!</v>
      </c>
      <c r="K102" s="30" t="e">
        <f ca="1">IF(dama1!#REF!="","",dama1!#REF!)</f>
        <v>#REF!</v>
      </c>
      <c r="L102" s="30" t="e">
        <f ca="1">IF(dama1!#REF!="","",dama1!#REF!)</f>
        <v>#REF!</v>
      </c>
      <c r="M102" s="77" t="e">
        <f ca="1">IF(dama1!#REF!="","",dama1!#REF!)</f>
        <v>#REF!</v>
      </c>
      <c r="N102" s="58" t="str">
        <f ca="1">IF(dama1!B99="","",dama1!B99)</f>
        <v/>
      </c>
      <c r="O102" s="30" t="str">
        <f ca="1">IF(dama1!C99="","",dama1!C99)</f>
        <v/>
      </c>
      <c r="P102" s="30" t="str">
        <f ca="1">IF(dama1!D99="","",dama1!D99)</f>
        <v/>
      </c>
      <c r="Q102" s="30" t="str">
        <f ca="1">IF(dama1!E99="","",dama1!E99)</f>
        <v>D</v>
      </c>
      <c r="R102" s="30" t="str">
        <f ca="1">IF(dama1!F99="","",dama1!F99)</f>
        <v>3AC</v>
      </c>
      <c r="S102" s="77" t="str">
        <f ca="1">IF(dama1!G99="","",dama1!G99)</f>
        <v/>
      </c>
      <c r="T102" s="54" t="e">
        <f ca="1">IF(dama1!#REF!="","",dama1!#REF!)</f>
        <v>#REF!</v>
      </c>
      <c r="U102" s="30" t="e">
        <f ca="1">IF(dama1!#REF!="","",dama1!#REF!)</f>
        <v>#REF!</v>
      </c>
      <c r="V102" s="30" t="e">
        <f ca="1">IF(dama1!#REF!="","",dama1!#REF!)</f>
        <v>#REF!</v>
      </c>
      <c r="W102" s="30" t="e">
        <f ca="1">IF(dama1!#REF!="","",dama1!#REF!)</f>
        <v>#REF!</v>
      </c>
      <c r="X102" s="30" t="e">
        <f ca="1">IF(dama1!#REF!="","",dama1!#REF!)</f>
        <v>#REF!</v>
      </c>
      <c r="Y102" s="56" t="e">
        <f ca="1">IF(dama1!#REF!="","",dama1!#REF!)</f>
        <v>#REF!</v>
      </c>
      <c r="Z102" s="58" t="e">
        <f ca="1">IF(dama1!#REF!="","",dama1!#REF!)</f>
        <v>#REF!</v>
      </c>
      <c r="AA102" s="30" t="e">
        <f ca="1">IF(dama1!#REF!="","",dama1!#REF!)</f>
        <v>#REF!</v>
      </c>
      <c r="AB102" s="30" t="e">
        <f ca="1">IF(dama1!#REF!="","",dama1!#REF!)</f>
        <v>#REF!</v>
      </c>
      <c r="AC102" s="30" t="e">
        <f ca="1">IF(dama1!#REF!="","",dama1!#REF!)</f>
        <v>#REF!</v>
      </c>
      <c r="AD102" s="30" t="e">
        <f ca="1">IF(dama1!#REF!="","",dama1!#REF!)</f>
        <v>#REF!</v>
      </c>
      <c r="AE102" s="56" t="e">
        <f ca="1">IF(dama1!#REF!="","",dama1!#REF!)</f>
        <v>#REF!</v>
      </c>
      <c r="AF102" s="58" t="e">
        <f ca="1">IF(dama1!#REF!="","",dama1!#REF!)</f>
        <v>#REF!</v>
      </c>
      <c r="AG102" s="30" t="e">
        <f ca="1">IF(dama1!#REF!="","",dama1!#REF!)</f>
        <v>#REF!</v>
      </c>
      <c r="AH102" s="30" t="e">
        <f ca="1">IF(dama1!#REF!="","",dama1!#REF!)</f>
        <v>#REF!</v>
      </c>
      <c r="AI102" s="30" t="e">
        <f ca="1">IF(dama1!#REF!="","",dama1!#REF!)</f>
        <v>#REF!</v>
      </c>
      <c r="AJ102" s="77" t="e">
        <f ca="1">IF(dama1!#REF!="","",dama1!#REF!)</f>
        <v>#REF!</v>
      </c>
    </row>
    <row r="103" spans="1:36">
      <c r="A103" s="29" t="str">
        <f ca="1">IF(dama1!A100="","",dama1!A100)</f>
        <v>TEDESCHI C.</v>
      </c>
      <c r="B103" s="58" t="e">
        <f ca="1">IF(dama1!#REF!="","",dama1!#REF!)</f>
        <v>#REF!</v>
      </c>
      <c r="C103" s="30" t="e">
        <f ca="1">IF(dama1!#REF!="","",dama1!#REF!)</f>
        <v>#REF!</v>
      </c>
      <c r="D103" s="30" t="e">
        <f ca="1">IF(dama1!#REF!="","",dama1!#REF!)</f>
        <v>#REF!</v>
      </c>
      <c r="E103" s="30" t="e">
        <f ca="1">IF(dama1!#REF!="","",dama1!#REF!)</f>
        <v>#REF!</v>
      </c>
      <c r="F103" s="30" t="e">
        <f ca="1">IF(dama1!#REF!="","",dama1!#REF!)</f>
        <v>#REF!</v>
      </c>
      <c r="G103" s="77" t="e">
        <f ca="1">IF(dama1!#REF!="","",dama1!#REF!)</f>
        <v>#REF!</v>
      </c>
      <c r="H103" s="58" t="e">
        <f ca="1">IF(dama1!#REF!="","",dama1!#REF!)</f>
        <v>#REF!</v>
      </c>
      <c r="I103" s="30" t="e">
        <f ca="1">IF(dama1!#REF!="","",dama1!#REF!)</f>
        <v>#REF!</v>
      </c>
      <c r="J103" s="30" t="e">
        <f ca="1">IF(dama1!#REF!="","",dama1!#REF!)</f>
        <v>#REF!</v>
      </c>
      <c r="K103" s="30" t="e">
        <f ca="1">IF(dama1!#REF!="","",dama1!#REF!)</f>
        <v>#REF!</v>
      </c>
      <c r="L103" s="30" t="e">
        <f ca="1">IF(dama1!#REF!="","",dama1!#REF!)</f>
        <v>#REF!</v>
      </c>
      <c r="M103" s="77" t="e">
        <f ca="1">IF(dama1!#REF!="","",dama1!#REF!)</f>
        <v>#REF!</v>
      </c>
      <c r="N103" s="58" t="str">
        <f ca="1">IF(dama1!B100="","",dama1!B100)</f>
        <v>1EC</v>
      </c>
      <c r="O103" s="30" t="str">
        <f ca="1">IF(dama1!C100="","",dama1!C100)</f>
        <v>D</v>
      </c>
      <c r="P103" s="30" t="str">
        <f ca="1">IF(dama1!D100="","",dama1!D100)</f>
        <v/>
      </c>
      <c r="Q103" s="30" t="str">
        <f ca="1">IF(dama1!E100="","",dama1!E100)</f>
        <v/>
      </c>
      <c r="R103" s="30" t="str">
        <f ca="1">IF(dama1!F100="","",dama1!F100)</f>
        <v/>
      </c>
      <c r="S103" s="77" t="str">
        <f ca="1">IF(dama1!G100="","",dama1!G100)</f>
        <v/>
      </c>
      <c r="T103" s="54" t="e">
        <f ca="1">IF(dama1!#REF!="","",dama1!#REF!)</f>
        <v>#REF!</v>
      </c>
      <c r="U103" s="30" t="e">
        <f ca="1">IF(dama1!#REF!="","",dama1!#REF!)</f>
        <v>#REF!</v>
      </c>
      <c r="V103" s="30" t="e">
        <f ca="1">IF(dama1!#REF!="","",dama1!#REF!)</f>
        <v>#REF!</v>
      </c>
      <c r="W103" s="30" t="e">
        <f ca="1">IF(dama1!#REF!="","",dama1!#REF!)</f>
        <v>#REF!</v>
      </c>
      <c r="X103" s="30" t="e">
        <f ca="1">IF(dama1!#REF!="","",dama1!#REF!)</f>
        <v>#REF!</v>
      </c>
      <c r="Y103" s="56" t="e">
        <f ca="1">IF(dama1!#REF!="","",dama1!#REF!)</f>
        <v>#REF!</v>
      </c>
      <c r="Z103" s="58" t="e">
        <f ca="1">IF(dama1!#REF!="","",dama1!#REF!)</f>
        <v>#REF!</v>
      </c>
      <c r="AA103" s="30" t="e">
        <f ca="1">IF(dama1!#REF!="","",dama1!#REF!)</f>
        <v>#REF!</v>
      </c>
      <c r="AB103" s="30" t="e">
        <f ca="1">IF(dama1!#REF!="","",dama1!#REF!)</f>
        <v>#REF!</v>
      </c>
      <c r="AC103" s="30" t="e">
        <f ca="1">IF(dama1!#REF!="","",dama1!#REF!)</f>
        <v>#REF!</v>
      </c>
      <c r="AD103" s="30" t="e">
        <f ca="1">IF(dama1!#REF!="","",dama1!#REF!)</f>
        <v>#REF!</v>
      </c>
      <c r="AE103" s="56" t="e">
        <f ca="1">IF(dama1!#REF!="","",dama1!#REF!)</f>
        <v>#REF!</v>
      </c>
      <c r="AF103" s="58" t="e">
        <f ca="1">IF(dama1!#REF!="","",dama1!#REF!)</f>
        <v>#REF!</v>
      </c>
      <c r="AG103" s="30" t="e">
        <f ca="1">IF(dama1!#REF!="","",dama1!#REF!)</f>
        <v>#REF!</v>
      </c>
      <c r="AH103" s="30" t="e">
        <f ca="1">IF(dama1!#REF!="","",dama1!#REF!)</f>
        <v>#REF!</v>
      </c>
      <c r="AI103" s="30" t="e">
        <f ca="1">IF(dama1!#REF!="","",dama1!#REF!)</f>
        <v>#REF!</v>
      </c>
      <c r="AJ103" s="77" t="e">
        <f ca="1">IF(dama1!#REF!="","",dama1!#REF!)</f>
        <v>#REF!</v>
      </c>
    </row>
    <row r="104" spans="1:36">
      <c r="A104" s="29" t="str">
        <f ca="1">IF(dama1!A101="","",dama1!A101)</f>
        <v>TIGLIO</v>
      </c>
      <c r="B104" s="58" t="e">
        <f ca="1">IF(dama1!#REF!="","",dama1!#REF!)</f>
        <v>#REF!</v>
      </c>
      <c r="C104" s="30" t="e">
        <f ca="1">IF(dama1!#REF!="","",dama1!#REF!)</f>
        <v>#REF!</v>
      </c>
      <c r="D104" s="30" t="e">
        <f ca="1">IF(dama1!#REF!="","",dama1!#REF!)</f>
        <v>#REF!</v>
      </c>
      <c r="E104" s="30" t="e">
        <f ca="1">IF(dama1!#REF!="","",dama1!#REF!)</f>
        <v>#REF!</v>
      </c>
      <c r="F104" s="30" t="e">
        <f ca="1">IF(dama1!#REF!="","",dama1!#REF!)</f>
        <v>#REF!</v>
      </c>
      <c r="G104" s="77" t="e">
        <f ca="1">IF(dama1!#REF!="","",dama1!#REF!)</f>
        <v>#REF!</v>
      </c>
      <c r="H104" s="58" t="e">
        <f ca="1">IF(dama1!#REF!="","",dama1!#REF!)</f>
        <v>#REF!</v>
      </c>
      <c r="I104" s="30" t="e">
        <f ca="1">IF(dama1!#REF!="","",dama1!#REF!)</f>
        <v>#REF!</v>
      </c>
      <c r="J104" s="30" t="e">
        <f ca="1">IF(dama1!#REF!="","",dama1!#REF!)</f>
        <v>#REF!</v>
      </c>
      <c r="K104" s="30" t="e">
        <f ca="1">IF(dama1!#REF!="","",dama1!#REF!)</f>
        <v>#REF!</v>
      </c>
      <c r="L104" s="30" t="e">
        <f ca="1">IF(dama1!#REF!="","",dama1!#REF!)</f>
        <v>#REF!</v>
      </c>
      <c r="M104" s="77" t="e">
        <f ca="1">IF(dama1!#REF!="","",dama1!#REF!)</f>
        <v>#REF!</v>
      </c>
      <c r="N104" s="58" t="str">
        <f ca="1">IF(dama1!B101="","",dama1!B101)</f>
        <v/>
      </c>
      <c r="O104" s="30" t="str">
        <f ca="1">IF(dama1!C101="","",dama1!C101)</f>
        <v/>
      </c>
      <c r="P104" s="30" t="str">
        <f ca="1">IF(dama1!D101="","",dama1!D101)</f>
        <v/>
      </c>
      <c r="Q104" s="30" t="str">
        <f ca="1">IF(dama1!E101="","",dama1!E101)</f>
        <v>D</v>
      </c>
      <c r="R104" s="30" t="str">
        <f ca="1">IF(dama1!F101="","",dama1!F101)</f>
        <v>D</v>
      </c>
      <c r="S104" s="77" t="str">
        <f ca="1">IF(dama1!G101="","",dama1!G101)</f>
        <v/>
      </c>
      <c r="T104" s="54" t="e">
        <f ca="1">IF(dama1!#REF!="","",dama1!#REF!)</f>
        <v>#REF!</v>
      </c>
      <c r="U104" s="30" t="e">
        <f ca="1">IF(dama1!#REF!="","",dama1!#REF!)</f>
        <v>#REF!</v>
      </c>
      <c r="V104" s="30" t="e">
        <f ca="1">IF(dama1!#REF!="","",dama1!#REF!)</f>
        <v>#REF!</v>
      </c>
      <c r="W104" s="30" t="e">
        <f ca="1">IF(dama1!#REF!="","",dama1!#REF!)</f>
        <v>#REF!</v>
      </c>
      <c r="X104" s="30" t="e">
        <f ca="1">IF(dama1!#REF!="","",dama1!#REF!)</f>
        <v>#REF!</v>
      </c>
      <c r="Y104" s="56" t="e">
        <f ca="1">IF(dama1!#REF!="","",dama1!#REF!)</f>
        <v>#REF!</v>
      </c>
      <c r="Z104" s="58" t="e">
        <f ca="1">IF(dama1!#REF!="","",dama1!#REF!)</f>
        <v>#REF!</v>
      </c>
      <c r="AA104" s="30" t="e">
        <f ca="1">IF(dama1!#REF!="","",dama1!#REF!)</f>
        <v>#REF!</v>
      </c>
      <c r="AB104" s="30" t="e">
        <f ca="1">IF(dama1!#REF!="","",dama1!#REF!)</f>
        <v>#REF!</v>
      </c>
      <c r="AC104" s="30" t="e">
        <f ca="1">IF(dama1!#REF!="","",dama1!#REF!)</f>
        <v>#REF!</v>
      </c>
      <c r="AD104" s="30" t="e">
        <f ca="1">IF(dama1!#REF!="","",dama1!#REF!)</f>
        <v>#REF!</v>
      </c>
      <c r="AE104" s="56" t="e">
        <f ca="1">IF(dama1!#REF!="","",dama1!#REF!)</f>
        <v>#REF!</v>
      </c>
      <c r="AF104" s="58" t="e">
        <f ca="1">IF(dama1!#REF!="","",dama1!#REF!)</f>
        <v>#REF!</v>
      </c>
      <c r="AG104" s="30" t="e">
        <f ca="1">IF(dama1!#REF!="","",dama1!#REF!)</f>
        <v>#REF!</v>
      </c>
      <c r="AH104" s="30" t="e">
        <f ca="1">IF(dama1!#REF!="","",dama1!#REF!)</f>
        <v>#REF!</v>
      </c>
      <c r="AI104" s="30" t="e">
        <f ca="1">IF(dama1!#REF!="","",dama1!#REF!)</f>
        <v>#REF!</v>
      </c>
      <c r="AJ104" s="77" t="e">
        <f ca="1">IF(dama1!#REF!="","",dama1!#REF!)</f>
        <v>#REF!</v>
      </c>
    </row>
    <row r="105" spans="1:36">
      <c r="A105" s="29" t="str">
        <f ca="1">IF(dama1!A102="","",dama1!A102)</f>
        <v>TROVATO</v>
      </c>
      <c r="B105" s="58" t="e">
        <f ca="1">IF(dama1!#REF!="","",dama1!#REF!)</f>
        <v>#REF!</v>
      </c>
      <c r="C105" s="30" t="e">
        <f ca="1">IF(dama1!#REF!="","",dama1!#REF!)</f>
        <v>#REF!</v>
      </c>
      <c r="D105" s="30" t="e">
        <f ca="1">IF(dama1!#REF!="","",dama1!#REF!)</f>
        <v>#REF!</v>
      </c>
      <c r="E105" s="30" t="e">
        <f ca="1">IF(dama1!#REF!="","",dama1!#REF!)</f>
        <v>#REF!</v>
      </c>
      <c r="F105" s="30" t="e">
        <f ca="1">IF(dama1!#REF!="","",dama1!#REF!)</f>
        <v>#REF!</v>
      </c>
      <c r="G105" s="77" t="e">
        <f ca="1">IF(dama1!#REF!="","",dama1!#REF!)</f>
        <v>#REF!</v>
      </c>
      <c r="H105" s="58" t="e">
        <f ca="1">IF(dama1!#REF!="","",dama1!#REF!)</f>
        <v>#REF!</v>
      </c>
      <c r="I105" s="30" t="e">
        <f ca="1">IF(dama1!#REF!="","",dama1!#REF!)</f>
        <v>#REF!</v>
      </c>
      <c r="J105" s="30" t="e">
        <f ca="1">IF(dama1!#REF!="","",dama1!#REF!)</f>
        <v>#REF!</v>
      </c>
      <c r="K105" s="30" t="e">
        <f ca="1">IF(dama1!#REF!="","",dama1!#REF!)</f>
        <v>#REF!</v>
      </c>
      <c r="L105" s="30" t="e">
        <f ca="1">IF(dama1!#REF!="","",dama1!#REF!)</f>
        <v>#REF!</v>
      </c>
      <c r="M105" s="77" t="e">
        <f ca="1">IF(dama1!#REF!="","",dama1!#REF!)</f>
        <v>#REF!</v>
      </c>
      <c r="N105" s="58" t="str">
        <f ca="1">IF(dama1!B102="","",dama1!B102)</f>
        <v/>
      </c>
      <c r="O105" s="30" t="str">
        <f ca="1">IF(dama1!C31="","",dama1!C31)</f>
        <v>1AC</v>
      </c>
      <c r="P105" s="30" t="str">
        <f ca="1">IF(dama1!D102="","",dama1!D102)</f>
        <v/>
      </c>
      <c r="Q105" s="30" t="e">
        <f ca="1">IF(dama1!#REF!="","",dama1!#REF!)</f>
        <v>#REF!</v>
      </c>
      <c r="R105" s="30" t="str">
        <f ca="1">IF(dama1!F102="","",dama1!F102)</f>
        <v>D</v>
      </c>
      <c r="S105" s="77" t="str">
        <f ca="1">IF(dama1!G102="","",dama1!G102)</f>
        <v/>
      </c>
      <c r="T105" s="54" t="e">
        <f ca="1">IF(dama1!#REF!="","",dama1!#REF!)</f>
        <v>#REF!</v>
      </c>
      <c r="U105" s="30" t="e">
        <f ca="1">IF(dama1!#REF!="","",dama1!#REF!)</f>
        <v>#REF!</v>
      </c>
      <c r="V105" s="30" t="e">
        <f ca="1">IF(dama1!#REF!="","",dama1!#REF!)</f>
        <v>#REF!</v>
      </c>
      <c r="W105" s="30" t="e">
        <f ca="1">IF(dama1!#REF!="","",dama1!#REF!)</f>
        <v>#REF!</v>
      </c>
      <c r="X105" s="30" t="e">
        <f ca="1">IF(dama1!#REF!="","",dama1!#REF!)</f>
        <v>#REF!</v>
      </c>
      <c r="Y105" s="56" t="e">
        <f ca="1">IF(dama1!#REF!="","",dama1!#REF!)</f>
        <v>#REF!</v>
      </c>
      <c r="Z105" s="58" t="e">
        <f ca="1">IF(dama1!#REF!="","",dama1!#REF!)</f>
        <v>#REF!</v>
      </c>
      <c r="AA105" s="30" t="e">
        <f ca="1">IF(dama1!#REF!="","",dama1!#REF!)</f>
        <v>#REF!</v>
      </c>
      <c r="AB105" s="30" t="e">
        <f ca="1">IF(dama1!#REF!="","",dama1!#REF!)</f>
        <v>#REF!</v>
      </c>
      <c r="AC105" s="30" t="e">
        <f ca="1">IF(dama1!#REF!="","",dama1!#REF!)</f>
        <v>#REF!</v>
      </c>
      <c r="AD105" s="30" t="e">
        <f ca="1">IF(dama1!#REF!="","",dama1!#REF!)</f>
        <v>#REF!</v>
      </c>
      <c r="AE105" s="56" t="e">
        <f ca="1">IF(dama1!#REF!="","",dama1!#REF!)</f>
        <v>#REF!</v>
      </c>
      <c r="AF105" s="58" t="e">
        <f ca="1">IF(dama1!#REF!="","",dama1!#REF!)</f>
        <v>#REF!</v>
      </c>
      <c r="AG105" s="30" t="e">
        <f ca="1">IF(dama1!#REF!="","",dama1!#REF!)</f>
        <v>#REF!</v>
      </c>
      <c r="AH105" s="30" t="e">
        <f ca="1">IF(dama1!#REF!="","",dama1!#REF!)</f>
        <v>#REF!</v>
      </c>
      <c r="AI105" s="30" t="e">
        <f ca="1">IF(dama1!#REF!="","",dama1!#REF!)</f>
        <v>#REF!</v>
      </c>
      <c r="AJ105" s="77" t="e">
        <f ca="1">IF(dama1!#REF!="","",dama1!#REF!)</f>
        <v>#REF!</v>
      </c>
    </row>
    <row r="106" spans="1:36">
      <c r="A106" s="29" t="str">
        <f ca="1">IF(dama1!A103="","",dama1!A103)</f>
        <v>UCCIARDELLO</v>
      </c>
      <c r="B106" s="58" t="e">
        <f ca="1">IF(dama1!#REF!="","",dama1!#REF!)</f>
        <v>#REF!</v>
      </c>
      <c r="C106" s="30" t="e">
        <f ca="1">IF(dama1!#REF!="","",dama1!#REF!)</f>
        <v>#REF!</v>
      </c>
      <c r="D106" s="30" t="e">
        <f ca="1">IF(dama1!#REF!="","",dama1!#REF!)</f>
        <v>#REF!</v>
      </c>
      <c r="E106" s="30" t="e">
        <f ca="1">IF(dama1!#REF!="","",dama1!#REF!)</f>
        <v>#REF!</v>
      </c>
      <c r="F106" s="30" t="e">
        <f ca="1">IF(dama1!#REF!="","",dama1!#REF!)</f>
        <v>#REF!</v>
      </c>
      <c r="G106" s="77" t="e">
        <f ca="1">IF(dama1!#REF!="","",dama1!#REF!)</f>
        <v>#REF!</v>
      </c>
      <c r="H106" s="58" t="e">
        <f ca="1">IF(dama1!#REF!="","",dama1!#REF!)</f>
        <v>#REF!</v>
      </c>
      <c r="I106" s="30" t="e">
        <f ca="1">IF(dama1!#REF!="","",dama1!#REF!)</f>
        <v>#REF!</v>
      </c>
      <c r="J106" s="118" t="e">
        <f ca="1">IF(dama1!#REF!="","",dama1!#REF!)</f>
        <v>#REF!</v>
      </c>
      <c r="K106" s="118" t="e">
        <f ca="1">IF(dama1!#REF!="","",dama1!#REF!)</f>
        <v>#REF!</v>
      </c>
      <c r="L106" s="118" t="e">
        <f ca="1">IF(dama1!#REF!="","",dama1!#REF!)</f>
        <v>#REF!</v>
      </c>
      <c r="M106" s="77" t="e">
        <f ca="1">IF(dama1!#REF!="","",dama1!#REF!)</f>
        <v>#REF!</v>
      </c>
      <c r="N106" s="58" t="str">
        <f ca="1">IF(dama1!B103="","",dama1!B103)</f>
        <v/>
      </c>
      <c r="O106" s="118" t="str">
        <f ca="1">IF(dama1!C103="","",dama1!C103)</f>
        <v/>
      </c>
      <c r="P106" s="30" t="str">
        <f ca="1">IF(dama1!D103="","",dama1!D103)</f>
        <v/>
      </c>
      <c r="Q106" s="30" t="str">
        <f ca="1">IF(dama1!E103="","",dama1!E103)</f>
        <v>5DL</v>
      </c>
      <c r="R106" s="30" t="str">
        <f ca="1">IF(dama1!F103="","",dama1!F103)</f>
        <v>3DL</v>
      </c>
      <c r="S106" s="77" t="str">
        <f ca="1">IF(dama1!G103="","",dama1!G103)</f>
        <v/>
      </c>
      <c r="T106" s="54" t="e">
        <f ca="1">IF(dama1!#REF!="","",dama1!#REF!)</f>
        <v>#REF!</v>
      </c>
      <c r="U106" s="30" t="e">
        <f ca="1">IF(dama1!#REF!="","",dama1!#REF!)</f>
        <v>#REF!</v>
      </c>
      <c r="V106" s="30" t="e">
        <f ca="1">IF(dama1!#REF!="","",dama1!#REF!)</f>
        <v>#REF!</v>
      </c>
      <c r="W106" s="30" t="e">
        <f ca="1">IF(dama1!#REF!="","",dama1!#REF!)</f>
        <v>#REF!</v>
      </c>
      <c r="X106" s="30" t="e">
        <f ca="1">IF(dama1!#REF!="","",dama1!#REF!)</f>
        <v>#REF!</v>
      </c>
      <c r="Y106" s="56" t="e">
        <f ca="1">IF(dama1!#REF!="","",dama1!#REF!)</f>
        <v>#REF!</v>
      </c>
      <c r="Z106" s="58" t="e">
        <f ca="1">IF(dama1!#REF!="","",dama1!#REF!)</f>
        <v>#REF!</v>
      </c>
      <c r="AA106" s="30" t="e">
        <f ca="1">IF(dama1!#REF!="","",dama1!#REF!)</f>
        <v>#REF!</v>
      </c>
      <c r="AB106" s="30" t="e">
        <f ca="1">IF(dama1!#REF!="","",dama1!#REF!)</f>
        <v>#REF!</v>
      </c>
      <c r="AC106" s="30" t="e">
        <f ca="1">IF(dama1!#REF!="","",dama1!#REF!)</f>
        <v>#REF!</v>
      </c>
      <c r="AD106" s="30" t="e">
        <f ca="1">IF(dama1!#REF!="","",dama1!#REF!)</f>
        <v>#REF!</v>
      </c>
      <c r="AE106" s="56" t="e">
        <f ca="1">IF(dama1!#REF!="","",dama1!#REF!)</f>
        <v>#REF!</v>
      </c>
      <c r="AF106" s="119" t="e">
        <f ca="1">IF(dama1!#REF!="","",dama1!#REF!)</f>
        <v>#REF!</v>
      </c>
      <c r="AG106" s="118" t="e">
        <f ca="1">IF(dama1!#REF!="","",dama1!#REF!)</f>
        <v>#REF!</v>
      </c>
      <c r="AH106" s="30" t="e">
        <f ca="1">IF(dama1!#REF!="","",dama1!#REF!)</f>
        <v>#REF!</v>
      </c>
      <c r="AI106" s="30" t="e">
        <f ca="1">IF(dama1!#REF!="","",dama1!#REF!)</f>
        <v>#REF!</v>
      </c>
      <c r="AJ106" s="77" t="e">
        <f ca="1">IF(dama1!#REF!="","",dama1!#REF!)</f>
        <v>#REF!</v>
      </c>
    </row>
    <row r="107" spans="1:36">
      <c r="A107" s="29" t="str">
        <f ca="1">IF(dama1!A104="","",dama1!A104)</f>
        <v>VENTURA A.</v>
      </c>
      <c r="B107" s="58" t="e">
        <f ca="1">IF(dama1!#REF!="","",dama1!#REF!)</f>
        <v>#REF!</v>
      </c>
      <c r="C107" s="30" t="e">
        <f ca="1">IF(dama1!#REF!="","",dama1!#REF!)</f>
        <v>#REF!</v>
      </c>
      <c r="D107" s="30" t="e">
        <f ca="1">IF(dama1!#REF!="","",dama1!#REF!)</f>
        <v>#REF!</v>
      </c>
      <c r="E107" s="30" t="e">
        <f ca="1">IF(dama1!#REF!="","",dama1!#REF!)</f>
        <v>#REF!</v>
      </c>
      <c r="F107" s="30" t="e">
        <f ca="1">IF(dama1!#REF!="","",dama1!#REF!)</f>
        <v>#REF!</v>
      </c>
      <c r="G107" s="77" t="e">
        <f ca="1">IF(dama1!#REF!="","",dama1!#REF!)</f>
        <v>#REF!</v>
      </c>
      <c r="H107" s="58" t="e">
        <f ca="1">IF(dama1!#REF!="","",dama1!#REF!)</f>
        <v>#REF!</v>
      </c>
      <c r="I107" s="30" t="e">
        <f ca="1">IF(dama1!#REF!="","",dama1!#REF!)</f>
        <v>#REF!</v>
      </c>
      <c r="J107" s="30" t="e">
        <f ca="1">IF(dama1!#REF!="","",dama1!#REF!)</f>
        <v>#REF!</v>
      </c>
      <c r="K107" s="30" t="e">
        <f ca="1">IF(dama1!#REF!="","",dama1!#REF!)</f>
        <v>#REF!</v>
      </c>
      <c r="L107" s="30" t="e">
        <f ca="1">IF(dama1!#REF!="","",dama1!#REF!)</f>
        <v>#REF!</v>
      </c>
      <c r="M107" s="77" t="e">
        <f ca="1">IF(dama1!#REF!="","",dama1!#REF!)</f>
        <v>#REF!</v>
      </c>
      <c r="N107" s="58" t="str">
        <f ca="1">IF(dama1!B104="","",dama1!B104)</f>
        <v/>
      </c>
      <c r="O107" s="30" t="str">
        <f ca="1">IF(dama1!C104="","",dama1!C104)</f>
        <v/>
      </c>
      <c r="P107" s="30" t="str">
        <f ca="1">IF(dama1!D104="","",dama1!D104)</f>
        <v/>
      </c>
      <c r="Q107" s="30" t="str">
        <f ca="1">IF(dama1!E104="","",dama1!E104)</f>
        <v>4AC</v>
      </c>
      <c r="R107" s="30" t="str">
        <f ca="1">IF(dama1!F104="","",dama1!F104)</f>
        <v>5AC</v>
      </c>
      <c r="S107" s="77" t="str">
        <f ca="1">IF(dama1!G104="","",dama1!G104)</f>
        <v/>
      </c>
      <c r="T107" s="54" t="e">
        <f ca="1">IF(dama1!#REF!="","",dama1!#REF!)</f>
        <v>#REF!</v>
      </c>
      <c r="U107" s="30" t="e">
        <f ca="1">IF(dama1!#REF!="","",dama1!#REF!)</f>
        <v>#REF!</v>
      </c>
      <c r="V107" s="30" t="e">
        <f ca="1">IF(dama1!#REF!="","",dama1!#REF!)</f>
        <v>#REF!</v>
      </c>
      <c r="W107" s="30" t="e">
        <f ca="1">IF(dama1!#REF!="","",dama1!#REF!)</f>
        <v>#REF!</v>
      </c>
      <c r="X107" s="30" t="e">
        <f ca="1">IF(dama1!#REF!="","",dama1!#REF!)</f>
        <v>#REF!</v>
      </c>
      <c r="Y107" s="56" t="e">
        <f ca="1">IF(dama1!#REF!="","",dama1!#REF!)</f>
        <v>#REF!</v>
      </c>
      <c r="Z107" s="58" t="e">
        <f ca="1">IF(dama1!#REF!="","",dama1!#REF!)</f>
        <v>#REF!</v>
      </c>
      <c r="AA107" s="30" t="e">
        <f ca="1">IF(dama1!#REF!="","",dama1!#REF!)</f>
        <v>#REF!</v>
      </c>
      <c r="AB107" s="30" t="e">
        <f ca="1">IF(dama1!#REF!="","",dama1!#REF!)</f>
        <v>#REF!</v>
      </c>
      <c r="AC107" s="30" t="e">
        <f ca="1">IF(dama1!#REF!="","",dama1!#REF!)</f>
        <v>#REF!</v>
      </c>
      <c r="AD107" s="30" t="e">
        <f ca="1">IF(dama1!#REF!="","",dama1!#REF!)</f>
        <v>#REF!</v>
      </c>
      <c r="AE107" s="56" t="e">
        <f ca="1">IF(dama1!#REF!="","",dama1!#REF!)</f>
        <v>#REF!</v>
      </c>
      <c r="AF107" s="58" t="e">
        <f ca="1">IF(dama1!#REF!="","",dama1!#REF!)</f>
        <v>#REF!</v>
      </c>
      <c r="AG107" s="30" t="e">
        <f ca="1">IF(dama1!#REF!="","",dama1!#REF!)</f>
        <v>#REF!</v>
      </c>
      <c r="AH107" s="30" t="e">
        <f ca="1">IF(dama1!#REF!="","",dama1!#REF!)</f>
        <v>#REF!</v>
      </c>
      <c r="AI107" s="30" t="e">
        <f ca="1">IF(dama1!#REF!="","",dama1!#REF!)</f>
        <v>#REF!</v>
      </c>
      <c r="AJ107" s="77" t="e">
        <f ca="1">IF(dama1!#REF!="","",dama1!#REF!)</f>
        <v>#REF!</v>
      </c>
    </row>
    <row r="108" spans="1:36">
      <c r="A108" s="29" t="str">
        <f ca="1">IF(dama1!A105="","",dama1!A105)</f>
        <v>VENTURA R.</v>
      </c>
      <c r="B108" s="58" t="e">
        <f ca="1">IF(dama1!#REF!="","",dama1!#REF!)</f>
        <v>#REF!</v>
      </c>
      <c r="C108" s="30" t="e">
        <f ca="1">IF(dama1!#REF!="","",dama1!#REF!)</f>
        <v>#REF!</v>
      </c>
      <c r="D108" s="118" t="e">
        <f ca="1">IF(dama1!#REF!="","",dama1!#REF!)</f>
        <v>#REF!</v>
      </c>
      <c r="E108" s="30" t="e">
        <f ca="1">IF(dama1!#REF!="","",dama1!#REF!)</f>
        <v>#REF!</v>
      </c>
      <c r="F108" s="30" t="e">
        <f ca="1">IF(dama1!#REF!="","",dama1!#REF!)</f>
        <v>#REF!</v>
      </c>
      <c r="G108" s="77" t="e">
        <f ca="1">IF(dama1!#REF!="","",dama1!#REF!)</f>
        <v>#REF!</v>
      </c>
      <c r="H108" s="58" t="e">
        <f ca="1">IF(dama1!#REF!="","",dama1!#REF!)</f>
        <v>#REF!</v>
      </c>
      <c r="I108" s="30" t="e">
        <f ca="1">IF(dama1!#REF!="","",dama1!#REF!)</f>
        <v>#REF!</v>
      </c>
      <c r="J108" s="30" t="e">
        <f ca="1">IF(dama1!#REF!="","",dama1!#REF!)</f>
        <v>#REF!</v>
      </c>
      <c r="K108" s="30" t="e">
        <f ca="1">IF(dama1!#REF!="","",dama1!#REF!)</f>
        <v>#REF!</v>
      </c>
      <c r="L108" s="30" t="e">
        <f ca="1">IF(dama1!#REF!="","",dama1!#REF!)</f>
        <v>#REF!</v>
      </c>
      <c r="M108" s="77" t="e">
        <f ca="1">IF(dama1!#REF!="","",dama1!#REF!)</f>
        <v>#REF!</v>
      </c>
      <c r="N108" s="58" t="str">
        <f ca="1">IF(dama1!B105="","",dama1!B105)</f>
        <v>1DC</v>
      </c>
      <c r="O108" s="30" t="str">
        <f ca="1">IF(dama1!C105="","",dama1!C105)</f>
        <v>D</v>
      </c>
      <c r="P108" s="30" t="str">
        <f ca="1">IF(dama1!D105="","",dama1!D105)</f>
        <v/>
      </c>
      <c r="Q108" s="30" t="str">
        <f ca="1">IF(dama1!E105="","",dama1!E105)</f>
        <v/>
      </c>
      <c r="R108" s="118" t="str">
        <f ca="1">IF(dama1!F105="","",dama1!F105)</f>
        <v/>
      </c>
      <c r="S108" s="77" t="str">
        <f ca="1">IF(dama1!G105="","",dama1!G105)</f>
        <v/>
      </c>
      <c r="T108" s="54" t="e">
        <f ca="1">IF(dama1!#REF!="","",dama1!#REF!)</f>
        <v>#REF!</v>
      </c>
      <c r="U108" s="118" t="e">
        <f ca="1">IF(dama1!#REF!="","",dama1!#REF!)</f>
        <v>#REF!</v>
      </c>
      <c r="V108" s="30" t="e">
        <f ca="1">IF(dama1!#REF!="","",dama1!#REF!)</f>
        <v>#REF!</v>
      </c>
      <c r="W108" s="30" t="e">
        <f ca="1">IF(dama1!#REF!="","",dama1!#REF!)</f>
        <v>#REF!</v>
      </c>
      <c r="X108" s="30" t="e">
        <f ca="1">IF(dama1!#REF!="","",dama1!#REF!)</f>
        <v>#REF!</v>
      </c>
      <c r="Y108" s="56" t="e">
        <f ca="1">IF(dama1!#REF!="","",dama1!#REF!)</f>
        <v>#REF!</v>
      </c>
      <c r="Z108" s="58" t="e">
        <f ca="1">IF(dama1!#REF!="","",dama1!#REF!)</f>
        <v>#REF!</v>
      </c>
      <c r="AA108" s="30" t="e">
        <f ca="1">IF(dama1!#REF!="","",dama1!#REF!)</f>
        <v>#REF!</v>
      </c>
      <c r="AB108" s="30" t="e">
        <f ca="1">IF(dama1!#REF!="","",dama1!#REF!)</f>
        <v>#REF!</v>
      </c>
      <c r="AC108" s="30" t="e">
        <f ca="1">IF(dama1!#REF!="","",dama1!#REF!)</f>
        <v>#REF!</v>
      </c>
      <c r="AD108" s="30" t="e">
        <f ca="1">IF(dama1!#REF!="","",dama1!#REF!)</f>
        <v>#REF!</v>
      </c>
      <c r="AE108" s="56" t="e">
        <f ca="1">IF(dama1!#REF!="","",dama1!#REF!)</f>
        <v>#REF!</v>
      </c>
      <c r="AF108" s="58" t="e">
        <f ca="1">IF(dama1!#REF!="","",dama1!#REF!)</f>
        <v>#REF!</v>
      </c>
      <c r="AG108" s="30" t="e">
        <f ca="1">IF(dama1!#REF!="","",dama1!#REF!)</f>
        <v>#REF!</v>
      </c>
      <c r="AH108" s="30" t="e">
        <f ca="1">IF(dama1!#REF!="","",dama1!#REF!)</f>
        <v>#REF!</v>
      </c>
      <c r="AI108" s="30" t="e">
        <f ca="1">IF(dama1!#REF!="","",dama1!#REF!)</f>
        <v>#REF!</v>
      </c>
      <c r="AJ108" s="77" t="e">
        <f ca="1">IF(dama1!#REF!="","",dama1!#REF!)</f>
        <v>#REF!</v>
      </c>
    </row>
    <row r="109" spans="1:36">
      <c r="A109" s="29" t="str">
        <f ca="1">IF(dama1!A106="","",dama1!A106)</f>
        <v>VERI'</v>
      </c>
      <c r="B109" s="58" t="e">
        <f ca="1">IF(dama1!#REF!="","",dama1!#REF!)</f>
        <v>#REF!</v>
      </c>
      <c r="C109" s="30" t="e">
        <f ca="1">IF(dama1!#REF!="","",dama1!#REF!)</f>
        <v>#REF!</v>
      </c>
      <c r="D109" s="30" t="e">
        <f ca="1">IF(dama1!#REF!="","",dama1!#REF!)</f>
        <v>#REF!</v>
      </c>
      <c r="E109" s="30" t="e">
        <f ca="1">IF(dama1!#REF!="","",dama1!#REF!)</f>
        <v>#REF!</v>
      </c>
      <c r="F109" s="30" t="e">
        <f ca="1">IF(dama1!#REF!="","",dama1!#REF!)</f>
        <v>#REF!</v>
      </c>
      <c r="G109" s="77" t="e">
        <f ca="1">IF(dama1!#REF!="","",dama1!#REF!)</f>
        <v>#REF!</v>
      </c>
      <c r="H109" s="58" t="e">
        <f ca="1">IF(dama1!#REF!="","",dama1!#REF!)</f>
        <v>#REF!</v>
      </c>
      <c r="I109" s="30" t="e">
        <f ca="1">IF(dama1!#REF!="","",dama1!#REF!)</f>
        <v>#REF!</v>
      </c>
      <c r="J109" s="30" t="e">
        <f ca="1">IF(dama1!#REF!="","",dama1!#REF!)</f>
        <v>#REF!</v>
      </c>
      <c r="K109" s="30" t="e">
        <f ca="1">IF(dama1!#REF!="","",dama1!#REF!)</f>
        <v>#REF!</v>
      </c>
      <c r="L109" s="30" t="e">
        <f ca="1">IF(dama1!#REF!="","",dama1!#REF!)</f>
        <v>#REF!</v>
      </c>
      <c r="M109" s="77" t="e">
        <f ca="1">IF(dama1!#REF!="","",dama1!#REF!)</f>
        <v>#REF!</v>
      </c>
      <c r="N109" s="58" t="str">
        <f ca="1">IF(dama1!B106="","",dama1!B106)</f>
        <v/>
      </c>
      <c r="O109" s="30" t="str">
        <f ca="1">IF(dama1!C106="","",dama1!C106)</f>
        <v/>
      </c>
      <c r="P109" s="30" t="str">
        <f ca="1">IF(dama1!D106="","",dama1!D106)</f>
        <v/>
      </c>
      <c r="Q109" s="30" t="str">
        <f ca="1">IF(dama1!E106="","",dama1!E106)</f>
        <v>3EC</v>
      </c>
      <c r="R109" s="30" t="str">
        <f ca="1">IF(dama1!F106="","",dama1!F106)</f>
        <v>2EC</v>
      </c>
      <c r="S109" s="77" t="str">
        <f ca="1">IF(dama1!G106="","",dama1!G106)</f>
        <v/>
      </c>
      <c r="T109" s="54" t="e">
        <f ca="1">IF(dama1!#REF!="","",dama1!#REF!)</f>
        <v>#REF!</v>
      </c>
      <c r="U109" s="30" t="e">
        <f ca="1">IF(dama1!#REF!="","",dama1!#REF!)</f>
        <v>#REF!</v>
      </c>
      <c r="V109" s="30" t="e">
        <f ca="1">IF(dama1!#REF!="","",dama1!#REF!)</f>
        <v>#REF!</v>
      </c>
      <c r="W109" s="30" t="e">
        <f ca="1">IF(dama1!#REF!="","",dama1!#REF!)</f>
        <v>#REF!</v>
      </c>
      <c r="X109" s="30" t="e">
        <f ca="1">IF(dama1!#REF!="","",dama1!#REF!)</f>
        <v>#REF!</v>
      </c>
      <c r="Y109" s="56" t="e">
        <f ca="1">IF(dama1!#REF!="","",dama1!#REF!)</f>
        <v>#REF!</v>
      </c>
      <c r="Z109" s="58" t="e">
        <f ca="1">IF(dama1!#REF!="","",dama1!#REF!)</f>
        <v>#REF!</v>
      </c>
      <c r="AA109" s="30" t="e">
        <f ca="1">IF(dama1!#REF!="","",dama1!#REF!)</f>
        <v>#REF!</v>
      </c>
      <c r="AB109" s="30" t="e">
        <f ca="1">IF(dama1!#REF!="","",dama1!#REF!)</f>
        <v>#REF!</v>
      </c>
      <c r="AC109" s="30" t="e">
        <f ca="1">IF(dama1!#REF!="","",dama1!#REF!)</f>
        <v>#REF!</v>
      </c>
      <c r="AD109" s="30" t="e">
        <f ca="1">IF(dama1!#REF!="","",dama1!#REF!)</f>
        <v>#REF!</v>
      </c>
      <c r="AE109" s="56" t="e">
        <f ca="1">IF(dama1!#REF!="","",dama1!#REF!)</f>
        <v>#REF!</v>
      </c>
      <c r="AF109" s="58" t="e">
        <f ca="1">IF(dama1!#REF!="","",dama1!#REF!)</f>
        <v>#REF!</v>
      </c>
      <c r="AG109" s="30" t="e">
        <f ca="1">IF(dama1!#REF!="","",dama1!#REF!)</f>
        <v>#REF!</v>
      </c>
      <c r="AH109" s="30" t="e">
        <f ca="1">IF(dama1!#REF!="","",dama1!#REF!)</f>
        <v>#REF!</v>
      </c>
      <c r="AI109" s="30" t="e">
        <f ca="1">IF(dama1!#REF!="","",dama1!#REF!)</f>
        <v>#REF!</v>
      </c>
      <c r="AJ109" s="77" t="e">
        <f ca="1">IF(dama1!#REF!="","",dama1!#REF!)</f>
        <v>#REF!</v>
      </c>
    </row>
    <row r="110" spans="1:36">
      <c r="A110" s="29" t="str">
        <f ca="1">IF(dama1!A107="","",dama1!A107)</f>
        <v>VICARI</v>
      </c>
      <c r="B110" s="58" t="e">
        <f ca="1">IF(dama1!#REF!="","",dama1!#REF!)</f>
        <v>#REF!</v>
      </c>
      <c r="C110" s="30" t="e">
        <f ca="1">IF(dama1!#REF!="","",dama1!#REF!)</f>
        <v>#REF!</v>
      </c>
      <c r="D110" s="30" t="e">
        <f ca="1">IF(dama1!#REF!="","",dama1!#REF!)</f>
        <v>#REF!</v>
      </c>
      <c r="E110" s="30" t="e">
        <f ca="1">IF(dama1!#REF!="","",dama1!#REF!)</f>
        <v>#REF!</v>
      </c>
      <c r="F110" s="30" t="e">
        <f ca="1">IF(dama1!#REF!="","",dama1!#REF!)</f>
        <v>#REF!</v>
      </c>
      <c r="G110" s="77" t="e">
        <f ca="1">IF(dama1!#REF!="","",dama1!#REF!)</f>
        <v>#REF!</v>
      </c>
      <c r="H110" s="58" t="e">
        <f ca="1">IF(dama1!#REF!="","",dama1!#REF!)</f>
        <v>#REF!</v>
      </c>
      <c r="I110" s="30" t="e">
        <f ca="1">IF(dama1!#REF!="","",dama1!#REF!)</f>
        <v>#REF!</v>
      </c>
      <c r="J110" s="30" t="e">
        <f ca="1">IF(dama1!#REF!="","",dama1!#REF!)</f>
        <v>#REF!</v>
      </c>
      <c r="K110" s="30" t="e">
        <f ca="1">IF(dama1!#REF!="","",dama1!#REF!)</f>
        <v>#REF!</v>
      </c>
      <c r="L110" s="30" t="e">
        <f ca="1">IF(dama1!#REF!="","",dama1!#REF!)</f>
        <v>#REF!</v>
      </c>
      <c r="M110" s="77" t="e">
        <f ca="1">IF(dama1!#REF!="","",dama1!#REF!)</f>
        <v>#REF!</v>
      </c>
      <c r="N110" s="58" t="str">
        <f ca="1">IF(dama1!B107="","",dama1!B107)</f>
        <v/>
      </c>
      <c r="O110" s="30" t="str">
        <f ca="1">IF(dama1!C107="","",dama1!C107)</f>
        <v/>
      </c>
      <c r="P110" s="30" t="str">
        <f ca="1">IF(dama1!D107="","",dama1!D107)</f>
        <v/>
      </c>
      <c r="Q110" s="118" t="str">
        <f ca="1">IF(dama1!E107="","",dama1!E107)</f>
        <v>2EC</v>
      </c>
      <c r="R110" s="30" t="str">
        <f ca="1">IF(dama1!F107="","",dama1!F107)</f>
        <v>D</v>
      </c>
      <c r="S110" s="77" t="str">
        <f ca="1">IF(dama1!G107="","",dama1!G107)</f>
        <v/>
      </c>
      <c r="T110" s="54" t="e">
        <f ca="1">IF(dama1!#REF!="","",dama1!#REF!)</f>
        <v>#REF!</v>
      </c>
      <c r="U110" s="30" t="e">
        <f ca="1">IF(dama1!#REF!="","",dama1!#REF!)</f>
        <v>#REF!</v>
      </c>
      <c r="V110" s="30" t="e">
        <f ca="1">IF(dama1!#REF!="","",dama1!#REF!)</f>
        <v>#REF!</v>
      </c>
      <c r="W110" s="30" t="e">
        <f ca="1">IF(dama1!#REF!="","",dama1!#REF!)</f>
        <v>#REF!</v>
      </c>
      <c r="X110" s="30" t="e">
        <f ca="1">IF(dama1!#REF!="","",dama1!#REF!)</f>
        <v>#REF!</v>
      </c>
      <c r="Y110" s="56" t="e">
        <f ca="1">IF(dama1!#REF!="","",dama1!#REF!)</f>
        <v>#REF!</v>
      </c>
      <c r="Z110" s="58" t="e">
        <f ca="1">IF(dama1!#REF!="","",dama1!#REF!)</f>
        <v>#REF!</v>
      </c>
      <c r="AA110" s="30" t="e">
        <f ca="1">IF(dama1!#REF!="","",dama1!#REF!)</f>
        <v>#REF!</v>
      </c>
      <c r="AB110" s="30" t="e">
        <f ca="1">IF(dama1!#REF!="","",dama1!#REF!)</f>
        <v>#REF!</v>
      </c>
      <c r="AC110" s="30" t="e">
        <f ca="1">IF(dama1!#REF!="","",dama1!#REF!)</f>
        <v>#REF!</v>
      </c>
      <c r="AD110" s="30" t="e">
        <f ca="1">IF(dama1!#REF!="","",dama1!#REF!)</f>
        <v>#REF!</v>
      </c>
      <c r="AE110" s="56" t="e">
        <f ca="1">IF(dama1!#REF!="","",dama1!#REF!)</f>
        <v>#REF!</v>
      </c>
      <c r="AF110" s="58" t="e">
        <f ca="1">IF(dama1!#REF!="","",dama1!#REF!)</f>
        <v>#REF!</v>
      </c>
      <c r="AG110" s="30" t="e">
        <f ca="1">IF(dama1!#REF!="","",dama1!#REF!)</f>
        <v>#REF!</v>
      </c>
      <c r="AH110" s="30" t="e">
        <f ca="1">IF(dama1!#REF!="","",dama1!#REF!)</f>
        <v>#REF!</v>
      </c>
      <c r="AI110" s="30" t="e">
        <f ca="1">IF(dama1!#REF!="","",dama1!#REF!)</f>
        <v>#REF!</v>
      </c>
      <c r="AJ110" s="77" t="e">
        <f ca="1">IF(dama1!#REF!="","",dama1!#REF!)</f>
        <v>#REF!</v>
      </c>
    </row>
    <row r="111" spans="1:36">
      <c r="A111" s="29" t="str">
        <f ca="1">IF(dama1!A108="","",dama1!A108)</f>
        <v>ZAMBARDINO</v>
      </c>
      <c r="B111" s="58" t="e">
        <f ca="1">IF(dama1!#REF!="","",dama1!#REF!)</f>
        <v>#REF!</v>
      </c>
      <c r="C111" s="30" t="e">
        <f ca="1">IF(dama1!#REF!="","",dama1!#REF!)</f>
        <v>#REF!</v>
      </c>
      <c r="D111" s="30" t="e">
        <f ca="1">IF(dama1!#REF!="","",dama1!#REF!)</f>
        <v>#REF!</v>
      </c>
      <c r="E111" s="30" t="e">
        <f ca="1">IF(dama1!#REF!="","",dama1!#REF!)</f>
        <v>#REF!</v>
      </c>
      <c r="F111" s="30" t="e">
        <f ca="1">IF(dama1!#REF!="","",dama1!#REF!)</f>
        <v>#REF!</v>
      </c>
      <c r="G111" s="77" t="e">
        <f ca="1">IF(dama1!#REF!="","",dama1!#REF!)</f>
        <v>#REF!</v>
      </c>
      <c r="H111" s="58" t="e">
        <f ca="1">IF(dama1!#REF!="","",dama1!#REF!)</f>
        <v>#REF!</v>
      </c>
      <c r="I111" s="30" t="e">
        <f ca="1">IF(dama1!#REF!="","",dama1!#REF!)</f>
        <v>#REF!</v>
      </c>
      <c r="J111" s="30" t="e">
        <f ca="1">IF(dama1!#REF!="","",dama1!#REF!)</f>
        <v>#REF!</v>
      </c>
      <c r="K111" s="30" t="e">
        <f ca="1">IF(dama1!#REF!="","",dama1!#REF!)</f>
        <v>#REF!</v>
      </c>
      <c r="L111" s="30" t="e">
        <f ca="1">IF(dama1!#REF!="","",dama1!#REF!)</f>
        <v>#REF!</v>
      </c>
      <c r="M111" s="77" t="e">
        <f ca="1">IF(dama1!#REF!="","",dama1!#REF!)</f>
        <v>#REF!</v>
      </c>
      <c r="N111" s="58" t="str">
        <f ca="1">IF(dama1!B108="","",dama1!B108)</f>
        <v/>
      </c>
      <c r="O111" s="30" t="str">
        <f ca="1">IF(dama1!C108="","",dama1!C108)</f>
        <v/>
      </c>
      <c r="P111" s="30" t="str">
        <f ca="1">IF(dama1!D108="","",dama1!D108)</f>
        <v/>
      </c>
      <c r="Q111" s="30" t="str">
        <f ca="1">IF(dama1!E108="","",dama1!E108)</f>
        <v>4EC</v>
      </c>
      <c r="R111" s="30" t="str">
        <f ca="1">IF(dama1!F108="","",dama1!F108)</f>
        <v>5EC</v>
      </c>
      <c r="S111" s="77" t="str">
        <f ca="1">IF(dama1!G108="","",dama1!G108)</f>
        <v/>
      </c>
      <c r="T111" s="54" t="e">
        <f ca="1">IF(dama1!#REF!="","",dama1!#REF!)</f>
        <v>#REF!</v>
      </c>
      <c r="U111" s="30" t="e">
        <f ca="1">IF(dama1!#REF!="","",dama1!#REF!)</f>
        <v>#REF!</v>
      </c>
      <c r="V111" s="30" t="e">
        <f ca="1">IF(dama1!#REF!="","",dama1!#REF!)</f>
        <v>#REF!</v>
      </c>
      <c r="W111" s="30" t="e">
        <f ca="1">IF(dama1!#REF!="","",dama1!#REF!)</f>
        <v>#REF!</v>
      </c>
      <c r="X111" s="30" t="e">
        <f ca="1">IF(dama1!#REF!="","",dama1!#REF!)</f>
        <v>#REF!</v>
      </c>
      <c r="Y111" s="56" t="e">
        <f ca="1">IF(dama1!#REF!="","",dama1!#REF!)</f>
        <v>#REF!</v>
      </c>
      <c r="Z111" s="58" t="e">
        <f ca="1">IF(dama1!#REF!="","",dama1!#REF!)</f>
        <v>#REF!</v>
      </c>
      <c r="AA111" s="30" t="e">
        <f ca="1">IF(dama1!#REF!="","",dama1!#REF!)</f>
        <v>#REF!</v>
      </c>
      <c r="AB111" s="30" t="e">
        <f ca="1">IF(dama1!#REF!="","",dama1!#REF!)</f>
        <v>#REF!</v>
      </c>
      <c r="AC111" s="30" t="e">
        <f ca="1">IF(dama1!#REF!="","",dama1!#REF!)</f>
        <v>#REF!</v>
      </c>
      <c r="AD111" s="30" t="e">
        <f ca="1">IF(dama1!#REF!="","",dama1!#REF!)</f>
        <v>#REF!</v>
      </c>
      <c r="AE111" s="56" t="e">
        <f ca="1">IF(dama1!#REF!="","",dama1!#REF!)</f>
        <v>#REF!</v>
      </c>
      <c r="AF111" s="58" t="e">
        <f ca="1">IF(dama1!#REF!="","",dama1!#REF!)</f>
        <v>#REF!</v>
      </c>
      <c r="AG111" s="30" t="e">
        <f ca="1">IF(dama1!#REF!="","",dama1!#REF!)</f>
        <v>#REF!</v>
      </c>
      <c r="AH111" s="30" t="e">
        <f ca="1">IF(dama1!#REF!="","",dama1!#REF!)</f>
        <v>#REF!</v>
      </c>
      <c r="AI111" s="30" t="e">
        <f ca="1">IF(dama1!#REF!="","",dama1!#REF!)</f>
        <v>#REF!</v>
      </c>
      <c r="AJ111" s="77" t="e">
        <f ca="1">IF(dama1!#REF!="","",dama1!#REF!)</f>
        <v>#REF!</v>
      </c>
    </row>
    <row r="112" spans="1:36" ht="13.5" thickBot="1">
      <c r="A112" s="29" t="str">
        <f ca="1">IF(dama1!A109="","",dama1!A109)</f>
        <v>ZIPPEL</v>
      </c>
      <c r="B112" s="98" t="e">
        <f ca="1">IF(dama1!#REF!="","",dama1!#REF!)</f>
        <v>#REF!</v>
      </c>
      <c r="C112" s="97" t="e">
        <f ca="1">IF(dama1!#REF!="","",dama1!#REF!)</f>
        <v>#REF!</v>
      </c>
      <c r="D112" s="97" t="e">
        <f ca="1">IF(dama1!#REF!="","",dama1!#REF!)</f>
        <v>#REF!</v>
      </c>
      <c r="E112" s="97" t="e">
        <f ca="1">IF(dama1!#REF!="","",dama1!#REF!)</f>
        <v>#REF!</v>
      </c>
      <c r="F112" s="97" t="e">
        <f ca="1">IF(dama1!#REF!="","",dama1!#REF!)</f>
        <v>#REF!</v>
      </c>
      <c r="G112" s="112" t="e">
        <f ca="1">IF(dama1!#REF!="","",dama1!#REF!)</f>
        <v>#REF!</v>
      </c>
      <c r="H112" s="98" t="e">
        <f ca="1">IF(dama1!#REF!="","",dama1!#REF!)</f>
        <v>#REF!</v>
      </c>
      <c r="I112" s="97" t="e">
        <f ca="1">IF(dama1!#REF!="","",dama1!#REF!)</f>
        <v>#REF!</v>
      </c>
      <c r="J112" s="97" t="e">
        <f ca="1">IF(dama1!#REF!="","",dama1!#REF!)</f>
        <v>#REF!</v>
      </c>
      <c r="K112" s="97" t="e">
        <f ca="1">IF(dama1!#REF!="","",dama1!#REF!)</f>
        <v>#REF!</v>
      </c>
      <c r="L112" s="97" t="e">
        <f ca="1">IF(dama1!#REF!="","",dama1!#REF!)</f>
        <v>#REF!</v>
      </c>
      <c r="M112" s="100" t="e">
        <f ca="1">IF(dama1!#REF!="","",dama1!#REF!)</f>
        <v>#REF!</v>
      </c>
      <c r="N112" s="98" t="str">
        <f ca="1">IF(dama1!B109="","",dama1!B109)</f>
        <v/>
      </c>
      <c r="O112" s="97" t="str">
        <f ca="1">IF(dama1!C109="","",dama1!C109)</f>
        <v/>
      </c>
      <c r="P112" s="97" t="str">
        <f ca="1">IF(dama1!D109="","",dama1!D109)</f>
        <v/>
      </c>
      <c r="Q112" s="97" t="str">
        <f ca="1">IF(dama1!E109="","",dama1!E109)</f>
        <v>D</v>
      </c>
      <c r="R112" s="97" t="str">
        <f ca="1">IF(dama1!F109="","",dama1!F109)</f>
        <v>4DL</v>
      </c>
      <c r="S112" s="100" t="str">
        <f ca="1">IF(dama1!G109="","",dama1!G109)</f>
        <v/>
      </c>
      <c r="T112" s="111" t="e">
        <f ca="1">IF(dama1!#REF!="","",dama1!#REF!)</f>
        <v>#REF!</v>
      </c>
      <c r="U112" s="97" t="e">
        <f ca="1">IF(dama1!#REF!="","",dama1!#REF!)</f>
        <v>#REF!</v>
      </c>
      <c r="V112" s="97" t="e">
        <f ca="1">IF(dama1!#REF!="","",dama1!#REF!)</f>
        <v>#REF!</v>
      </c>
      <c r="W112" s="97" t="e">
        <f ca="1">IF(dama1!#REF!="","",dama1!#REF!)</f>
        <v>#REF!</v>
      </c>
      <c r="X112" s="97" t="e">
        <f ca="1">IF(dama1!#REF!="","",dama1!#REF!)</f>
        <v>#REF!</v>
      </c>
      <c r="Y112" s="100" t="e">
        <f ca="1">IF(dama1!#REF!="","",dama1!#REF!)</f>
        <v>#REF!</v>
      </c>
      <c r="Z112" s="98" t="e">
        <f ca="1">IF(dama1!#REF!="","",dama1!#REF!)</f>
        <v>#REF!</v>
      </c>
      <c r="AA112" s="97" t="e">
        <f ca="1">IF(dama1!#REF!="","",dama1!#REF!)</f>
        <v>#REF!</v>
      </c>
      <c r="AB112" s="97" t="e">
        <f ca="1">IF(dama1!#REF!="","",dama1!#REF!)</f>
        <v>#REF!</v>
      </c>
      <c r="AC112" s="97" t="e">
        <f ca="1">IF(dama1!#REF!="","",dama1!#REF!)</f>
        <v>#REF!</v>
      </c>
      <c r="AD112" s="97" t="e">
        <f ca="1">IF(dama1!#REF!="","",dama1!#REF!)</f>
        <v>#REF!</v>
      </c>
      <c r="AE112" s="99" t="e">
        <f ca="1">IF(dama1!#REF!="","",dama1!#REF!)</f>
        <v>#REF!</v>
      </c>
      <c r="AF112" s="98" t="e">
        <f ca="1">IF(dama1!#REF!="","",dama1!#REF!)</f>
        <v>#REF!</v>
      </c>
      <c r="AG112" s="97" t="e">
        <f ca="1">IF(dama1!#REF!="","",dama1!#REF!)</f>
        <v>#REF!</v>
      </c>
      <c r="AH112" s="97" t="e">
        <f ca="1">IF(dama1!#REF!="","",dama1!#REF!)</f>
        <v>#REF!</v>
      </c>
      <c r="AI112" s="97" t="e">
        <f ca="1">IF(dama1!#REF!="","",dama1!#REF!)</f>
        <v>#REF!</v>
      </c>
      <c r="AJ112" s="100" t="e">
        <f ca="1">IF(dama1!#REF!="","",dama1!#REF!)</f>
        <v>#REF!</v>
      </c>
    </row>
    <row r="116" spans="1:36" ht="13.5" thickBot="1"/>
    <row r="117" spans="1:36">
      <c r="A117" s="56" t="e">
        <f ca="1">IF(dama1!#REF!="","",dama1!#REF!)</f>
        <v>#REF!</v>
      </c>
      <c r="B117" s="91" t="e">
        <f ca="1">IF(dama1!#REF!="","",dama1!#REF!)</f>
        <v>#REF!</v>
      </c>
      <c r="C117" s="121" t="e">
        <f ca="1">IF(dama1!#REF!="","",dama1!#REF!)</f>
        <v>#REF!</v>
      </c>
      <c r="D117" s="121" t="e">
        <f ca="1">IF(dama1!#REF!="","",dama1!#REF!)</f>
        <v>#REF!</v>
      </c>
      <c r="E117" s="121" t="e">
        <f ca="1">IF(dama1!#REF!="","",dama1!#REF!)</f>
        <v>#REF!</v>
      </c>
      <c r="F117" s="92" t="e">
        <f ca="1">IF(dama1!#REF!="","",dama1!#REF!)</f>
        <v>#REF!</v>
      </c>
      <c r="G117" s="94" t="e">
        <f ca="1">IF(dama1!#REF!="","",dama1!#REF!)</f>
        <v>#REF!</v>
      </c>
      <c r="H117" s="91" t="e">
        <f ca="1">IF(dama1!#REF!="","",dama1!#REF!)</f>
        <v>#REF!</v>
      </c>
      <c r="I117" s="121" t="e">
        <f ca="1">IF(dama1!#REF!="","",dama1!#REF!)</f>
        <v>#REF!</v>
      </c>
      <c r="J117" s="121" t="e">
        <f ca="1">IF(dama1!#REF!="","",dama1!#REF!)</f>
        <v>#REF!</v>
      </c>
      <c r="K117" s="121" t="e">
        <f ca="1">IF(dama1!#REF!="","",dama1!#REF!)</f>
        <v>#REF!</v>
      </c>
      <c r="L117" s="121" t="e">
        <f ca="1">IF(dama1!#REF!="","",dama1!#REF!)</f>
        <v>#REF!</v>
      </c>
      <c r="M117" s="94" t="e">
        <f ca="1">IF(dama1!#REF!="","",dama1!#REF!)</f>
        <v>#REF!</v>
      </c>
      <c r="N117" s="91" t="e">
        <f ca="1">IF(dama1!#REF!="","",dama1!#REF!)</f>
        <v>#REF!</v>
      </c>
      <c r="O117" s="121" t="e">
        <f ca="1">IF(dama1!#REF!="","",dama1!#REF!)</f>
        <v>#REF!</v>
      </c>
      <c r="P117" s="121" t="e">
        <f ca="1">IF(dama1!#REF!="","",dama1!#REF!)</f>
        <v>#REF!</v>
      </c>
      <c r="Q117" s="121" t="e">
        <f ca="1">IF(dama1!#REF!="","",dama1!#REF!)</f>
        <v>#REF!</v>
      </c>
      <c r="R117" s="121" t="e">
        <f ca="1">IF(dama1!#REF!="","",dama1!#REF!)</f>
        <v>#REF!</v>
      </c>
      <c r="S117" s="94" t="e">
        <f ca="1">IF(dama1!#REF!="","",dama1!#REF!)</f>
        <v>#REF!</v>
      </c>
      <c r="T117" s="155" t="e">
        <f ca="1">IF(dama1!#REF!="","",dama1!#REF!)</f>
        <v>#REF!</v>
      </c>
      <c r="U117" s="121" t="e">
        <f ca="1">IF(dama1!#REF!="","",dama1!#REF!)</f>
        <v>#REF!</v>
      </c>
      <c r="V117" s="121" t="e">
        <f ca="1">IF(dama1!#REF!="","",dama1!#REF!)</f>
        <v>#REF!</v>
      </c>
      <c r="W117" s="121" t="e">
        <f ca="1">IF(dama1!#REF!="","",dama1!#REF!)</f>
        <v>#REF!</v>
      </c>
      <c r="X117" s="121" t="e">
        <f ca="1">IF(dama1!#REF!="","",dama1!#REF!)</f>
        <v>#REF!</v>
      </c>
      <c r="Y117" s="94" t="e">
        <f ca="1">IF(dama1!#REF!="","",dama1!#REF!)</f>
        <v>#REF!</v>
      </c>
      <c r="Z117" s="155" t="e">
        <f ca="1">IF(dama1!#REF!="","",dama1!#REF!)</f>
        <v>#REF!</v>
      </c>
      <c r="AA117" s="121" t="e">
        <f ca="1">IF(dama1!#REF!="","",dama1!#REF!)</f>
        <v>#REF!</v>
      </c>
      <c r="AB117" s="121" t="e">
        <f ca="1">IF(dama1!#REF!="","",dama1!#REF!)</f>
        <v>#REF!</v>
      </c>
      <c r="AC117" s="121" t="e">
        <f ca="1">IF(dama1!#REF!="","",dama1!#REF!)</f>
        <v>#REF!</v>
      </c>
      <c r="AD117" s="92" t="e">
        <f ca="1">IF(dama1!#REF!="","",dama1!#REF!)</f>
        <v>#REF!</v>
      </c>
      <c r="AE117" s="34" t="e">
        <f ca="1">IF(dama1!#REF!="","",dama1!#REF!)</f>
        <v>#REF!</v>
      </c>
      <c r="AF117" s="32" t="e">
        <f ca="1">IF(dama1!#REF!="","",dama1!#REF!)</f>
        <v>#REF!</v>
      </c>
      <c r="AG117" s="33" t="e">
        <f ca="1">IF(dama1!#REF!="","",dama1!#REF!)</f>
        <v>#REF!</v>
      </c>
      <c r="AH117" s="33" t="e">
        <f ca="1">IF(dama1!#REF!="","",dama1!#REF!)</f>
        <v>#REF!</v>
      </c>
      <c r="AI117" s="33" t="e">
        <f ca="1">IF(dama1!#REF!="","",dama1!#REF!)</f>
        <v>#REF!</v>
      </c>
      <c r="AJ117" s="34" t="e">
        <f ca="1">IF(dama1!#REF!="","",dama1!#REF!)</f>
        <v>#REF!</v>
      </c>
    </row>
    <row r="118" spans="1:36">
      <c r="A118" s="56" t="str">
        <f ca="1">IF(dama1!A119="","",dama1!A119)</f>
        <v>PAPA</v>
      </c>
      <c r="B118" s="20" t="e">
        <f ca="1">IF(dama1!#REF!="","",dama1!#REF!)</f>
        <v>#REF!</v>
      </c>
      <c r="C118" s="1" t="e">
        <f ca="1">IF(dama1!#REF!="","",dama1!#REF!)</f>
        <v>#REF!</v>
      </c>
      <c r="D118" s="1" t="e">
        <f ca="1">IF(dama1!#REF!="","",dama1!#REF!)</f>
        <v>#REF!</v>
      </c>
      <c r="E118" s="1" t="e">
        <f ca="1">IF(dama1!#REF!="","",dama1!#REF!)</f>
        <v>#REF!</v>
      </c>
      <c r="F118" s="1" t="e">
        <f ca="1">IF(dama1!#REF!="","",dama1!#REF!)</f>
        <v>#REF!</v>
      </c>
      <c r="G118" s="28" t="e">
        <f ca="1">IF(dama1!#REF!="","",dama1!#REF!)</f>
        <v>#REF!</v>
      </c>
      <c r="H118" s="58" t="e">
        <f ca="1">IF(dama1!#REF!="","",dama1!#REF!)</f>
        <v>#REF!</v>
      </c>
      <c r="I118" s="30" t="e">
        <f ca="1">IF(dama1!#REF!="","",dama1!#REF!)</f>
        <v>#REF!</v>
      </c>
      <c r="J118" s="30" t="e">
        <f ca="1">IF(dama1!#REF!="","",dama1!#REF!)</f>
        <v>#REF!</v>
      </c>
      <c r="K118" s="30" t="e">
        <f ca="1">IF(dama1!#REF!="","",dama1!#REF!)</f>
        <v>#REF!</v>
      </c>
      <c r="L118" s="30" t="e">
        <f ca="1">IF(dama1!#REF!="","",dama1!#REF!)</f>
        <v>#REF!</v>
      </c>
      <c r="M118" s="77" t="e">
        <f ca="1">IF(dama1!#REF!="","",dama1!#REF!)</f>
        <v>#REF!</v>
      </c>
      <c r="N118" s="58" t="str">
        <f ca="1">IF(dama1!B119="","",dama1!B119)</f>
        <v/>
      </c>
      <c r="O118" s="30" t="str">
        <f ca="1">IF(dama1!C119="","",dama1!C119)</f>
        <v/>
      </c>
      <c r="P118" s="30" t="str">
        <f ca="1">IF(dama1!D119="","",dama1!D119)</f>
        <v/>
      </c>
      <c r="Q118" s="30" t="str">
        <f ca="1">IF(dama1!E119="","",dama1!E119)</f>
        <v/>
      </c>
      <c r="R118" s="30" t="str">
        <f ca="1">IF(dama1!F119="","",dama1!F119)</f>
        <v/>
      </c>
      <c r="S118" s="77" t="str">
        <f ca="1">IF(dama1!G119="","",dama1!G119)</f>
        <v/>
      </c>
      <c r="T118" s="58" t="e">
        <f ca="1">IF(dama1!#REF!="","",dama1!#REF!)</f>
        <v>#REF!</v>
      </c>
      <c r="U118" s="30" t="e">
        <f ca="1">IF(dama1!#REF!="","",dama1!#REF!)</f>
        <v>#REF!</v>
      </c>
      <c r="V118" s="30" t="e">
        <f ca="1">IF(dama1!#REF!="","",dama1!#REF!)</f>
        <v>#REF!</v>
      </c>
      <c r="W118" s="30" t="e">
        <f ca="1">IF(dama1!#REF!="","",dama1!#REF!)</f>
        <v>#REF!</v>
      </c>
      <c r="X118" s="30" t="e">
        <f ca="1">IF(dama1!#REF!="","",dama1!#REF!)</f>
        <v>#REF!</v>
      </c>
      <c r="Y118" s="77" t="e">
        <f ca="1">IF(dama1!#REF!="","",dama1!#REF!)</f>
        <v>#REF!</v>
      </c>
      <c r="Z118" s="58" t="e">
        <f ca="1">IF(dama1!#REF!="","",dama1!#REF!)</f>
        <v>#REF!</v>
      </c>
      <c r="AA118" s="30" t="e">
        <f ca="1">IF(dama1!#REF!="","",dama1!#REF!)</f>
        <v>#REF!</v>
      </c>
      <c r="AB118" s="30" t="e">
        <f ca="1">IF(dama1!#REF!="","",dama1!#REF!)</f>
        <v>#REF!</v>
      </c>
      <c r="AC118" s="30" t="e">
        <f ca="1">IF(dama1!#REF!="","",dama1!#REF!)</f>
        <v>#REF!</v>
      </c>
      <c r="AD118" s="30" t="e">
        <f ca="1">IF(dama1!#REF!="","",dama1!#REF!)</f>
        <v>#REF!</v>
      </c>
      <c r="AE118" s="77" t="e">
        <f ca="1">IF(dama1!#REF!="","",dama1!#REF!)</f>
        <v>#REF!</v>
      </c>
      <c r="AF118" s="58" t="e">
        <f ca="1">IF(dama1!#REF!="","",dama1!#REF!)</f>
        <v>#REF!</v>
      </c>
      <c r="AG118" s="30" t="e">
        <f ca="1">IF(dama1!#REF!="","",dama1!#REF!)</f>
        <v>#REF!</v>
      </c>
      <c r="AH118" s="30" t="e">
        <f ca="1">IF(dama1!#REF!="","",dama1!#REF!)</f>
        <v>#REF!</v>
      </c>
      <c r="AI118" s="30" t="e">
        <f ca="1">IF(dama1!#REF!="","",dama1!#REF!)</f>
        <v>#REF!</v>
      </c>
      <c r="AJ118" s="77" t="e">
        <f ca="1">IF(dama1!#REF!="","",dama1!#REF!)</f>
        <v>#REF!</v>
      </c>
    </row>
    <row r="119" spans="1:36">
      <c r="A119" s="65" t="str">
        <f ca="1">IF(dama1!A120="","",dama1!A120)</f>
        <v>GALASSO</v>
      </c>
      <c r="B119" s="20" t="e">
        <f ca="1">IF(dama1!#REF!="","",dama1!#REF!)</f>
        <v>#REF!</v>
      </c>
      <c r="C119" s="9" t="e">
        <f ca="1">IF(dama1!#REF!="","",dama1!#REF!)</f>
        <v>#REF!</v>
      </c>
      <c r="D119" s="9" t="e">
        <f ca="1">IF(dama1!#REF!="","",dama1!#REF!)</f>
        <v>#REF!</v>
      </c>
      <c r="E119" s="9" t="e">
        <f ca="1">IF(dama1!#REF!="","",dama1!#REF!)</f>
        <v>#REF!</v>
      </c>
      <c r="F119" s="9" t="e">
        <f ca="1">IF(dama1!#REF!="","",dama1!#REF!)</f>
        <v>#REF!</v>
      </c>
      <c r="G119" s="28" t="e">
        <f ca="1">IF(dama1!#REF!="","",dama1!#REF!)</f>
        <v>#REF!</v>
      </c>
      <c r="H119" s="61" t="e">
        <f ca="1">IF(dama1!#REF!="","",dama1!#REF!)</f>
        <v>#REF!</v>
      </c>
      <c r="I119" s="1" t="e">
        <f ca="1">IF(dama1!#REF!="","",dama1!#REF!)</f>
        <v>#REF!</v>
      </c>
      <c r="J119" s="1" t="e">
        <f ca="1">IF(dama1!#REF!="","",dama1!#REF!)</f>
        <v>#REF!</v>
      </c>
      <c r="K119" s="1" t="e">
        <f ca="1">IF(dama1!#REF!="","",dama1!#REF!)</f>
        <v>#REF!</v>
      </c>
      <c r="L119" s="1" t="e">
        <f ca="1">IF(dama1!#REF!="","",dama1!#REF!)</f>
        <v>#REF!</v>
      </c>
      <c r="M119" s="28" t="e">
        <f ca="1">IF(dama1!#REF!="","",dama1!#REF!)</f>
        <v>#REF!</v>
      </c>
      <c r="N119" s="20" t="str">
        <f ca="1">IF(dama1!B120="","",dama1!B120)</f>
        <v/>
      </c>
      <c r="O119" s="1" t="str">
        <f ca="1">IF(dama1!C120="","",dama1!C120)</f>
        <v/>
      </c>
      <c r="P119" s="1" t="str">
        <f ca="1">IF(dama1!D120="","",dama1!D120)</f>
        <v/>
      </c>
      <c r="Q119" s="1" t="str">
        <f ca="1">IF(dama1!E120="","",dama1!E120)</f>
        <v/>
      </c>
      <c r="R119" s="1" t="str">
        <f ca="1">IF(dama1!F120="","",dama1!F120)</f>
        <v/>
      </c>
      <c r="S119" s="28" t="str">
        <f ca="1">IF(dama1!G120="","",dama1!G120)</f>
        <v/>
      </c>
      <c r="T119" s="20" t="e">
        <f ca="1">IF(dama1!#REF!="","",dama1!#REF!)</f>
        <v>#REF!</v>
      </c>
      <c r="U119" s="1" t="e">
        <f ca="1">IF(dama1!#REF!="","",dama1!#REF!)</f>
        <v>#REF!</v>
      </c>
      <c r="V119" s="1" t="e">
        <f ca="1">IF(dama1!#REF!="","",dama1!#REF!)</f>
        <v>#REF!</v>
      </c>
      <c r="W119" s="1" t="e">
        <f ca="1">IF(dama1!#REF!="","",dama1!#REF!)</f>
        <v>#REF!</v>
      </c>
      <c r="X119" s="1" t="e">
        <f ca="1">IF(dama1!#REF!="","",dama1!#REF!)</f>
        <v>#REF!</v>
      </c>
      <c r="Y119" s="28" t="e">
        <f ca="1">IF(dama1!#REF!="","",dama1!#REF!)</f>
        <v>#REF!</v>
      </c>
      <c r="Z119" s="20" t="e">
        <f ca="1">IF(dama1!#REF!="","",dama1!#REF!)</f>
        <v>#REF!</v>
      </c>
      <c r="AA119" s="1" t="e">
        <f ca="1">IF(dama1!#REF!="","",dama1!#REF!)</f>
        <v>#REF!</v>
      </c>
      <c r="AB119" s="30" t="e">
        <f ca="1">IF(dama1!#REF!="","",dama1!#REF!)</f>
        <v>#REF!</v>
      </c>
      <c r="AC119" s="1" t="e">
        <f ca="1">IF(dama1!#REF!="","",dama1!#REF!)</f>
        <v>#REF!</v>
      </c>
      <c r="AD119" s="1" t="e">
        <f ca="1">IF(dama1!#REF!="","",dama1!#REF!)</f>
        <v>#REF!</v>
      </c>
      <c r="AE119" s="28" t="e">
        <f ca="1">IF(dama1!#REF!="","",dama1!#REF!)</f>
        <v>#REF!</v>
      </c>
      <c r="AF119" s="20" t="e">
        <f ca="1">IF(dama1!#REF!="","",dama1!#REF!)</f>
        <v>#REF!</v>
      </c>
      <c r="AG119" s="1" t="e">
        <f ca="1">IF(dama1!#REF!="","",dama1!#REF!)</f>
        <v>#REF!</v>
      </c>
      <c r="AH119" s="1" t="e">
        <f ca="1">IF(dama1!#REF!="","",dama1!#REF!)</f>
        <v>#REF!</v>
      </c>
      <c r="AI119" s="1" t="e">
        <f ca="1">IF(dama1!#REF!="","",dama1!#REF!)</f>
        <v>#REF!</v>
      </c>
      <c r="AJ119" s="28" t="e">
        <f ca="1">IF(dama1!#REF!="","",dama1!#REF!)</f>
        <v>#REF!</v>
      </c>
    </row>
    <row r="120" spans="1:36">
      <c r="A120" s="56" t="str">
        <f ca="1">IF(dama1!A121="","",dama1!A121)</f>
        <v>SAULINO</v>
      </c>
      <c r="B120" s="20" t="e">
        <f ca="1">IF(dama1!#REF!="","",dama1!#REF!)</f>
        <v>#REF!</v>
      </c>
      <c r="C120" s="1" t="e">
        <f ca="1">IF(dama1!#REF!="","",dama1!#REF!)</f>
        <v>#REF!</v>
      </c>
      <c r="D120" s="1" t="e">
        <f ca="1">IF(dama1!#REF!="","",dama1!#REF!)</f>
        <v>#REF!</v>
      </c>
      <c r="E120" s="1" t="e">
        <f ca="1">IF(dama1!#REF!="","",dama1!#REF!)</f>
        <v>#REF!</v>
      </c>
      <c r="F120" s="1" t="e">
        <f ca="1">IF(dama1!#REF!="","",dama1!#REF!)</f>
        <v>#REF!</v>
      </c>
      <c r="G120" s="28" t="e">
        <f ca="1">IF(dama1!#REF!="","",dama1!#REF!)</f>
        <v>#REF!</v>
      </c>
      <c r="H120" s="20" t="e">
        <f ca="1">IF(dama1!#REF!="","",dama1!#REF!)</f>
        <v>#REF!</v>
      </c>
      <c r="I120" s="1" t="e">
        <f ca="1">IF(dama1!#REF!="","",dama1!#REF!)</f>
        <v>#REF!</v>
      </c>
      <c r="J120" s="1" t="e">
        <f ca="1">IF(dama1!#REF!="","",dama1!#REF!)</f>
        <v>#REF!</v>
      </c>
      <c r="K120" s="1" t="e">
        <f ca="1">IF(dama1!#REF!="","",dama1!#REF!)</f>
        <v>#REF!</v>
      </c>
      <c r="L120" s="1" t="e">
        <f ca="1">IF(dama1!#REF!="","",dama1!#REF!)</f>
        <v>#REF!</v>
      </c>
      <c r="M120" s="28" t="e">
        <f ca="1">IF(dama1!#REF!="","",dama1!#REF!)</f>
        <v>#REF!</v>
      </c>
      <c r="N120" s="20" t="str">
        <f ca="1">IF(dama1!B121="","",dama1!B121)</f>
        <v/>
      </c>
      <c r="O120" s="1" t="str">
        <f ca="1">IF(dama1!C121="","",dama1!C121)</f>
        <v/>
      </c>
      <c r="P120" s="1" t="str">
        <f ca="1">IF(dama1!D121="","",dama1!D121)</f>
        <v/>
      </c>
      <c r="Q120" s="1" t="str">
        <f ca="1">IF(dama1!E121="","",dama1!E121)</f>
        <v/>
      </c>
      <c r="R120" s="1" t="str">
        <f ca="1">IF(dama1!F121="","",dama1!F121)</f>
        <v/>
      </c>
      <c r="S120" s="28" t="str">
        <f ca="1">IF(dama1!G121="","",dama1!G121)</f>
        <v/>
      </c>
      <c r="T120" s="20" t="e">
        <f ca="1">IF(dama1!#REF!="","",dama1!#REF!)</f>
        <v>#REF!</v>
      </c>
      <c r="U120" s="1" t="e">
        <f ca="1">IF(dama1!#REF!="","",dama1!#REF!)</f>
        <v>#REF!</v>
      </c>
      <c r="V120" s="1" t="e">
        <f ca="1">IF(dama1!#REF!="","",dama1!#REF!)</f>
        <v>#REF!</v>
      </c>
      <c r="W120" s="1" t="e">
        <f ca="1">IF(dama1!#REF!="","",dama1!#REF!)</f>
        <v>#REF!</v>
      </c>
      <c r="X120" s="1" t="e">
        <f ca="1">IF(dama1!#REF!="","",dama1!#REF!)</f>
        <v>#REF!</v>
      </c>
      <c r="Y120" s="28" t="e">
        <f ca="1">IF(dama1!#REF!="","",dama1!#REF!)</f>
        <v>#REF!</v>
      </c>
      <c r="Z120" s="20" t="e">
        <f ca="1">IF(dama1!#REF!="","",dama1!#REF!)</f>
        <v>#REF!</v>
      </c>
      <c r="AA120" s="1" t="e">
        <f ca="1">IF(dama1!#REF!="","",dama1!#REF!)</f>
        <v>#REF!</v>
      </c>
      <c r="AB120" s="1" t="e">
        <f ca="1">IF(dama1!#REF!="","",dama1!#REF!)</f>
        <v>#REF!</v>
      </c>
      <c r="AC120" s="1" t="e">
        <f ca="1">IF(dama1!#REF!="","",dama1!#REF!)</f>
        <v>#REF!</v>
      </c>
      <c r="AD120" s="1" t="e">
        <f ca="1">IF(dama1!#REF!="","",dama1!#REF!)</f>
        <v>#REF!</v>
      </c>
      <c r="AE120" s="28" t="e">
        <f ca="1">IF(dama1!#REF!="","",dama1!#REF!)</f>
        <v>#REF!</v>
      </c>
      <c r="AF120" s="38" t="e">
        <f ca="1">IF(dama1!#REF!="","",dama1!#REF!)</f>
        <v>#REF!</v>
      </c>
      <c r="AG120" s="80" t="e">
        <f ca="1">IF(dama1!#REF!="","",dama1!#REF!)</f>
        <v>#REF!</v>
      </c>
      <c r="AH120" s="1" t="e">
        <f ca="1">IF(dama1!#REF!="","",dama1!#REF!)</f>
        <v>#REF!</v>
      </c>
      <c r="AI120" s="78" t="e">
        <f ca="1">IF(dama1!#REF!="","",dama1!#REF!)</f>
        <v>#REF!</v>
      </c>
      <c r="AJ120" s="28" t="e">
        <f ca="1">IF(dama1!#REF!="","",dama1!#REF!)</f>
        <v>#REF!</v>
      </c>
    </row>
    <row r="121" spans="1:36">
      <c r="A121" s="56" t="str">
        <f ca="1">IF(dama1!A122="","",dama1!A122)</f>
        <v>BELLAHSENE</v>
      </c>
      <c r="B121" s="72" t="e">
        <f ca="1">IF(dama1!#REF!="","",dama1!#REF!)</f>
        <v>#REF!</v>
      </c>
      <c r="C121" s="73" t="e">
        <f ca="1">IF(dama1!#REF!="","",dama1!#REF!)</f>
        <v>#REF!</v>
      </c>
      <c r="D121" s="73" t="e">
        <f ca="1">IF(dama1!#REF!="","",dama1!#REF!)</f>
        <v>#REF!</v>
      </c>
      <c r="E121" s="73" t="e">
        <f ca="1">IF(dama1!#REF!="","",dama1!#REF!)</f>
        <v>#REF!</v>
      </c>
      <c r="F121" s="1" t="e">
        <f ca="1">IF(dama1!#REF!="","",dama1!#REF!)</f>
        <v>#REF!</v>
      </c>
      <c r="G121" s="154" t="e">
        <f ca="1">IF(dama1!#REF!="","",dama1!#REF!)</f>
        <v>#REF!</v>
      </c>
      <c r="H121" s="58" t="e">
        <f ca="1">IF(dama1!#REF!="","",dama1!#REF!)</f>
        <v>#REF!</v>
      </c>
      <c r="I121" s="30" t="e">
        <f ca="1">IF(dama1!#REF!="","",dama1!#REF!)</f>
        <v>#REF!</v>
      </c>
      <c r="J121" s="30" t="e">
        <f ca="1">IF(dama1!#REF!="","",dama1!#REF!)</f>
        <v>#REF!</v>
      </c>
      <c r="K121" s="30" t="e">
        <f ca="1">IF(dama1!#REF!="","",dama1!#REF!)</f>
        <v>#REF!</v>
      </c>
      <c r="L121" s="30" t="e">
        <f ca="1">IF(dama1!#REF!="","",dama1!#REF!)</f>
        <v>#REF!</v>
      </c>
      <c r="M121" s="77" t="e">
        <f ca="1">IF(dama1!#REF!="","",dama1!#REF!)</f>
        <v>#REF!</v>
      </c>
      <c r="N121" s="20" t="str">
        <f ca="1">IF(dama1!B122="","",dama1!B122)</f>
        <v/>
      </c>
      <c r="O121" s="30" t="str">
        <f ca="1">IF(dama1!C122="","",dama1!C122)</f>
        <v/>
      </c>
      <c r="P121" s="30" t="str">
        <f ca="1">IF(dama1!D122="","",dama1!D122)</f>
        <v/>
      </c>
      <c r="Q121" s="1" t="str">
        <f ca="1">IF(dama1!E122="","",dama1!E122)</f>
        <v/>
      </c>
      <c r="R121" s="30" t="str">
        <f ca="1">IF(dama1!F122="","",dama1!F122)</f>
        <v/>
      </c>
      <c r="S121" s="77" t="str">
        <f ca="1">IF(dama1!G122="","",dama1!G122)</f>
        <v/>
      </c>
      <c r="T121" s="20" t="e">
        <f ca="1">IF(dama1!#REF!="","",dama1!#REF!)</f>
        <v>#REF!</v>
      </c>
      <c r="U121" s="30" t="e">
        <f ca="1">IF(dama1!#REF!="","",dama1!#REF!)</f>
        <v>#REF!</v>
      </c>
      <c r="V121" s="30" t="e">
        <f ca="1">IF(dama1!#REF!="","",dama1!#REF!)</f>
        <v>#REF!</v>
      </c>
      <c r="W121" s="30" t="e">
        <f ca="1">IF(dama1!#REF!="","",dama1!#REF!)</f>
        <v>#REF!</v>
      </c>
      <c r="X121" s="30" t="e">
        <f ca="1">IF(dama1!#REF!="","",dama1!#REF!)</f>
        <v>#REF!</v>
      </c>
      <c r="Y121" s="77" t="e">
        <f ca="1">IF(dama1!#REF!="","",dama1!#REF!)</f>
        <v>#REF!</v>
      </c>
      <c r="Z121" s="58" t="e">
        <f ca="1">IF(dama1!#REF!="","",dama1!#REF!)</f>
        <v>#REF!</v>
      </c>
      <c r="AA121" s="30" t="e">
        <f ca="1">IF(dama1!#REF!="","",dama1!#REF!)</f>
        <v>#REF!</v>
      </c>
      <c r="AB121" s="62" t="e">
        <f ca="1">IF(dama1!#REF!="","",dama1!#REF!)</f>
        <v>#REF!</v>
      </c>
      <c r="AC121" s="1" t="e">
        <f ca="1">IF(dama1!#REF!="","",dama1!#REF!)</f>
        <v>#REF!</v>
      </c>
      <c r="AD121" s="1" t="e">
        <f ca="1">IF(dama1!#REF!="","",dama1!#REF!)</f>
        <v>#REF!</v>
      </c>
      <c r="AE121" s="28" t="e">
        <f ca="1">IF(dama1!#REF!="","",dama1!#REF!)</f>
        <v>#REF!</v>
      </c>
      <c r="AF121" s="20" t="e">
        <f ca="1">IF(dama1!#REF!="","",dama1!#REF!)</f>
        <v>#REF!</v>
      </c>
      <c r="AG121" s="1" t="e">
        <f ca="1">IF(dama1!#REF!="","",dama1!#REF!)</f>
        <v>#REF!</v>
      </c>
      <c r="AH121" s="1" t="e">
        <f ca="1">IF(dama1!#REF!="","",dama1!#REF!)</f>
        <v>#REF!</v>
      </c>
      <c r="AI121" s="1" t="e">
        <f ca="1">IF(dama1!#REF!="","",dama1!#REF!)</f>
        <v>#REF!</v>
      </c>
      <c r="AJ121" s="28" t="e">
        <f ca="1">IF(dama1!#REF!="","",dama1!#REF!)</f>
        <v>#REF!</v>
      </c>
    </row>
    <row r="122" spans="1:36">
      <c r="A122" s="56" t="str">
        <f ca="1">IF(dama1!A123="","",dama1!A123)</f>
        <v>PERRIN</v>
      </c>
      <c r="B122" s="20" t="e">
        <f ca="1">IF(dama1!#REF!="","",dama1!#REF!)</f>
        <v>#REF!</v>
      </c>
      <c r="C122" s="1" t="e">
        <f ca="1">IF(dama1!#REF!="","",dama1!#REF!)</f>
        <v>#REF!</v>
      </c>
      <c r="D122" s="89" t="e">
        <f ca="1">IF(dama1!#REF!="","",dama1!#REF!)</f>
        <v>#REF!</v>
      </c>
      <c r="E122" s="89" t="e">
        <f ca="1">IF(dama1!#REF!="","",dama1!#REF!)</f>
        <v>#REF!</v>
      </c>
      <c r="F122" s="1" t="e">
        <f ca="1">IF(dama1!#REF!="","",dama1!#REF!)</f>
        <v>#REF!</v>
      </c>
      <c r="G122" s="28" t="e">
        <f ca="1">IF(dama1!#REF!="","",dama1!#REF!)</f>
        <v>#REF!</v>
      </c>
      <c r="H122" s="20" t="e">
        <f ca="1">IF(dama1!#REF!="","",dama1!#REF!)</f>
        <v>#REF!</v>
      </c>
      <c r="I122" s="1" t="e">
        <f ca="1">IF(dama1!#REF!="","",dama1!#REF!)</f>
        <v>#REF!</v>
      </c>
      <c r="J122" s="1" t="e">
        <f ca="1">IF(dama1!#REF!="","",dama1!#REF!)</f>
        <v>#REF!</v>
      </c>
      <c r="K122" s="90" t="e">
        <f ca="1">IF(dama1!#REF!="","",dama1!#REF!)</f>
        <v>#REF!</v>
      </c>
      <c r="L122" s="1" t="e">
        <f ca="1">IF(dama1!#REF!="","",dama1!#REF!)</f>
        <v>#REF!</v>
      </c>
      <c r="M122" s="28" t="e">
        <f ca="1">IF(dama1!#REF!="","",dama1!#REF!)</f>
        <v>#REF!</v>
      </c>
      <c r="N122" s="20" t="str">
        <f ca="1">IF(dama1!B123="","",dama1!B123)</f>
        <v/>
      </c>
      <c r="O122" s="1" t="str">
        <f ca="1">IF(dama1!C123="","",dama1!C123)</f>
        <v/>
      </c>
      <c r="P122" s="1" t="str">
        <f ca="1">IF(dama1!D123="","",dama1!D123)</f>
        <v/>
      </c>
      <c r="Q122" s="1" t="str">
        <f ca="1">IF(dama1!E123="","",dama1!E123)</f>
        <v/>
      </c>
      <c r="R122" s="1" t="str">
        <f ca="1">IF(dama1!F123="","",dama1!F123)</f>
        <v/>
      </c>
      <c r="S122" s="28" t="str">
        <f ca="1">IF(dama1!G123="","",dama1!G123)</f>
        <v/>
      </c>
      <c r="T122" s="20" t="e">
        <f ca="1">IF(dama1!#REF!="","",dama1!#REF!)</f>
        <v>#REF!</v>
      </c>
      <c r="U122" s="1" t="e">
        <f ca="1">IF(dama1!#REF!="","",dama1!#REF!)</f>
        <v>#REF!</v>
      </c>
      <c r="V122" s="1" t="e">
        <f ca="1">IF(dama1!#REF!="","",dama1!#REF!)</f>
        <v>#REF!</v>
      </c>
      <c r="W122" s="89" t="e">
        <f ca="1">IF(dama1!#REF!="","",dama1!#REF!)</f>
        <v>#REF!</v>
      </c>
      <c r="X122" s="1" t="e">
        <f ca="1">IF(dama1!#REF!="","",dama1!#REF!)</f>
        <v>#REF!</v>
      </c>
      <c r="Y122" s="28" t="e">
        <f ca="1">IF(dama1!#REF!="","",dama1!#REF!)</f>
        <v>#REF!</v>
      </c>
      <c r="Z122" s="20" t="e">
        <f ca="1">IF(dama1!#REF!="","",dama1!#REF!)</f>
        <v>#REF!</v>
      </c>
      <c r="AA122" s="1" t="e">
        <f ca="1">IF(dama1!#REF!="","",dama1!#REF!)</f>
        <v>#REF!</v>
      </c>
      <c r="AB122" s="1" t="e">
        <f ca="1">IF(dama1!#REF!="","",dama1!#REF!)</f>
        <v>#REF!</v>
      </c>
      <c r="AC122" s="1" t="e">
        <f ca="1">IF(dama1!#REF!="","",dama1!#REF!)</f>
        <v>#REF!</v>
      </c>
      <c r="AD122" s="1" t="e">
        <f ca="1">IF(dama1!#REF!="","",dama1!#REF!)</f>
        <v>#REF!</v>
      </c>
      <c r="AE122" s="28" t="e">
        <f ca="1">IF(dama1!#REF!="","",dama1!#REF!)</f>
        <v>#REF!</v>
      </c>
      <c r="AF122" s="20" t="e">
        <f ca="1">IF(dama1!#REF!="","",dama1!#REF!)</f>
        <v>#REF!</v>
      </c>
      <c r="AG122" s="1" t="e">
        <f ca="1">IF(dama1!#REF!="","",dama1!#REF!)</f>
        <v>#REF!</v>
      </c>
      <c r="AH122" s="1" t="e">
        <f ca="1">IF(dama1!#REF!="","",dama1!#REF!)</f>
        <v>#REF!</v>
      </c>
      <c r="AI122" s="1" t="e">
        <f ca="1">IF(dama1!#REF!="","",dama1!#REF!)</f>
        <v>#REF!</v>
      </c>
      <c r="AJ122" s="28" t="e">
        <f ca="1">IF(dama1!#REF!="","",dama1!#REF!)</f>
        <v>#REF!</v>
      </c>
    </row>
    <row r="123" spans="1:36">
      <c r="A123" s="56" t="e">
        <f ca="1">IF(dama1!#REF!="","",dama1!#REF!)</f>
        <v>#REF!</v>
      </c>
      <c r="B123" s="20" t="e">
        <f ca="1">IF(dama1!#REF!="","",dama1!#REF!)</f>
        <v>#REF!</v>
      </c>
      <c r="C123" s="1" t="e">
        <f ca="1">IF(dama1!#REF!="","",dama1!#REF!)</f>
        <v>#REF!</v>
      </c>
      <c r="D123" s="89" t="e">
        <f ca="1">IF(dama1!#REF!="","",dama1!#REF!)</f>
        <v>#REF!</v>
      </c>
      <c r="E123" s="89" t="e">
        <f ca="1">IF(dama1!#REF!="","",dama1!#REF!)</f>
        <v>#REF!</v>
      </c>
      <c r="F123" s="1" t="e">
        <f ca="1">IF(dama1!#REF!="","",dama1!#REF!)</f>
        <v>#REF!</v>
      </c>
      <c r="G123" s="28" t="e">
        <f ca="1">IF(dama1!#REF!="","",dama1!#REF!)</f>
        <v>#REF!</v>
      </c>
      <c r="H123" s="20" t="e">
        <f ca="1">IF(dama1!#REF!="","",dama1!#REF!)</f>
        <v>#REF!</v>
      </c>
      <c r="I123" s="1" t="e">
        <f ca="1">IF(dama1!#REF!="","",dama1!#REF!)</f>
        <v>#REF!</v>
      </c>
      <c r="J123" s="1" t="e">
        <f ca="1">IF(dama1!#REF!="","",dama1!#REF!)</f>
        <v>#REF!</v>
      </c>
      <c r="K123" s="89" t="e">
        <f ca="1">IF(dama1!#REF!="","",dama1!#REF!)</f>
        <v>#REF!</v>
      </c>
      <c r="L123" s="1" t="e">
        <f ca="1">IF(dama1!#REF!="","",dama1!#REF!)</f>
        <v>#REF!</v>
      </c>
      <c r="M123" s="28" t="e">
        <f ca="1">IF(dama1!#REF!="","",dama1!#REF!)</f>
        <v>#REF!</v>
      </c>
      <c r="N123" s="20" t="e">
        <f ca="1">IF(dama1!#REF!="","",dama1!#REF!)</f>
        <v>#REF!</v>
      </c>
      <c r="O123" s="1" t="e">
        <f ca="1">IF(dama1!#REF!="","",dama1!#REF!)</f>
        <v>#REF!</v>
      </c>
      <c r="P123" s="1" t="e">
        <f ca="1">IF(dama1!#REF!="","",dama1!#REF!)</f>
        <v>#REF!</v>
      </c>
      <c r="Q123" s="1" t="e">
        <f ca="1">IF(dama1!#REF!="","",dama1!#REF!)</f>
        <v>#REF!</v>
      </c>
      <c r="R123" s="1" t="e">
        <f ca="1">IF(dama1!#REF!="","",dama1!#REF!)</f>
        <v>#REF!</v>
      </c>
      <c r="S123" s="28" t="e">
        <f ca="1">IF(dama1!#REF!="","",dama1!#REF!)</f>
        <v>#REF!</v>
      </c>
      <c r="T123" s="20" t="e">
        <f ca="1">IF(dama1!#REF!="","",dama1!#REF!)</f>
        <v>#REF!</v>
      </c>
      <c r="U123" s="1" t="e">
        <f ca="1">IF(dama1!#REF!="","",dama1!#REF!)</f>
        <v>#REF!</v>
      </c>
      <c r="V123" s="1" t="e">
        <f ca="1">IF(dama1!#REF!="","",dama1!#REF!)</f>
        <v>#REF!</v>
      </c>
      <c r="W123" s="89" t="e">
        <f ca="1">IF(dama1!#REF!="","",dama1!#REF!)</f>
        <v>#REF!</v>
      </c>
      <c r="X123" s="1" t="e">
        <f ca="1">IF(dama1!#REF!="","",dama1!#REF!)</f>
        <v>#REF!</v>
      </c>
      <c r="Y123" s="28" t="e">
        <f ca="1">IF(dama1!#REF!="","",dama1!#REF!)</f>
        <v>#REF!</v>
      </c>
      <c r="Z123" s="20" t="e">
        <f ca="1">IF(dama1!#REF!="","",dama1!#REF!)</f>
        <v>#REF!</v>
      </c>
      <c r="AA123" s="1" t="e">
        <f ca="1">IF(dama1!#REF!="","",dama1!#REF!)</f>
        <v>#REF!</v>
      </c>
      <c r="AB123" s="1" t="e">
        <f ca="1">IF(dama1!#REF!="","",dama1!#REF!)</f>
        <v>#REF!</v>
      </c>
      <c r="AC123" s="1" t="e">
        <f ca="1">IF(dama1!#REF!="","",dama1!#REF!)</f>
        <v>#REF!</v>
      </c>
      <c r="AD123" s="1" t="e">
        <f ca="1">IF(dama1!#REF!="","",dama1!#REF!)</f>
        <v>#REF!</v>
      </c>
      <c r="AE123" s="28" t="e">
        <f ca="1">IF(dama1!#REF!="","",dama1!#REF!)</f>
        <v>#REF!</v>
      </c>
      <c r="AF123" s="20" t="e">
        <f ca="1">IF(dama1!#REF!="","",dama1!#REF!)</f>
        <v>#REF!</v>
      </c>
      <c r="AG123" s="1" t="e">
        <f ca="1">IF(dama1!#REF!="","",dama1!#REF!)</f>
        <v>#REF!</v>
      </c>
      <c r="AH123" s="1" t="e">
        <f ca="1">IF(dama1!#REF!="","",dama1!#REF!)</f>
        <v>#REF!</v>
      </c>
      <c r="AI123" s="1" t="e">
        <f ca="1">IF(dama1!#REF!="","",dama1!#REF!)</f>
        <v>#REF!</v>
      </c>
      <c r="AJ123" s="28" t="e">
        <f ca="1">IF(dama1!#REF!="","",dama1!#REF!)</f>
        <v>#REF!</v>
      </c>
    </row>
    <row r="124" spans="1:36">
      <c r="A124" s="56" t="str">
        <f ca="1">IF(dama1!A125="","",dama1!A125)</f>
        <v>WIRTH</v>
      </c>
      <c r="B124" s="58" t="e">
        <f ca="1">IF(dama1!#REF!="","",dama1!#REF!)</f>
        <v>#REF!</v>
      </c>
      <c r="C124" s="30" t="e">
        <f ca="1">IF(dama1!#REF!="","",dama1!#REF!)</f>
        <v>#REF!</v>
      </c>
      <c r="D124" s="30" t="e">
        <f ca="1">IF(dama1!#REF!="","",dama1!#REF!)</f>
        <v>#REF!</v>
      </c>
      <c r="E124" s="89" t="e">
        <f ca="1">IF(dama1!#REF!="","",dama1!#REF!)</f>
        <v>#REF!</v>
      </c>
      <c r="F124" s="89" t="e">
        <f ca="1">IF(dama1!#REF!="","",dama1!#REF!)</f>
        <v>#REF!</v>
      </c>
      <c r="G124" s="28" t="e">
        <f ca="1">IF(dama1!#REF!="","",dama1!#REF!)</f>
        <v>#REF!</v>
      </c>
      <c r="H124" s="20" t="e">
        <f ca="1">IF(dama1!#REF!="","",dama1!#REF!)</f>
        <v>#REF!</v>
      </c>
      <c r="I124" s="1" t="e">
        <f ca="1">IF(dama1!#REF!="","",dama1!#REF!)</f>
        <v>#REF!</v>
      </c>
      <c r="J124" s="1" t="e">
        <f ca="1">IF(dama1!#REF!="","",dama1!#REF!)</f>
        <v>#REF!</v>
      </c>
      <c r="K124" s="1" t="e">
        <f ca="1">IF(dama1!#REF!="","",dama1!#REF!)</f>
        <v>#REF!</v>
      </c>
      <c r="L124" s="1" t="e">
        <f ca="1">IF(dama1!#REF!="","",dama1!#REF!)</f>
        <v>#REF!</v>
      </c>
      <c r="M124" s="28" t="e">
        <f ca="1">IF(dama1!#REF!="","",dama1!#REF!)</f>
        <v>#REF!</v>
      </c>
      <c r="N124" s="20" t="str">
        <f ca="1">IF(dama1!B125="","",dama1!B125)</f>
        <v/>
      </c>
      <c r="O124" s="1" t="str">
        <f ca="1">IF(dama1!C125="","",dama1!C125)</f>
        <v/>
      </c>
      <c r="P124" s="1" t="str">
        <f ca="1">IF(dama1!D125="","",dama1!D125)</f>
        <v/>
      </c>
      <c r="Q124" s="1" t="str">
        <f ca="1">IF(dama1!E125="","",dama1!E125)</f>
        <v/>
      </c>
      <c r="R124" s="1" t="str">
        <f ca="1">IF(dama1!F125="","",dama1!F125)</f>
        <v/>
      </c>
      <c r="S124" s="28" t="str">
        <f ca="1">IF(dama1!G125="","",dama1!G125)</f>
        <v/>
      </c>
      <c r="T124" s="20" t="e">
        <f ca="1">IF(dama1!#REF!="","",dama1!#REF!)</f>
        <v>#REF!</v>
      </c>
      <c r="U124" s="30" t="e">
        <f ca="1">IF(dama1!#REF!="","",dama1!#REF!)</f>
        <v>#REF!</v>
      </c>
      <c r="V124" s="30" t="e">
        <f ca="1">IF(dama1!#REF!="","",dama1!#REF!)</f>
        <v>#REF!</v>
      </c>
      <c r="W124" s="30" t="e">
        <f ca="1">IF(dama1!#REF!="","",dama1!#REF!)</f>
        <v>#REF!</v>
      </c>
      <c r="X124" s="1" t="e">
        <f ca="1">IF(dama1!#REF!="","",dama1!#REF!)</f>
        <v>#REF!</v>
      </c>
      <c r="Y124" s="28" t="e">
        <f ca="1">IF(dama1!#REF!="","",dama1!#REF!)</f>
        <v>#REF!</v>
      </c>
      <c r="Z124" s="20" t="e">
        <f ca="1">IF(dama1!#REF!="","",dama1!#REF!)</f>
        <v>#REF!</v>
      </c>
      <c r="AA124" s="1" t="e">
        <f ca="1">IF(dama1!#REF!="","",dama1!#REF!)</f>
        <v>#REF!</v>
      </c>
      <c r="AB124" s="1" t="e">
        <f ca="1">IF(dama1!#REF!="","",dama1!#REF!)</f>
        <v>#REF!</v>
      </c>
      <c r="AC124" s="1" t="e">
        <f ca="1">IF(dama1!#REF!="","",dama1!#REF!)</f>
        <v>#REF!</v>
      </c>
      <c r="AD124" s="1" t="e">
        <f ca="1">IF(dama1!#REF!="","",dama1!#REF!)</f>
        <v>#REF!</v>
      </c>
      <c r="AE124" s="28" t="e">
        <f ca="1">IF(dama1!#REF!="","",dama1!#REF!)</f>
        <v>#REF!</v>
      </c>
      <c r="AF124" s="20" t="e">
        <f ca="1">IF(dama1!#REF!="","",dama1!#REF!)</f>
        <v>#REF!</v>
      </c>
      <c r="AG124" s="1" t="e">
        <f ca="1">IF(dama1!#REF!="","",dama1!#REF!)</f>
        <v>#REF!</v>
      </c>
      <c r="AH124" s="1" t="e">
        <f ca="1">IF(dama1!#REF!="","",dama1!#REF!)</f>
        <v>#REF!</v>
      </c>
      <c r="AI124" s="1" t="e">
        <f ca="1">IF(dama1!#REF!="","",dama1!#REF!)</f>
        <v>#REF!</v>
      </c>
      <c r="AJ124" s="28" t="e">
        <f ca="1">IF(dama1!#REF!="","",dama1!#REF!)</f>
        <v>#REF!</v>
      </c>
    </row>
    <row r="125" spans="1:36">
      <c r="A125" t="str">
        <f ca="1">IF(dama1!A126="","",dama1!A126)</f>
        <v/>
      </c>
      <c r="B125" t="e">
        <f ca="1">IF(dama1!#REF!="","",dama1!#REF!)</f>
        <v>#REF!</v>
      </c>
      <c r="C125" t="e">
        <f ca="1">IF(dama1!#REF!="","",dama1!#REF!)</f>
        <v>#REF!</v>
      </c>
      <c r="D125" t="e">
        <f ca="1">IF(dama1!#REF!="","",dama1!#REF!)</f>
        <v>#REF!</v>
      </c>
      <c r="E125" t="e">
        <f ca="1">IF(dama1!#REF!="","",dama1!#REF!)</f>
        <v>#REF!</v>
      </c>
      <c r="F125" t="e">
        <f ca="1">IF(dama1!#REF!="","",dama1!#REF!)</f>
        <v>#REF!</v>
      </c>
      <c r="G125" t="e">
        <f ca="1">IF(dama1!#REF!="","",dama1!#REF!)</f>
        <v>#REF!</v>
      </c>
      <c r="H125" t="e">
        <f ca="1">IF(dama1!#REF!="","",dama1!#REF!)</f>
        <v>#REF!</v>
      </c>
      <c r="I125" t="e">
        <f ca="1">IF(dama1!#REF!="","",dama1!#REF!)</f>
        <v>#REF!</v>
      </c>
      <c r="J125" t="e">
        <f ca="1">IF(dama1!#REF!="","",dama1!#REF!)</f>
        <v>#REF!</v>
      </c>
      <c r="K125" t="e">
        <f ca="1">IF(dama1!#REF!="","",dama1!#REF!)</f>
        <v>#REF!</v>
      </c>
      <c r="L125" t="e">
        <f ca="1">IF(dama1!#REF!="","",dama1!#REF!)</f>
        <v>#REF!</v>
      </c>
      <c r="M125" t="e">
        <f ca="1">IF(dama1!#REF!="","",dama1!#REF!)</f>
        <v>#REF!</v>
      </c>
      <c r="N125" t="str">
        <f ca="1">IF(dama1!B126="","",dama1!B126)</f>
        <v/>
      </c>
      <c r="O125" t="str">
        <f ca="1">IF(dama1!C126="","",dama1!C126)</f>
        <v/>
      </c>
      <c r="P125" t="str">
        <f ca="1">IF(dama1!D126="","",dama1!D126)</f>
        <v/>
      </c>
      <c r="Q125" t="str">
        <f ca="1">IF(dama1!E126="","",dama1!E126)</f>
        <v/>
      </c>
      <c r="R125" t="str">
        <f ca="1">IF(dama1!F126="","",dama1!F126)</f>
        <v/>
      </c>
      <c r="S125" t="str">
        <f ca="1">IF(dama1!G126="","",dama1!G126)</f>
        <v/>
      </c>
      <c r="T125" t="e">
        <f ca="1">IF(dama1!#REF!="","",dama1!#REF!)</f>
        <v>#REF!</v>
      </c>
      <c r="U125" t="e">
        <f ca="1">IF(dama1!#REF!="","",dama1!#REF!)</f>
        <v>#REF!</v>
      </c>
      <c r="V125" t="e">
        <f ca="1">IF(dama1!#REF!="","",dama1!#REF!)</f>
        <v>#REF!</v>
      </c>
      <c r="W125" t="e">
        <f ca="1">IF(dama1!#REF!="","",dama1!#REF!)</f>
        <v>#REF!</v>
      </c>
      <c r="X125" t="e">
        <f ca="1">IF(dama1!#REF!="","",dama1!#REF!)</f>
        <v>#REF!</v>
      </c>
      <c r="Y125" t="e">
        <f ca="1">IF(dama1!#REF!="","",dama1!#REF!)</f>
        <v>#REF!</v>
      </c>
      <c r="Z125" t="e">
        <f ca="1">IF(dama1!#REF!="","",dama1!#REF!)</f>
        <v>#REF!</v>
      </c>
      <c r="AA125" t="e">
        <f ca="1">IF(dama1!#REF!="","",dama1!#REF!)</f>
        <v>#REF!</v>
      </c>
      <c r="AB125" t="e">
        <f ca="1">IF(dama1!#REF!="","",dama1!#REF!)</f>
        <v>#REF!</v>
      </c>
      <c r="AC125" t="e">
        <f ca="1">IF(dama1!#REF!="","",dama1!#REF!)</f>
        <v>#REF!</v>
      </c>
      <c r="AD125" t="e">
        <f ca="1">IF(dama1!#REF!="","",dama1!#REF!)</f>
        <v>#REF!</v>
      </c>
      <c r="AE125" t="e">
        <f ca="1">IF(dama1!#REF!="","",dama1!#REF!)</f>
        <v>#REF!</v>
      </c>
      <c r="AF125" t="e">
        <f ca="1">IF(dama1!#REF!="","",dama1!#REF!)</f>
        <v>#REF!</v>
      </c>
      <c r="AG125" t="e">
        <f ca="1">IF(dama1!#REF!="","",dama1!#REF!)</f>
        <v>#REF!</v>
      </c>
      <c r="AH125" t="e">
        <f ca="1">IF(dama1!#REF!="","",dama1!#REF!)</f>
        <v>#REF!</v>
      </c>
      <c r="AI125" t="e">
        <f ca="1">IF(dama1!#REF!="","",dama1!#REF!)</f>
        <v>#REF!</v>
      </c>
      <c r="AJ125" t="e">
        <f ca="1">IF(dama1!#REF!="","",dama1!#REF!)</f>
        <v>#REF!</v>
      </c>
    </row>
    <row r="126" spans="1:36" ht="13.5" thickBot="1">
      <c r="A126" t="str">
        <f ca="1">IF(dama1!A127="","",dama1!A127)</f>
        <v/>
      </c>
      <c r="B126" t="e">
        <f ca="1">IF(dama1!#REF!="","",dama1!#REF!)</f>
        <v>#REF!</v>
      </c>
      <c r="C126" t="e">
        <f ca="1">IF(dama1!#REF!="","",dama1!#REF!)</f>
        <v>#REF!</v>
      </c>
      <c r="D126" t="e">
        <f ca="1">IF(dama1!#REF!="","",dama1!#REF!)</f>
        <v>#REF!</v>
      </c>
      <c r="E126" t="e">
        <f ca="1">IF(dama1!#REF!="","",dama1!#REF!)</f>
        <v>#REF!</v>
      </c>
      <c r="F126" t="e">
        <f ca="1">IF(dama1!#REF!="","",dama1!#REF!)</f>
        <v>#REF!</v>
      </c>
      <c r="G126" t="e">
        <f ca="1">IF(dama1!#REF!="","",dama1!#REF!)</f>
        <v>#REF!</v>
      </c>
      <c r="H126" t="e">
        <f ca="1">IF(dama1!#REF!="","",dama1!#REF!)</f>
        <v>#REF!</v>
      </c>
      <c r="I126" t="e">
        <f ca="1">IF(dama1!#REF!="","",dama1!#REF!)</f>
        <v>#REF!</v>
      </c>
      <c r="J126" t="e">
        <f ca="1">IF(dama1!#REF!="","",dama1!#REF!)</f>
        <v>#REF!</v>
      </c>
      <c r="K126" t="e">
        <f ca="1">IF(dama1!#REF!="","",dama1!#REF!)</f>
        <v>#REF!</v>
      </c>
      <c r="L126" t="e">
        <f ca="1">IF(dama1!#REF!="","",dama1!#REF!)</f>
        <v>#REF!</v>
      </c>
      <c r="M126" t="e">
        <f ca="1">IF(dama1!#REF!="","",dama1!#REF!)</f>
        <v>#REF!</v>
      </c>
      <c r="N126" t="str">
        <f ca="1">IF(dama1!B127="","",dama1!B127)</f>
        <v/>
      </c>
      <c r="O126" t="str">
        <f ca="1">IF(dama1!C127="","",dama1!C127)</f>
        <v/>
      </c>
      <c r="P126" t="str">
        <f ca="1">IF(dama1!D127="","",dama1!D127)</f>
        <v/>
      </c>
      <c r="Q126" t="str">
        <f ca="1">IF(dama1!E127="","",dama1!E127)</f>
        <v/>
      </c>
      <c r="R126" t="str">
        <f ca="1">IF(dama1!F127="","",dama1!F127)</f>
        <v/>
      </c>
      <c r="S126" t="str">
        <f ca="1">IF(dama1!G127="","",dama1!G127)</f>
        <v/>
      </c>
      <c r="T126" t="e">
        <f ca="1">IF(dama1!#REF!="","",dama1!#REF!)</f>
        <v>#REF!</v>
      </c>
      <c r="U126" t="e">
        <f ca="1">IF(dama1!#REF!="","",dama1!#REF!)</f>
        <v>#REF!</v>
      </c>
      <c r="V126" t="e">
        <f ca="1">IF(dama1!#REF!="","",dama1!#REF!)</f>
        <v>#REF!</v>
      </c>
      <c r="W126" t="e">
        <f ca="1">IF(dama1!#REF!="","",dama1!#REF!)</f>
        <v>#REF!</v>
      </c>
      <c r="X126" t="e">
        <f ca="1">IF(dama1!#REF!="","",dama1!#REF!)</f>
        <v>#REF!</v>
      </c>
      <c r="Y126" t="e">
        <f ca="1">IF(dama1!#REF!="","",dama1!#REF!)</f>
        <v>#REF!</v>
      </c>
      <c r="Z126" t="e">
        <f ca="1">IF(dama1!#REF!="","",dama1!#REF!)</f>
        <v>#REF!</v>
      </c>
      <c r="AA126" t="e">
        <f ca="1">IF(dama1!#REF!="","",dama1!#REF!)</f>
        <v>#REF!</v>
      </c>
      <c r="AB126" t="e">
        <f ca="1">IF(dama1!#REF!="","",dama1!#REF!)</f>
        <v>#REF!</v>
      </c>
      <c r="AC126" t="e">
        <f ca="1">IF(dama1!#REF!="","",dama1!#REF!)</f>
        <v>#REF!</v>
      </c>
      <c r="AD126" t="e">
        <f ca="1">IF(dama1!#REF!="","",dama1!#REF!)</f>
        <v>#REF!</v>
      </c>
      <c r="AE126" t="e">
        <f ca="1">IF(dama1!#REF!="","",dama1!#REF!)</f>
        <v>#REF!</v>
      </c>
      <c r="AF126" t="e">
        <f ca="1">IF(dama1!#REF!="","",dama1!#REF!)</f>
        <v>#REF!</v>
      </c>
      <c r="AG126" t="e">
        <f ca="1">IF(dama1!#REF!="","",dama1!#REF!)</f>
        <v>#REF!</v>
      </c>
      <c r="AH126" t="e">
        <f ca="1">IF(dama1!#REF!="","",dama1!#REF!)</f>
        <v>#REF!</v>
      </c>
      <c r="AI126" t="e">
        <f ca="1">IF(dama1!#REF!="","",dama1!#REF!)</f>
        <v>#REF!</v>
      </c>
      <c r="AJ126" t="e">
        <f ca="1">IF(dama1!#REF!="","",dama1!#REF!)</f>
        <v>#REF!</v>
      </c>
    </row>
    <row r="127" spans="1:36">
      <c r="A127" s="67" t="str">
        <f ca="1">IF(dama1!A128="","",dama1!A128)</f>
        <v>LUPPI</v>
      </c>
      <c r="B127" s="32" t="e">
        <f ca="1">IF(dama1!#REF!="","",dama1!#REF!)</f>
        <v>#REF!</v>
      </c>
      <c r="C127" s="33" t="e">
        <f ca="1">IF(dama1!#REF!="","",dama1!#REF!)</f>
        <v>#REF!</v>
      </c>
      <c r="D127" s="33" t="e">
        <f ca="1">IF(dama1!#REF!="","",dama1!#REF!)</f>
        <v>#REF!</v>
      </c>
      <c r="E127" s="33" t="e">
        <f ca="1">IF(dama1!#REF!="","",dama1!#REF!)</f>
        <v>#REF!</v>
      </c>
      <c r="F127" s="33" t="e">
        <f ca="1">IF(dama1!#REF!="","",dama1!#REF!)</f>
        <v>#REF!</v>
      </c>
      <c r="G127" s="34" t="e">
        <f ca="1">IF(dama1!#REF!="","",dama1!#REF!)</f>
        <v>#REF!</v>
      </c>
      <c r="H127" s="32" t="e">
        <f ca="1">IF(dama1!#REF!="","",dama1!#REF!)</f>
        <v>#REF!</v>
      </c>
      <c r="I127" s="33" t="e">
        <f ca="1">IF(dama1!#REF!="","",dama1!#REF!)</f>
        <v>#REF!</v>
      </c>
      <c r="J127" s="33" t="e">
        <f ca="1">IF(dama1!#REF!="","",dama1!#REF!)</f>
        <v>#REF!</v>
      </c>
      <c r="K127" s="33" t="e">
        <f ca="1">IF(dama1!#REF!="","",dama1!#REF!)</f>
        <v>#REF!</v>
      </c>
      <c r="L127" s="33" t="e">
        <f ca="1">IF(dama1!#REF!="","",dama1!#REF!)</f>
        <v>#REF!</v>
      </c>
      <c r="M127" s="34" t="e">
        <f ca="1">IF(dama1!#REF!="","",dama1!#REF!)</f>
        <v>#REF!</v>
      </c>
      <c r="N127" s="32" t="str">
        <f ca="1">IF(dama1!B128="","",dama1!B128)</f>
        <v/>
      </c>
      <c r="O127" s="33" t="str">
        <f ca="1">IF(dama1!C128="","",dama1!C128)</f>
        <v/>
      </c>
      <c r="P127" s="33" t="str">
        <f ca="1">IF(dama1!D128="","",dama1!D128)</f>
        <v/>
      </c>
      <c r="Q127" s="33" t="str">
        <f ca="1">IF(dama1!E128="","",dama1!E128)</f>
        <v/>
      </c>
      <c r="R127" s="33" t="str">
        <f ca="1">IF(dama1!F128="","",dama1!F128)</f>
        <v/>
      </c>
      <c r="S127" s="34" t="str">
        <f ca="1">IF(dama1!G128="","",dama1!G128)</f>
        <v/>
      </c>
      <c r="T127" s="32" t="e">
        <f ca="1">IF(dama1!#REF!="","",dama1!#REF!)</f>
        <v>#REF!</v>
      </c>
      <c r="U127" s="33" t="e">
        <f ca="1">IF(dama1!#REF!="","",dama1!#REF!)</f>
        <v>#REF!</v>
      </c>
      <c r="V127" s="33" t="e">
        <f ca="1">IF(dama1!#REF!="","",dama1!#REF!)</f>
        <v>#REF!</v>
      </c>
      <c r="W127" s="33" t="e">
        <f ca="1">IF(dama1!#REF!="","",dama1!#REF!)</f>
        <v>#REF!</v>
      </c>
      <c r="X127" s="33" t="e">
        <f ca="1">IF(dama1!#REF!="","",dama1!#REF!)</f>
        <v>#REF!</v>
      </c>
      <c r="Y127" s="34" t="e">
        <f ca="1">IF(dama1!#REF!="","",dama1!#REF!)</f>
        <v>#REF!</v>
      </c>
      <c r="Z127" s="32" t="e">
        <f ca="1">IF(dama1!#REF!="","",dama1!#REF!)</f>
        <v>#REF!</v>
      </c>
      <c r="AA127" s="33" t="e">
        <f ca="1">IF(dama1!#REF!="","",dama1!#REF!)</f>
        <v>#REF!</v>
      </c>
      <c r="AB127" s="33" t="e">
        <f ca="1">IF(dama1!#REF!="","",dama1!#REF!)</f>
        <v>#REF!</v>
      </c>
      <c r="AC127" s="33" t="e">
        <f ca="1">IF(dama1!#REF!="","",dama1!#REF!)</f>
        <v>#REF!</v>
      </c>
      <c r="AD127" s="33" t="e">
        <f ca="1">IF(dama1!#REF!="","",dama1!#REF!)</f>
        <v>#REF!</v>
      </c>
      <c r="AE127" s="34" t="e">
        <f ca="1">IF(dama1!#REF!="","",dama1!#REF!)</f>
        <v>#REF!</v>
      </c>
      <c r="AF127" s="32" t="e">
        <f ca="1">IF(dama1!#REF!="","",dama1!#REF!)</f>
        <v>#REF!</v>
      </c>
      <c r="AG127" s="33" t="e">
        <f ca="1">IF(dama1!#REF!="","",dama1!#REF!)</f>
        <v>#REF!</v>
      </c>
      <c r="AH127" s="33" t="e">
        <f ca="1">IF(dama1!#REF!="","",dama1!#REF!)</f>
        <v>#REF!</v>
      </c>
      <c r="AI127" s="33" t="e">
        <f ca="1">IF(dama1!#REF!="","",dama1!#REF!)</f>
        <v>#REF!</v>
      </c>
      <c r="AJ127" s="34" t="e">
        <f ca="1">IF(dama1!#REF!="","",dama1!#REF!)</f>
        <v>#REF!</v>
      </c>
    </row>
    <row r="128" spans="1:36">
      <c r="A128" s="68" t="str">
        <f ca="1">IF(dama1!A129="","",dama1!A129)</f>
        <v>PALUMBO</v>
      </c>
      <c r="B128" s="20" t="e">
        <f ca="1">IF(dama1!#REF!="","",dama1!#REF!)</f>
        <v>#REF!</v>
      </c>
      <c r="C128" s="1" t="e">
        <f ca="1">IF(dama1!#REF!="","",dama1!#REF!)</f>
        <v>#REF!</v>
      </c>
      <c r="D128" s="1" t="e">
        <f ca="1">IF(dama1!#REF!="","",dama1!#REF!)</f>
        <v>#REF!</v>
      </c>
      <c r="E128" s="1" t="e">
        <f ca="1">IF(dama1!#REF!="","",dama1!#REF!)</f>
        <v>#REF!</v>
      </c>
      <c r="F128" s="1" t="e">
        <f ca="1">IF(dama1!#REF!="","",dama1!#REF!)</f>
        <v>#REF!</v>
      </c>
      <c r="G128" s="28" t="e">
        <f ca="1">IF(dama1!#REF!="","",dama1!#REF!)</f>
        <v>#REF!</v>
      </c>
      <c r="H128" s="20" t="e">
        <f ca="1">IF(dama1!#REF!="","",dama1!#REF!)</f>
        <v>#REF!</v>
      </c>
      <c r="I128" s="1" t="e">
        <f ca="1">IF(dama1!#REF!="","",dama1!#REF!)</f>
        <v>#REF!</v>
      </c>
      <c r="J128" s="1" t="e">
        <f ca="1">IF(dama1!#REF!="","",dama1!#REF!)</f>
        <v>#REF!</v>
      </c>
      <c r="K128" s="1" t="e">
        <f ca="1">IF(dama1!#REF!="","",dama1!#REF!)</f>
        <v>#REF!</v>
      </c>
      <c r="L128" s="1" t="e">
        <f ca="1">IF(dama1!#REF!="","",dama1!#REF!)</f>
        <v>#REF!</v>
      </c>
      <c r="M128" s="28" t="e">
        <f ca="1">IF(dama1!#REF!="","",dama1!#REF!)</f>
        <v>#REF!</v>
      </c>
      <c r="N128" s="20" t="str">
        <f ca="1">IF(dama1!B129="","",dama1!B129)</f>
        <v/>
      </c>
      <c r="O128" s="1" t="str">
        <f ca="1">IF(dama1!C129="","",dama1!C129)</f>
        <v/>
      </c>
      <c r="P128" s="1" t="str">
        <f ca="1">IF(dama1!D129="","",dama1!D129)</f>
        <v/>
      </c>
      <c r="Q128" s="1" t="str">
        <f ca="1">IF(dama1!E129="","",dama1!E129)</f>
        <v/>
      </c>
      <c r="R128" s="1" t="str">
        <f ca="1">IF(dama1!F129="","",dama1!F129)</f>
        <v/>
      </c>
      <c r="S128" s="28" t="str">
        <f ca="1">IF(dama1!G129="","",dama1!G129)</f>
        <v/>
      </c>
      <c r="T128" s="20" t="e">
        <f ca="1">IF(dama1!#REF!="","",dama1!#REF!)</f>
        <v>#REF!</v>
      </c>
      <c r="U128" s="1" t="e">
        <f ca="1">IF(dama1!#REF!="","",dama1!#REF!)</f>
        <v>#REF!</v>
      </c>
      <c r="V128" s="1" t="e">
        <f ca="1">IF(dama1!#REF!="","",dama1!#REF!)</f>
        <v>#REF!</v>
      </c>
      <c r="W128" s="1" t="e">
        <f ca="1">IF(dama1!#REF!="","",dama1!#REF!)</f>
        <v>#REF!</v>
      </c>
      <c r="X128" s="1" t="e">
        <f ca="1">IF(dama1!#REF!="","",dama1!#REF!)</f>
        <v>#REF!</v>
      </c>
      <c r="Y128" s="28" t="e">
        <f ca="1">IF(dama1!#REF!="","",dama1!#REF!)</f>
        <v>#REF!</v>
      </c>
      <c r="Z128" s="20" t="e">
        <f ca="1">IF(dama1!#REF!="","",dama1!#REF!)</f>
        <v>#REF!</v>
      </c>
      <c r="AA128" s="1" t="e">
        <f ca="1">IF(dama1!#REF!="","",dama1!#REF!)</f>
        <v>#REF!</v>
      </c>
      <c r="AB128" s="1" t="e">
        <f ca="1">IF(dama1!#REF!="","",dama1!#REF!)</f>
        <v>#REF!</v>
      </c>
      <c r="AC128" s="1" t="e">
        <f ca="1">IF(dama1!#REF!="","",dama1!#REF!)</f>
        <v>#REF!</v>
      </c>
      <c r="AD128" s="1" t="e">
        <f ca="1">IF(dama1!#REF!="","",dama1!#REF!)</f>
        <v>#REF!</v>
      </c>
      <c r="AE128" s="28" t="e">
        <f ca="1">IF(dama1!#REF!="","",dama1!#REF!)</f>
        <v>#REF!</v>
      </c>
      <c r="AF128" s="20" t="e">
        <f ca="1">IF(dama1!#REF!="","",dama1!#REF!)</f>
        <v>#REF!</v>
      </c>
      <c r="AG128" s="1" t="e">
        <f ca="1">IF(dama1!#REF!="","",dama1!#REF!)</f>
        <v>#REF!</v>
      </c>
      <c r="AH128" s="1" t="e">
        <f ca="1">IF(dama1!#REF!="","",dama1!#REF!)</f>
        <v>#REF!</v>
      </c>
      <c r="AI128" s="1" t="e">
        <f ca="1">IF(dama1!#REF!="","",dama1!#REF!)</f>
        <v>#REF!</v>
      </c>
      <c r="AJ128" s="28" t="e">
        <f ca="1">IF(dama1!#REF!="","",dama1!#REF!)</f>
        <v>#REF!</v>
      </c>
    </row>
    <row r="129" spans="1:36" ht="13.5" thickBot="1">
      <c r="A129" s="69" t="str">
        <f ca="1">IF(dama1!A130="","",dama1!A130)</f>
        <v>PANTELLINI</v>
      </c>
      <c r="B129" s="35" t="e">
        <f ca="1">IF(dama1!#REF!="","",dama1!#REF!)</f>
        <v>#REF!</v>
      </c>
      <c r="C129" s="36" t="e">
        <f ca="1">IF(dama1!#REF!="","",dama1!#REF!)</f>
        <v>#REF!</v>
      </c>
      <c r="D129" s="36" t="e">
        <f ca="1">IF(dama1!#REF!="","",dama1!#REF!)</f>
        <v>#REF!</v>
      </c>
      <c r="E129" s="36" t="e">
        <f ca="1">IF(dama1!#REF!="","",dama1!#REF!)</f>
        <v>#REF!</v>
      </c>
      <c r="F129" s="36" t="e">
        <f ca="1">IF(dama1!#REF!="","",dama1!#REF!)</f>
        <v>#REF!</v>
      </c>
      <c r="G129" s="37" t="e">
        <f ca="1">IF(dama1!#REF!="","",dama1!#REF!)</f>
        <v>#REF!</v>
      </c>
      <c r="H129" s="35" t="e">
        <f ca="1">IF(dama1!#REF!="","",dama1!#REF!)</f>
        <v>#REF!</v>
      </c>
      <c r="I129" s="36" t="e">
        <f ca="1">IF(dama1!#REF!="","",dama1!#REF!)</f>
        <v>#REF!</v>
      </c>
      <c r="J129" s="36" t="e">
        <f ca="1">IF(dama1!#REF!="","",dama1!#REF!)</f>
        <v>#REF!</v>
      </c>
      <c r="K129" s="36" t="e">
        <f ca="1">IF(dama1!#REF!="","",dama1!#REF!)</f>
        <v>#REF!</v>
      </c>
      <c r="L129" s="36" t="e">
        <f ca="1">IF(dama1!#REF!="","",dama1!#REF!)</f>
        <v>#REF!</v>
      </c>
      <c r="M129" s="37" t="e">
        <f ca="1">IF(dama1!#REF!="","",dama1!#REF!)</f>
        <v>#REF!</v>
      </c>
      <c r="N129" s="35" t="str">
        <f ca="1">IF(dama1!B130="","",dama1!B130)</f>
        <v/>
      </c>
      <c r="O129" s="36" t="str">
        <f ca="1">IF(dama1!C130="","",dama1!C130)</f>
        <v/>
      </c>
      <c r="P129" s="36" t="str">
        <f ca="1">IF(dama1!D130="","",dama1!D130)</f>
        <v/>
      </c>
      <c r="Q129" s="36" t="str">
        <f ca="1">IF(dama1!E130="","",dama1!E130)</f>
        <v/>
      </c>
      <c r="R129" s="36" t="str">
        <f ca="1">IF(dama1!F130="","",dama1!F130)</f>
        <v/>
      </c>
      <c r="S129" s="37" t="str">
        <f ca="1">IF(dama1!G130="","",dama1!G130)</f>
        <v/>
      </c>
      <c r="T129" s="35" t="e">
        <f ca="1">IF(dama1!#REF!="","",dama1!#REF!)</f>
        <v>#REF!</v>
      </c>
      <c r="U129" s="36" t="e">
        <f ca="1">IF(dama1!#REF!="","",dama1!#REF!)</f>
        <v>#REF!</v>
      </c>
      <c r="V129" s="36" t="e">
        <f ca="1">IF(dama1!#REF!="","",dama1!#REF!)</f>
        <v>#REF!</v>
      </c>
      <c r="W129" s="36" t="e">
        <f ca="1">IF(dama1!#REF!="","",dama1!#REF!)</f>
        <v>#REF!</v>
      </c>
      <c r="X129" s="36" t="e">
        <f ca="1">IF(dama1!#REF!="","",dama1!#REF!)</f>
        <v>#REF!</v>
      </c>
      <c r="Y129" s="37" t="e">
        <f ca="1">IF(dama1!#REF!="","",dama1!#REF!)</f>
        <v>#REF!</v>
      </c>
      <c r="Z129" s="35" t="e">
        <f ca="1">IF(dama1!#REF!="","",dama1!#REF!)</f>
        <v>#REF!</v>
      </c>
      <c r="AA129" s="36" t="e">
        <f ca="1">IF(dama1!#REF!="","",dama1!#REF!)</f>
        <v>#REF!</v>
      </c>
      <c r="AB129" s="36" t="e">
        <f ca="1">IF(dama1!#REF!="","",dama1!#REF!)</f>
        <v>#REF!</v>
      </c>
      <c r="AC129" s="36" t="e">
        <f ca="1">IF(dama1!#REF!="","",dama1!#REF!)</f>
        <v>#REF!</v>
      </c>
      <c r="AD129" s="36" t="e">
        <f ca="1">IF(dama1!#REF!="","",dama1!#REF!)</f>
        <v>#REF!</v>
      </c>
      <c r="AE129" s="37" t="e">
        <f ca="1">IF(dama1!#REF!="","",dama1!#REF!)</f>
        <v>#REF!</v>
      </c>
      <c r="AF129" s="35" t="e">
        <f ca="1">IF(dama1!#REF!="","",dama1!#REF!)</f>
        <v>#REF!</v>
      </c>
      <c r="AG129" s="36" t="e">
        <f ca="1">IF(dama1!#REF!="","",dama1!#REF!)</f>
        <v>#REF!</v>
      </c>
      <c r="AH129" s="36" t="e">
        <f ca="1">IF(dama1!#REF!="","",dama1!#REF!)</f>
        <v>#REF!</v>
      </c>
      <c r="AI129" s="36" t="e">
        <f ca="1">IF(dama1!#REF!="","",dama1!#REF!)</f>
        <v>#REF!</v>
      </c>
      <c r="AJ129" s="37" t="e">
        <f ca="1">IF(dama1!#REF!="","",dama1!#REF!)</f>
        <v>#REF!</v>
      </c>
    </row>
    <row r="130" spans="1:36">
      <c r="A130" t="e">
        <f ca="1">IF(dama1!#REF!="","",dama1!#REF!)</f>
        <v>#REF!</v>
      </c>
      <c r="B130" t="e">
        <f ca="1">IF(dama1!#REF!="","",dama1!#REF!)</f>
        <v>#REF!</v>
      </c>
      <c r="C130" t="e">
        <f ca="1">IF(dama1!#REF!="","",dama1!#REF!)</f>
        <v>#REF!</v>
      </c>
      <c r="D130" t="e">
        <f ca="1">IF(dama1!#REF!="","",dama1!#REF!)</f>
        <v>#REF!</v>
      </c>
      <c r="E130" t="e">
        <f ca="1">IF(dama1!#REF!="","",dama1!#REF!)</f>
        <v>#REF!</v>
      </c>
      <c r="F130" t="e">
        <f ca="1">IF(dama1!#REF!="","",dama1!#REF!)</f>
        <v>#REF!</v>
      </c>
      <c r="G130" t="e">
        <f ca="1">IF(dama1!#REF!="","",dama1!#REF!)</f>
        <v>#REF!</v>
      </c>
      <c r="H130" t="e">
        <f ca="1">IF(dama1!#REF!="","",dama1!#REF!)</f>
        <v>#REF!</v>
      </c>
      <c r="I130" t="e">
        <f ca="1">IF(dama1!#REF!="","",dama1!#REF!)</f>
        <v>#REF!</v>
      </c>
      <c r="J130" t="e">
        <f ca="1">IF(dama1!#REF!="","",dama1!#REF!)</f>
        <v>#REF!</v>
      </c>
      <c r="K130" t="e">
        <f ca="1">IF(dama1!#REF!="","",dama1!#REF!)</f>
        <v>#REF!</v>
      </c>
      <c r="L130" t="e">
        <f ca="1">IF(dama1!#REF!="","",dama1!#REF!)</f>
        <v>#REF!</v>
      </c>
      <c r="M130" t="e">
        <f ca="1">IF(dama1!#REF!="","",dama1!#REF!)</f>
        <v>#REF!</v>
      </c>
      <c r="N130" t="e">
        <f ca="1">IF(dama1!#REF!="","",dama1!#REF!)</f>
        <v>#REF!</v>
      </c>
      <c r="O130" t="e">
        <f ca="1">IF(dama1!#REF!="","",dama1!#REF!)</f>
        <v>#REF!</v>
      </c>
      <c r="P130" t="e">
        <f ca="1">IF(dama1!#REF!="","",dama1!#REF!)</f>
        <v>#REF!</v>
      </c>
      <c r="Q130" t="e">
        <f ca="1">IF(dama1!#REF!="","",dama1!#REF!)</f>
        <v>#REF!</v>
      </c>
      <c r="R130" t="e">
        <f ca="1">IF(dama1!#REF!="","",dama1!#REF!)</f>
        <v>#REF!</v>
      </c>
      <c r="S130" t="e">
        <f ca="1">IF(dama1!#REF!="","",dama1!#REF!)</f>
        <v>#REF!</v>
      </c>
      <c r="T130" t="e">
        <f ca="1">IF(dama1!#REF!="","",dama1!#REF!)</f>
        <v>#REF!</v>
      </c>
      <c r="U130" t="e">
        <f ca="1">IF(dama1!#REF!="","",dama1!#REF!)</f>
        <v>#REF!</v>
      </c>
      <c r="V130" t="e">
        <f ca="1">IF(dama1!#REF!="","",dama1!#REF!)</f>
        <v>#REF!</v>
      </c>
      <c r="W130" t="e">
        <f ca="1">IF(dama1!#REF!="","",dama1!#REF!)</f>
        <v>#REF!</v>
      </c>
      <c r="X130" t="e">
        <f ca="1">IF(dama1!#REF!="","",dama1!#REF!)</f>
        <v>#REF!</v>
      </c>
      <c r="Y130" t="e">
        <f ca="1">IF(dama1!#REF!="","",dama1!#REF!)</f>
        <v>#REF!</v>
      </c>
      <c r="Z130" t="e">
        <f ca="1">IF(dama1!#REF!="","",dama1!#REF!)</f>
        <v>#REF!</v>
      </c>
      <c r="AA130" t="e">
        <f ca="1">IF(dama1!#REF!="","",dama1!#REF!)</f>
        <v>#REF!</v>
      </c>
      <c r="AB130" t="e">
        <f ca="1">IF(dama1!#REF!="","",dama1!#REF!)</f>
        <v>#REF!</v>
      </c>
      <c r="AC130" t="e">
        <f ca="1">IF(dama1!#REF!="","",dama1!#REF!)</f>
        <v>#REF!</v>
      </c>
      <c r="AD130" t="e">
        <f ca="1">IF(dama1!#REF!="","",dama1!#REF!)</f>
        <v>#REF!</v>
      </c>
      <c r="AE130" t="e">
        <f ca="1">IF(dama1!#REF!="","",dama1!#REF!)</f>
        <v>#REF!</v>
      </c>
      <c r="AF130" t="e">
        <f ca="1">IF(dama1!#REF!="","",dama1!#REF!)</f>
        <v>#REF!</v>
      </c>
      <c r="AG130" t="e">
        <f ca="1">IF(dama1!#REF!="","",dama1!#REF!)</f>
        <v>#REF!</v>
      </c>
      <c r="AH130" t="e">
        <f ca="1">IF(dama1!#REF!="","",dama1!#REF!)</f>
        <v>#REF!</v>
      </c>
      <c r="AI130" t="e">
        <f ca="1">IF(dama1!#REF!="","",dama1!#REF!)</f>
        <v>#REF!</v>
      </c>
      <c r="AJ130" t="e">
        <f ca="1">IF(dama1!#REF!="","",dama1!#REF!)</f>
        <v>#REF!</v>
      </c>
    </row>
    <row r="131" spans="1:36" ht="13.5" thickBot="1">
      <c r="A131" t="e">
        <f ca="1">IF(dama1!#REF!="","",dama1!#REF!)</f>
        <v>#REF!</v>
      </c>
      <c r="B131" t="e">
        <f ca="1">IF(dama1!#REF!="","",dama1!#REF!)</f>
        <v>#REF!</v>
      </c>
      <c r="C131" t="e">
        <f ca="1">IF(dama1!#REF!="","",dama1!#REF!)</f>
        <v>#REF!</v>
      </c>
      <c r="D131" t="e">
        <f ca="1">IF(dama1!#REF!="","",dama1!#REF!)</f>
        <v>#REF!</v>
      </c>
      <c r="E131" t="e">
        <f ca="1">IF(dama1!#REF!="","",dama1!#REF!)</f>
        <v>#REF!</v>
      </c>
      <c r="F131" t="e">
        <f ca="1">IF(dama1!#REF!="","",dama1!#REF!)</f>
        <v>#REF!</v>
      </c>
      <c r="G131" t="e">
        <f ca="1">IF(dama1!#REF!="","",dama1!#REF!)</f>
        <v>#REF!</v>
      </c>
      <c r="H131" t="e">
        <f ca="1">IF(dama1!#REF!="","",dama1!#REF!)</f>
        <v>#REF!</v>
      </c>
      <c r="I131" t="e">
        <f ca="1">IF(dama1!#REF!="","",dama1!#REF!)</f>
        <v>#REF!</v>
      </c>
      <c r="J131" t="e">
        <f ca="1">IF(dama1!#REF!="","",dama1!#REF!)</f>
        <v>#REF!</v>
      </c>
      <c r="K131" t="e">
        <f ca="1">IF(dama1!#REF!="","",dama1!#REF!)</f>
        <v>#REF!</v>
      </c>
      <c r="L131" t="e">
        <f ca="1">IF(dama1!#REF!="","",dama1!#REF!)</f>
        <v>#REF!</v>
      </c>
      <c r="M131" t="e">
        <f ca="1">IF(dama1!#REF!="","",dama1!#REF!)</f>
        <v>#REF!</v>
      </c>
      <c r="N131" t="e">
        <f ca="1">IF(dama1!#REF!="","",dama1!#REF!)</f>
        <v>#REF!</v>
      </c>
      <c r="O131" t="e">
        <f ca="1">IF(dama1!#REF!="","",dama1!#REF!)</f>
        <v>#REF!</v>
      </c>
      <c r="P131" t="e">
        <f ca="1">IF(dama1!#REF!="","",dama1!#REF!)</f>
        <v>#REF!</v>
      </c>
      <c r="Q131" t="e">
        <f ca="1">IF(dama1!#REF!="","",dama1!#REF!)</f>
        <v>#REF!</v>
      </c>
      <c r="R131" t="e">
        <f ca="1">IF(dama1!#REF!="","",dama1!#REF!)</f>
        <v>#REF!</v>
      </c>
      <c r="S131" t="e">
        <f ca="1">IF(dama1!#REF!="","",dama1!#REF!)</f>
        <v>#REF!</v>
      </c>
      <c r="T131" t="e">
        <f ca="1">IF(dama1!#REF!="","",dama1!#REF!)</f>
        <v>#REF!</v>
      </c>
      <c r="U131" t="e">
        <f ca="1">IF(dama1!#REF!="","",dama1!#REF!)</f>
        <v>#REF!</v>
      </c>
      <c r="V131" t="e">
        <f ca="1">IF(dama1!#REF!="","",dama1!#REF!)</f>
        <v>#REF!</v>
      </c>
      <c r="W131" t="e">
        <f ca="1">IF(dama1!#REF!="","",dama1!#REF!)</f>
        <v>#REF!</v>
      </c>
      <c r="X131" t="e">
        <f ca="1">IF(dama1!#REF!="","",dama1!#REF!)</f>
        <v>#REF!</v>
      </c>
      <c r="Y131" t="e">
        <f ca="1">IF(dama1!#REF!="","",dama1!#REF!)</f>
        <v>#REF!</v>
      </c>
      <c r="Z131" t="e">
        <f ca="1">IF(dama1!#REF!="","",dama1!#REF!)</f>
        <v>#REF!</v>
      </c>
      <c r="AA131" t="e">
        <f ca="1">IF(dama1!#REF!="","",dama1!#REF!)</f>
        <v>#REF!</v>
      </c>
      <c r="AB131" t="e">
        <f ca="1">IF(dama1!#REF!="","",dama1!#REF!)</f>
        <v>#REF!</v>
      </c>
      <c r="AC131" t="e">
        <f ca="1">IF(dama1!#REF!="","",dama1!#REF!)</f>
        <v>#REF!</v>
      </c>
      <c r="AD131" t="e">
        <f ca="1">IF(dama1!#REF!="","",dama1!#REF!)</f>
        <v>#REF!</v>
      </c>
      <c r="AE131" t="e">
        <f ca="1">IF(dama1!#REF!="","",dama1!#REF!)</f>
        <v>#REF!</v>
      </c>
      <c r="AF131" t="e">
        <f ca="1">IF(dama1!#REF!="","",dama1!#REF!)</f>
        <v>#REF!</v>
      </c>
      <c r="AG131" t="e">
        <f ca="1">IF(dama1!#REF!="","",dama1!#REF!)</f>
        <v>#REF!</v>
      </c>
      <c r="AH131" t="e">
        <f ca="1">IF(dama1!#REF!="","",dama1!#REF!)</f>
        <v>#REF!</v>
      </c>
      <c r="AI131" t="e">
        <f ca="1">IF(dama1!#REF!="","",dama1!#REF!)</f>
        <v>#REF!</v>
      </c>
      <c r="AJ131" t="e">
        <f ca="1">IF(dama1!#REF!="","",dama1!#REF!)</f>
        <v>#REF!</v>
      </c>
    </row>
    <row r="132" spans="1:36">
      <c r="A132" s="86" t="e">
        <f ca="1">IF(dama1!#REF!="","",dama1!#REF!)</f>
        <v>#REF!</v>
      </c>
      <c r="B132" s="32" t="e">
        <f ca="1">IF(dama1!#REF!="","",dama1!#REF!)</f>
        <v>#REF!</v>
      </c>
      <c r="C132" s="33" t="e">
        <f ca="1">IF(dama1!#REF!="","",dama1!#REF!)</f>
        <v>#REF!</v>
      </c>
      <c r="D132" s="33" t="e">
        <f ca="1">IF(dama1!#REF!="","",dama1!#REF!)</f>
        <v>#REF!</v>
      </c>
      <c r="E132" s="33" t="e">
        <f ca="1">IF(dama1!#REF!="","",dama1!#REF!)</f>
        <v>#REF!</v>
      </c>
      <c r="F132" s="33" t="e">
        <f ca="1">IF(dama1!#REF!="","",dama1!#REF!)</f>
        <v>#REF!</v>
      </c>
      <c r="G132" s="34" t="e">
        <f ca="1">IF(dama1!#REF!="","",dama1!#REF!)</f>
        <v>#REF!</v>
      </c>
      <c r="H132" s="32" t="e">
        <f ca="1">IF(dama1!#REF!="","",dama1!#REF!)</f>
        <v>#REF!</v>
      </c>
      <c r="I132" s="33" t="e">
        <f ca="1">IF(dama1!#REF!="","",dama1!#REF!)</f>
        <v>#REF!</v>
      </c>
      <c r="J132" s="33" t="e">
        <f ca="1">IF(dama1!#REF!="","",dama1!#REF!)</f>
        <v>#REF!</v>
      </c>
      <c r="K132" s="33" t="e">
        <f ca="1">IF(dama1!#REF!="","",dama1!#REF!)</f>
        <v>#REF!</v>
      </c>
      <c r="L132" s="33" t="e">
        <f ca="1">IF(dama1!#REF!="","",dama1!#REF!)</f>
        <v>#REF!</v>
      </c>
      <c r="M132" s="34" t="e">
        <f ca="1">IF(dama1!#REF!="","",dama1!#REF!)</f>
        <v>#REF!</v>
      </c>
      <c r="N132" s="32" t="e">
        <f ca="1">IF(dama1!#REF!="","",dama1!#REF!)</f>
        <v>#REF!</v>
      </c>
      <c r="O132" s="33" t="e">
        <f ca="1">IF(dama1!#REF!="","",dama1!#REF!)</f>
        <v>#REF!</v>
      </c>
      <c r="P132" s="33" t="e">
        <f ca="1">IF(dama1!#REF!="","",dama1!#REF!)</f>
        <v>#REF!</v>
      </c>
      <c r="Q132" s="33" t="e">
        <f ca="1">IF(dama1!#REF!="","",dama1!#REF!)</f>
        <v>#REF!</v>
      </c>
      <c r="R132" s="33" t="e">
        <f ca="1">IF(dama1!#REF!="","",dama1!#REF!)</f>
        <v>#REF!</v>
      </c>
      <c r="S132" s="34" t="e">
        <f ca="1">IF(dama1!#REF!="","",dama1!#REF!)</f>
        <v>#REF!</v>
      </c>
      <c r="T132" s="32" t="e">
        <f ca="1">IF(dama1!#REF!="","",dama1!#REF!)</f>
        <v>#REF!</v>
      </c>
      <c r="U132" s="33" t="e">
        <f ca="1">IF(dama1!#REF!="","",dama1!#REF!)</f>
        <v>#REF!</v>
      </c>
      <c r="V132" s="33" t="e">
        <f ca="1">IF(dama1!#REF!="","",dama1!#REF!)</f>
        <v>#REF!</v>
      </c>
      <c r="W132" s="33" t="e">
        <f ca="1">IF(dama1!#REF!="","",dama1!#REF!)</f>
        <v>#REF!</v>
      </c>
      <c r="X132" s="33" t="e">
        <f ca="1">IF(dama1!#REF!="","",dama1!#REF!)</f>
        <v>#REF!</v>
      </c>
      <c r="Y132" s="34" t="e">
        <f ca="1">IF(dama1!#REF!="","",dama1!#REF!)</f>
        <v>#REF!</v>
      </c>
      <c r="Z132" s="32" t="e">
        <f ca="1">IF(dama1!#REF!="","",dama1!#REF!)</f>
        <v>#REF!</v>
      </c>
      <c r="AA132" s="33" t="e">
        <f ca="1">IF(dama1!#REF!="","",dama1!#REF!)</f>
        <v>#REF!</v>
      </c>
      <c r="AB132" s="33" t="e">
        <f ca="1">IF(dama1!#REF!="","",dama1!#REF!)</f>
        <v>#REF!</v>
      </c>
      <c r="AC132" s="33" t="e">
        <f ca="1">IF(dama1!#REF!="","",dama1!#REF!)</f>
        <v>#REF!</v>
      </c>
      <c r="AD132" s="33" t="e">
        <f ca="1">IF(dama1!#REF!="","",dama1!#REF!)</f>
        <v>#REF!</v>
      </c>
      <c r="AE132" s="34" t="e">
        <f ca="1">IF(dama1!#REF!="","",dama1!#REF!)</f>
        <v>#REF!</v>
      </c>
      <c r="AF132" s="32" t="e">
        <f ca="1">IF(dama1!#REF!="","",dama1!#REF!)</f>
        <v>#REF!</v>
      </c>
      <c r="AG132" s="33" t="e">
        <f ca="1">IF(dama1!#REF!="","",dama1!#REF!)</f>
        <v>#REF!</v>
      </c>
      <c r="AH132" s="33" t="e">
        <f ca="1">IF(dama1!#REF!="","",dama1!#REF!)</f>
        <v>#REF!</v>
      </c>
      <c r="AI132" s="33" t="e">
        <f ca="1">IF(dama1!#REF!="","",dama1!#REF!)</f>
        <v>#REF!</v>
      </c>
      <c r="AJ132" s="34" t="e">
        <f ca="1">IF(dama1!#REF!="","",dama1!#REF!)</f>
        <v>#REF!</v>
      </c>
    </row>
    <row r="133" spans="1:36">
      <c r="A133" s="87" t="e">
        <f ca="1">IF(dama1!#REF!="","",dama1!#REF!)</f>
        <v>#REF!</v>
      </c>
      <c r="B133" s="20" t="e">
        <f ca="1">IF(dama1!#REF!="","",dama1!#REF!)</f>
        <v>#REF!</v>
      </c>
      <c r="C133" s="1" t="e">
        <f ca="1">IF(dama1!#REF!="","",dama1!#REF!)</f>
        <v>#REF!</v>
      </c>
      <c r="D133" s="1" t="e">
        <f ca="1">IF(dama1!#REF!="","",dama1!#REF!)</f>
        <v>#REF!</v>
      </c>
      <c r="E133" s="1" t="e">
        <f ca="1">IF(dama1!#REF!="","",dama1!#REF!)</f>
        <v>#REF!</v>
      </c>
      <c r="F133" s="1" t="e">
        <f ca="1">IF(dama1!#REF!="","",dama1!#REF!)</f>
        <v>#REF!</v>
      </c>
      <c r="G133" s="28" t="e">
        <f ca="1">IF(dama1!#REF!="","",dama1!#REF!)</f>
        <v>#REF!</v>
      </c>
      <c r="H133" s="20" t="e">
        <f ca="1">IF(dama1!#REF!="","",dama1!#REF!)</f>
        <v>#REF!</v>
      </c>
      <c r="I133" s="1" t="e">
        <f ca="1">IF(dama1!#REF!="","",dama1!#REF!)</f>
        <v>#REF!</v>
      </c>
      <c r="J133" s="1" t="e">
        <f ca="1">IF(dama1!#REF!="","",dama1!#REF!)</f>
        <v>#REF!</v>
      </c>
      <c r="K133" s="1" t="e">
        <f ca="1">IF(dama1!#REF!="","",dama1!#REF!)</f>
        <v>#REF!</v>
      </c>
      <c r="L133" s="1" t="e">
        <f ca="1">IF(dama1!#REF!="","",dama1!#REF!)</f>
        <v>#REF!</v>
      </c>
      <c r="M133" s="28" t="e">
        <f ca="1">IF(dama1!#REF!="","",dama1!#REF!)</f>
        <v>#REF!</v>
      </c>
      <c r="N133" s="20" t="e">
        <f ca="1">IF(dama1!#REF!="","",dama1!#REF!)</f>
        <v>#REF!</v>
      </c>
      <c r="O133" s="1" t="e">
        <f ca="1">IF(dama1!#REF!="","",dama1!#REF!)</f>
        <v>#REF!</v>
      </c>
      <c r="P133" s="1" t="e">
        <f ca="1">IF(dama1!#REF!="","",dama1!#REF!)</f>
        <v>#REF!</v>
      </c>
      <c r="Q133" s="1" t="e">
        <f ca="1">IF(dama1!#REF!="","",dama1!#REF!)</f>
        <v>#REF!</v>
      </c>
      <c r="R133" s="1" t="e">
        <f ca="1">IF(dama1!#REF!="","",dama1!#REF!)</f>
        <v>#REF!</v>
      </c>
      <c r="S133" s="28" t="e">
        <f ca="1">IF(dama1!#REF!="","",dama1!#REF!)</f>
        <v>#REF!</v>
      </c>
      <c r="T133" s="20" t="e">
        <f ca="1">IF(dama1!#REF!="","",dama1!#REF!)</f>
        <v>#REF!</v>
      </c>
      <c r="U133" s="1" t="e">
        <f ca="1">IF(dama1!#REF!="","",dama1!#REF!)</f>
        <v>#REF!</v>
      </c>
      <c r="V133" s="1" t="e">
        <f ca="1">IF(dama1!#REF!="","",dama1!#REF!)</f>
        <v>#REF!</v>
      </c>
      <c r="W133" s="1" t="e">
        <f ca="1">IF(dama1!#REF!="","",dama1!#REF!)</f>
        <v>#REF!</v>
      </c>
      <c r="X133" s="1" t="e">
        <f ca="1">IF(dama1!#REF!="","",dama1!#REF!)</f>
        <v>#REF!</v>
      </c>
      <c r="Y133" s="28" t="e">
        <f ca="1">IF(dama1!#REF!="","",dama1!#REF!)</f>
        <v>#REF!</v>
      </c>
      <c r="Z133" s="20" t="e">
        <f ca="1">IF(dama1!#REF!="","",dama1!#REF!)</f>
        <v>#REF!</v>
      </c>
      <c r="AA133" s="1" t="e">
        <f ca="1">IF(dama1!#REF!="","",dama1!#REF!)</f>
        <v>#REF!</v>
      </c>
      <c r="AB133" s="1" t="e">
        <f ca="1">IF(dama1!#REF!="","",dama1!#REF!)</f>
        <v>#REF!</v>
      </c>
      <c r="AC133" s="1" t="e">
        <f ca="1">IF(dama1!#REF!="","",dama1!#REF!)</f>
        <v>#REF!</v>
      </c>
      <c r="AD133" s="1" t="e">
        <f ca="1">IF(dama1!#REF!="","",dama1!#REF!)</f>
        <v>#REF!</v>
      </c>
      <c r="AE133" s="28" t="e">
        <f ca="1">IF(dama1!#REF!="","",dama1!#REF!)</f>
        <v>#REF!</v>
      </c>
      <c r="AF133" s="20" t="e">
        <f ca="1">IF(dama1!#REF!="","",dama1!#REF!)</f>
        <v>#REF!</v>
      </c>
      <c r="AG133" s="1" t="e">
        <f ca="1">IF(dama1!#REF!="","",dama1!#REF!)</f>
        <v>#REF!</v>
      </c>
      <c r="AH133" s="1" t="e">
        <f ca="1">IF(dama1!#REF!="","",dama1!#REF!)</f>
        <v>#REF!</v>
      </c>
      <c r="AI133" s="1" t="e">
        <f ca="1">IF(dama1!#REF!="","",dama1!#REF!)</f>
        <v>#REF!</v>
      </c>
      <c r="AJ133" s="28" t="e">
        <f ca="1">IF(dama1!#REF!="","",dama1!#REF!)</f>
        <v>#REF!</v>
      </c>
    </row>
    <row r="134" spans="1:36" ht="13.5" thickBot="1">
      <c r="A134" s="88" t="e">
        <f ca="1">IF(dama1!#REF!="","",dama1!#REF!)</f>
        <v>#REF!</v>
      </c>
      <c r="B134" s="35" t="e">
        <f ca="1">IF(dama1!#REF!="","",dama1!#REF!)</f>
        <v>#REF!</v>
      </c>
      <c r="C134" s="36" t="e">
        <f ca="1">IF(dama1!#REF!="","",dama1!#REF!)</f>
        <v>#REF!</v>
      </c>
      <c r="D134" s="36" t="e">
        <f ca="1">IF(dama1!#REF!="","",dama1!#REF!)</f>
        <v>#REF!</v>
      </c>
      <c r="E134" s="36" t="e">
        <f ca="1">IF(dama1!#REF!="","",dama1!#REF!)</f>
        <v>#REF!</v>
      </c>
      <c r="F134" s="36" t="e">
        <f ca="1">IF(dama1!#REF!="","",dama1!#REF!)</f>
        <v>#REF!</v>
      </c>
      <c r="G134" s="37" t="e">
        <f ca="1">IF(dama1!#REF!="","",dama1!#REF!)</f>
        <v>#REF!</v>
      </c>
      <c r="H134" s="35" t="e">
        <f ca="1">IF(dama1!#REF!="","",dama1!#REF!)</f>
        <v>#REF!</v>
      </c>
      <c r="I134" s="36" t="e">
        <f ca="1">IF(dama1!#REF!="","",dama1!#REF!)</f>
        <v>#REF!</v>
      </c>
      <c r="J134" s="36" t="e">
        <f ca="1">IF(dama1!#REF!="","",dama1!#REF!)</f>
        <v>#REF!</v>
      </c>
      <c r="K134" s="36" t="e">
        <f ca="1">IF(dama1!#REF!="","",dama1!#REF!)</f>
        <v>#REF!</v>
      </c>
      <c r="L134" s="36" t="e">
        <f ca="1">IF(dama1!#REF!="","",dama1!#REF!)</f>
        <v>#REF!</v>
      </c>
      <c r="M134" s="37" t="e">
        <f ca="1">IF(dama1!#REF!="","",dama1!#REF!)</f>
        <v>#REF!</v>
      </c>
      <c r="N134" s="35" t="e">
        <f ca="1">IF(dama1!#REF!="","",dama1!#REF!)</f>
        <v>#REF!</v>
      </c>
      <c r="O134" s="36" t="e">
        <f ca="1">IF(dama1!#REF!="","",dama1!#REF!)</f>
        <v>#REF!</v>
      </c>
      <c r="P134" s="36" t="e">
        <f ca="1">IF(dama1!#REF!="","",dama1!#REF!)</f>
        <v>#REF!</v>
      </c>
      <c r="Q134" s="36" t="e">
        <f ca="1">IF(dama1!#REF!="","",dama1!#REF!)</f>
        <v>#REF!</v>
      </c>
      <c r="R134" s="36" t="e">
        <f ca="1">IF(dama1!#REF!="","",dama1!#REF!)</f>
        <v>#REF!</v>
      </c>
      <c r="S134" s="37" t="e">
        <f ca="1">IF(dama1!#REF!="","",dama1!#REF!)</f>
        <v>#REF!</v>
      </c>
      <c r="T134" s="35" t="e">
        <f ca="1">IF(dama1!#REF!="","",dama1!#REF!)</f>
        <v>#REF!</v>
      </c>
      <c r="U134" s="36" t="e">
        <f ca="1">IF(dama1!#REF!="","",dama1!#REF!)</f>
        <v>#REF!</v>
      </c>
      <c r="V134" s="36" t="e">
        <f ca="1">IF(dama1!#REF!="","",dama1!#REF!)</f>
        <v>#REF!</v>
      </c>
      <c r="W134" s="36" t="e">
        <f ca="1">IF(dama1!#REF!="","",dama1!#REF!)</f>
        <v>#REF!</v>
      </c>
      <c r="X134" s="36" t="e">
        <f ca="1">IF(dama1!#REF!="","",dama1!#REF!)</f>
        <v>#REF!</v>
      </c>
      <c r="Y134" s="37" t="e">
        <f ca="1">IF(dama1!#REF!="","",dama1!#REF!)</f>
        <v>#REF!</v>
      </c>
      <c r="Z134" s="35" t="e">
        <f ca="1">IF(dama1!#REF!="","",dama1!#REF!)</f>
        <v>#REF!</v>
      </c>
      <c r="AA134" s="36" t="e">
        <f ca="1">IF(dama1!#REF!="","",dama1!#REF!)</f>
        <v>#REF!</v>
      </c>
      <c r="AB134" s="36" t="e">
        <f ca="1">IF(dama1!#REF!="","",dama1!#REF!)</f>
        <v>#REF!</v>
      </c>
      <c r="AC134" s="36" t="e">
        <f ca="1">IF(dama1!#REF!="","",dama1!#REF!)</f>
        <v>#REF!</v>
      </c>
      <c r="AD134" s="36" t="e">
        <f ca="1">IF(dama1!#REF!="","",dama1!#REF!)</f>
        <v>#REF!</v>
      </c>
      <c r="AE134" s="37" t="e">
        <f ca="1">IF(dama1!#REF!="","",dama1!#REF!)</f>
        <v>#REF!</v>
      </c>
      <c r="AF134" s="35" t="e">
        <f ca="1">IF(dama1!#REF!="","",dama1!#REF!)</f>
        <v>#REF!</v>
      </c>
      <c r="AG134" s="36" t="e">
        <f ca="1">IF(dama1!#REF!="","",dama1!#REF!)</f>
        <v>#REF!</v>
      </c>
      <c r="AH134" s="36" t="e">
        <f ca="1">IF(dama1!#REF!="","",dama1!#REF!)</f>
        <v>#REF!</v>
      </c>
      <c r="AI134" s="36" t="e">
        <f ca="1">IF(dama1!#REF!="","",dama1!#REF!)</f>
        <v>#REF!</v>
      </c>
      <c r="AJ134" s="37" t="e">
        <f ca="1">IF(dama1!#REF!="","",dama1!#REF!)</f>
        <v>#REF!</v>
      </c>
    </row>
    <row r="135" spans="1:36">
      <c r="A135" t="str">
        <f ca="1">IF(dama1!A131="","",dama1!A131)</f>
        <v/>
      </c>
      <c r="B135" t="e">
        <f ca="1">IF(dama1!#REF!="","",dama1!#REF!)</f>
        <v>#REF!</v>
      </c>
      <c r="C135" t="e">
        <f ca="1">IF(dama1!#REF!="","",dama1!#REF!)</f>
        <v>#REF!</v>
      </c>
      <c r="D135" t="e">
        <f ca="1">IF(dama1!#REF!="","",dama1!#REF!)</f>
        <v>#REF!</v>
      </c>
      <c r="E135" t="e">
        <f ca="1">IF(dama1!#REF!="","",dama1!#REF!)</f>
        <v>#REF!</v>
      </c>
      <c r="F135" t="e">
        <f ca="1">IF(dama1!#REF!="","",dama1!#REF!)</f>
        <v>#REF!</v>
      </c>
      <c r="G135" t="e">
        <f ca="1">IF(dama1!#REF!="","",dama1!#REF!)</f>
        <v>#REF!</v>
      </c>
      <c r="H135" t="e">
        <f ca="1">IF(dama1!#REF!="","",dama1!#REF!)</f>
        <v>#REF!</v>
      </c>
      <c r="I135" t="e">
        <f ca="1">IF(dama1!#REF!="","",dama1!#REF!)</f>
        <v>#REF!</v>
      </c>
      <c r="J135" t="e">
        <f ca="1">IF(dama1!#REF!="","",dama1!#REF!)</f>
        <v>#REF!</v>
      </c>
      <c r="K135" t="e">
        <f ca="1">IF(dama1!#REF!="","",dama1!#REF!)</f>
        <v>#REF!</v>
      </c>
      <c r="L135" t="e">
        <f ca="1">IF(dama1!#REF!="","",dama1!#REF!)</f>
        <v>#REF!</v>
      </c>
      <c r="M135" t="e">
        <f ca="1">IF(dama1!#REF!="","",dama1!#REF!)</f>
        <v>#REF!</v>
      </c>
      <c r="N135" t="str">
        <f ca="1">IF(dama1!B131="","",dama1!B131)</f>
        <v/>
      </c>
      <c r="O135" t="str">
        <f ca="1">IF(dama1!C131="","",dama1!C131)</f>
        <v/>
      </c>
      <c r="P135" t="str">
        <f ca="1">IF(dama1!D131="","",dama1!D131)</f>
        <v/>
      </c>
      <c r="Q135" t="str">
        <f ca="1">IF(dama1!E131="","",dama1!E131)</f>
        <v/>
      </c>
      <c r="R135" t="str">
        <f ca="1">IF(dama1!F131="","",dama1!F131)</f>
        <v/>
      </c>
      <c r="S135" t="str">
        <f ca="1">IF(dama1!G131="","",dama1!G131)</f>
        <v/>
      </c>
      <c r="T135" t="e">
        <f ca="1">IF(dama1!#REF!="","",dama1!#REF!)</f>
        <v>#REF!</v>
      </c>
      <c r="U135" t="e">
        <f ca="1">IF(dama1!#REF!="","",dama1!#REF!)</f>
        <v>#REF!</v>
      </c>
      <c r="V135" t="e">
        <f ca="1">IF(dama1!#REF!="","",dama1!#REF!)</f>
        <v>#REF!</v>
      </c>
      <c r="W135" t="e">
        <f ca="1">IF(dama1!#REF!="","",dama1!#REF!)</f>
        <v>#REF!</v>
      </c>
      <c r="X135" t="e">
        <f ca="1">IF(dama1!#REF!="","",dama1!#REF!)</f>
        <v>#REF!</v>
      </c>
      <c r="Y135" t="e">
        <f ca="1">IF(dama1!#REF!="","",dama1!#REF!)</f>
        <v>#REF!</v>
      </c>
      <c r="Z135" t="e">
        <f ca="1">IF(dama1!#REF!="","",dama1!#REF!)</f>
        <v>#REF!</v>
      </c>
      <c r="AA135" t="e">
        <f ca="1">IF(dama1!#REF!="","",dama1!#REF!)</f>
        <v>#REF!</v>
      </c>
      <c r="AB135" t="e">
        <f ca="1">IF(dama1!#REF!="","",dama1!#REF!)</f>
        <v>#REF!</v>
      </c>
      <c r="AC135" t="e">
        <f ca="1">IF(dama1!#REF!="","",dama1!#REF!)</f>
        <v>#REF!</v>
      </c>
      <c r="AD135" t="e">
        <f ca="1">IF(dama1!#REF!="","",dama1!#REF!)</f>
        <v>#REF!</v>
      </c>
      <c r="AE135" t="e">
        <f ca="1">IF(dama1!#REF!="","",dama1!#REF!)</f>
        <v>#REF!</v>
      </c>
      <c r="AF135" t="e">
        <f ca="1">IF(dama1!#REF!="","",dama1!#REF!)</f>
        <v>#REF!</v>
      </c>
      <c r="AG135" t="e">
        <f ca="1">IF(dama1!#REF!="","",dama1!#REF!)</f>
        <v>#REF!</v>
      </c>
      <c r="AH135" t="e">
        <f ca="1">IF(dama1!#REF!="","",dama1!#REF!)</f>
        <v>#REF!</v>
      </c>
      <c r="AI135" t="e">
        <f ca="1">IF(dama1!#REF!="","",dama1!#REF!)</f>
        <v>#REF!</v>
      </c>
      <c r="AJ135" t="e">
        <f ca="1">IF(dama1!#REF!="","",dama1!#REF!)</f>
        <v>#REF!</v>
      </c>
    </row>
    <row r="136" spans="1:36" ht="13.5" thickBot="1">
      <c r="A136" t="str">
        <f ca="1">IF(dama1!A132="","",dama1!A132)</f>
        <v>ILLIANO</v>
      </c>
      <c r="B136" t="e">
        <f ca="1">IF(dama1!#REF!="","",dama1!#REF!)</f>
        <v>#REF!</v>
      </c>
      <c r="C136" t="e">
        <f ca="1">IF(dama1!#REF!="","",dama1!#REF!)</f>
        <v>#REF!</v>
      </c>
      <c r="D136" t="e">
        <f ca="1">IF(dama1!#REF!="","",dama1!#REF!)</f>
        <v>#REF!</v>
      </c>
      <c r="E136" t="e">
        <f ca="1">IF(dama1!#REF!="","",dama1!#REF!)</f>
        <v>#REF!</v>
      </c>
      <c r="F136" t="e">
        <f ca="1">IF(dama1!#REF!="","",dama1!#REF!)</f>
        <v>#REF!</v>
      </c>
      <c r="G136" t="e">
        <f ca="1">IF(dama1!#REF!="","",dama1!#REF!)</f>
        <v>#REF!</v>
      </c>
      <c r="H136" t="e">
        <f ca="1">IF(dama1!#REF!="","",dama1!#REF!)</f>
        <v>#REF!</v>
      </c>
      <c r="I136" t="e">
        <f ca="1">IF(dama1!#REF!="","",dama1!#REF!)</f>
        <v>#REF!</v>
      </c>
      <c r="J136" t="e">
        <f ca="1">IF(dama1!#REF!="","",dama1!#REF!)</f>
        <v>#REF!</v>
      </c>
      <c r="K136" t="e">
        <f ca="1">IF(dama1!#REF!="","",dama1!#REF!)</f>
        <v>#REF!</v>
      </c>
      <c r="L136" t="e">
        <f ca="1">IF(dama1!#REF!="","",dama1!#REF!)</f>
        <v>#REF!</v>
      </c>
      <c r="M136" t="e">
        <f ca="1">IF(dama1!#REF!="","",dama1!#REF!)</f>
        <v>#REF!</v>
      </c>
      <c r="N136" t="str">
        <f ca="1">IF(dama1!B132="","",dama1!B132)</f>
        <v/>
      </c>
      <c r="O136" t="str">
        <f ca="1">IF(dama1!C132="","",dama1!C132)</f>
        <v/>
      </c>
      <c r="P136" t="str">
        <f ca="1">IF(dama1!D132="","",dama1!D132)</f>
        <v/>
      </c>
      <c r="Q136" t="str">
        <f ca="1">IF(dama1!E132="","",dama1!E132)</f>
        <v/>
      </c>
      <c r="R136" t="str">
        <f ca="1">IF(dama1!F132="","",dama1!F132)</f>
        <v/>
      </c>
      <c r="S136" t="str">
        <f ca="1">IF(dama1!G132="","",dama1!G132)</f>
        <v/>
      </c>
      <c r="T136" t="e">
        <f ca="1">IF(dama1!#REF!="","",dama1!#REF!)</f>
        <v>#REF!</v>
      </c>
      <c r="U136" t="e">
        <f ca="1">IF(dama1!#REF!="","",dama1!#REF!)</f>
        <v>#REF!</v>
      </c>
      <c r="V136" t="e">
        <f ca="1">IF(dama1!#REF!="","",dama1!#REF!)</f>
        <v>#REF!</v>
      </c>
      <c r="W136" t="e">
        <f ca="1">IF(dama1!#REF!="","",dama1!#REF!)</f>
        <v>#REF!</v>
      </c>
      <c r="X136" t="e">
        <f ca="1">IF(dama1!#REF!="","",dama1!#REF!)</f>
        <v>#REF!</v>
      </c>
      <c r="Y136" t="e">
        <f ca="1">IF(dama1!#REF!="","",dama1!#REF!)</f>
        <v>#REF!</v>
      </c>
      <c r="Z136" t="e">
        <f ca="1">IF(dama1!#REF!="","",dama1!#REF!)</f>
        <v>#REF!</v>
      </c>
      <c r="AA136" t="e">
        <f ca="1">IF(dama1!#REF!="","",dama1!#REF!)</f>
        <v>#REF!</v>
      </c>
      <c r="AB136" t="e">
        <f ca="1">IF(dama1!#REF!="","",dama1!#REF!)</f>
        <v>#REF!</v>
      </c>
      <c r="AC136" t="e">
        <f ca="1">IF(dama1!#REF!="","",dama1!#REF!)</f>
        <v>#REF!</v>
      </c>
      <c r="AD136" t="e">
        <f ca="1">IF(dama1!#REF!="","",dama1!#REF!)</f>
        <v>#REF!</v>
      </c>
      <c r="AE136" t="e">
        <f ca="1">IF(dama1!#REF!="","",dama1!#REF!)</f>
        <v>#REF!</v>
      </c>
      <c r="AF136" t="e">
        <f ca="1">IF(dama1!#REF!="","",dama1!#REF!)</f>
        <v>#REF!</v>
      </c>
      <c r="AG136" t="e">
        <f ca="1">IF(dama1!#REF!="","",dama1!#REF!)</f>
        <v>#REF!</v>
      </c>
      <c r="AH136" t="e">
        <f ca="1">IF(dama1!#REF!="","",dama1!#REF!)</f>
        <v>#REF!</v>
      </c>
      <c r="AI136" t="e">
        <f ca="1">IF(dama1!#REF!="","",dama1!#REF!)</f>
        <v>#REF!</v>
      </c>
      <c r="AJ136" t="e">
        <f ca="1">IF(dama1!#REF!="","",dama1!#REF!)</f>
        <v>#REF!</v>
      </c>
    </row>
    <row r="137" spans="1:36">
      <c r="A137" s="101" t="e">
        <f ca="1">IF(dama1!#REF!="","",dama1!#REF!)</f>
        <v>#REF!</v>
      </c>
      <c r="B137" s="32" t="e">
        <f ca="1">IF(dama1!#REF!="","",dama1!#REF!)</f>
        <v>#REF!</v>
      </c>
      <c r="C137" s="33" t="e">
        <f ca="1">IF(dama1!#REF!="","",dama1!#REF!)</f>
        <v>#REF!</v>
      </c>
      <c r="D137" s="33" t="e">
        <f ca="1">IF(dama1!#REF!="","",dama1!#REF!)</f>
        <v>#REF!</v>
      </c>
      <c r="E137" s="33" t="e">
        <f ca="1">IF(dama1!#REF!="","",dama1!#REF!)</f>
        <v>#REF!</v>
      </c>
      <c r="F137" s="33" t="e">
        <f ca="1">IF(dama1!#REF!="","",dama1!#REF!)</f>
        <v>#REF!</v>
      </c>
      <c r="G137" s="34" t="e">
        <f ca="1">IF(dama1!#REF!="","",dama1!#REF!)</f>
        <v>#REF!</v>
      </c>
      <c r="H137" s="32" t="e">
        <f ca="1">IF(dama1!#REF!="","",dama1!#REF!)</f>
        <v>#REF!</v>
      </c>
      <c r="I137" s="33" t="e">
        <f ca="1">IF(dama1!#REF!="","",dama1!#REF!)</f>
        <v>#REF!</v>
      </c>
      <c r="J137" s="33" t="e">
        <f ca="1">IF(dama1!#REF!="","",dama1!#REF!)</f>
        <v>#REF!</v>
      </c>
      <c r="K137" s="33" t="e">
        <f ca="1">IF(dama1!#REF!="","",dama1!#REF!)</f>
        <v>#REF!</v>
      </c>
      <c r="L137" s="33" t="e">
        <f ca="1">IF(dama1!#REF!="","",dama1!#REF!)</f>
        <v>#REF!</v>
      </c>
      <c r="M137" s="34" t="e">
        <f ca="1">IF(dama1!#REF!="","",dama1!#REF!)</f>
        <v>#REF!</v>
      </c>
      <c r="N137" s="32" t="e">
        <f ca="1">IF(dama1!#REF!="","",dama1!#REF!)</f>
        <v>#REF!</v>
      </c>
      <c r="O137" s="33" t="e">
        <f ca="1">IF(dama1!#REF!="","",dama1!#REF!)</f>
        <v>#REF!</v>
      </c>
      <c r="P137" s="33" t="e">
        <f ca="1">IF(dama1!#REF!="","",dama1!#REF!)</f>
        <v>#REF!</v>
      </c>
      <c r="Q137" s="33" t="e">
        <f ca="1">IF(dama1!#REF!="","",dama1!#REF!)</f>
        <v>#REF!</v>
      </c>
      <c r="R137" s="33" t="e">
        <f ca="1">IF(dama1!#REF!="","",dama1!#REF!)</f>
        <v>#REF!</v>
      </c>
      <c r="S137" s="34" t="e">
        <f ca="1">IF(dama1!#REF!="","",dama1!#REF!)</f>
        <v>#REF!</v>
      </c>
      <c r="T137" s="156" t="e">
        <f ca="1">IF(dama1!#REF!="","",dama1!#REF!)</f>
        <v>#REF!</v>
      </c>
      <c r="U137" s="157" t="e">
        <f ca="1">IF(dama1!#REF!="","",dama1!#REF!)</f>
        <v>#REF!</v>
      </c>
      <c r="V137" s="157" t="e">
        <f ca="1">IF(dama1!#REF!="","",dama1!#REF!)</f>
        <v>#REF!</v>
      </c>
      <c r="W137" s="33" t="e">
        <f ca="1">IF(dama1!#REF!="","",dama1!#REF!)</f>
        <v>#REF!</v>
      </c>
      <c r="X137" s="33" t="e">
        <f ca="1">IF(dama1!#REF!="","",dama1!#REF!)</f>
        <v>#REF!</v>
      </c>
      <c r="Y137" s="34" t="e">
        <f ca="1">IF(dama1!#REF!="","",dama1!#REF!)</f>
        <v>#REF!</v>
      </c>
      <c r="Z137" s="32" t="e">
        <f ca="1">IF(dama1!#REF!="","",dama1!#REF!)</f>
        <v>#REF!</v>
      </c>
      <c r="AA137" s="33" t="e">
        <f ca="1">IF(dama1!#REF!="","",dama1!#REF!)</f>
        <v>#REF!</v>
      </c>
      <c r="AB137" s="33" t="e">
        <f ca="1">IF(dama1!#REF!="","",dama1!#REF!)</f>
        <v>#REF!</v>
      </c>
      <c r="AC137" s="33" t="e">
        <f ca="1">IF(dama1!#REF!="","",dama1!#REF!)</f>
        <v>#REF!</v>
      </c>
      <c r="AD137" s="33" t="e">
        <f ca="1">IF(dama1!#REF!="","",dama1!#REF!)</f>
        <v>#REF!</v>
      </c>
      <c r="AE137" s="34" t="e">
        <f ca="1">IF(dama1!#REF!="","",dama1!#REF!)</f>
        <v>#REF!</v>
      </c>
      <c r="AF137" s="32" t="e">
        <f ca="1">IF(dama1!#REF!="","",dama1!#REF!)</f>
        <v>#REF!</v>
      </c>
      <c r="AG137" s="33" t="e">
        <f ca="1">IF(dama1!#REF!="","",dama1!#REF!)</f>
        <v>#REF!</v>
      </c>
      <c r="AH137" s="33" t="e">
        <f ca="1">IF(dama1!#REF!="","",dama1!#REF!)</f>
        <v>#REF!</v>
      </c>
      <c r="AI137" s="33" t="e">
        <f ca="1">IF(dama1!#REF!="","",dama1!#REF!)</f>
        <v>#REF!</v>
      </c>
      <c r="AJ137" s="34" t="e">
        <f ca="1">IF(dama1!#REF!="","",dama1!#REF!)</f>
        <v>#REF!</v>
      </c>
    </row>
    <row r="138" spans="1:36">
      <c r="A138" s="31" t="e">
        <f ca="1">IF(dama1!#REF!="","",dama1!#REF!)</f>
        <v>#REF!</v>
      </c>
      <c r="B138" s="20" t="e">
        <f ca="1">IF(dama1!#REF!="","",dama1!#REF!)</f>
        <v>#REF!</v>
      </c>
      <c r="C138" s="1" t="e">
        <f ca="1">IF(dama1!#REF!="","",dama1!#REF!)</f>
        <v>#REF!</v>
      </c>
      <c r="D138" s="1" t="e">
        <f ca="1">IF(dama1!#REF!="","",dama1!#REF!)</f>
        <v>#REF!</v>
      </c>
      <c r="E138" s="1" t="e">
        <f ca="1">IF(dama1!#REF!="","",dama1!#REF!)</f>
        <v>#REF!</v>
      </c>
      <c r="F138" s="1" t="e">
        <f ca="1">IF(dama1!#REF!="","",dama1!#REF!)</f>
        <v>#REF!</v>
      </c>
      <c r="G138" s="28" t="e">
        <f ca="1">IF(dama1!#REF!="","",dama1!#REF!)</f>
        <v>#REF!</v>
      </c>
      <c r="H138" s="20" t="e">
        <f ca="1">IF(dama1!#REF!="","",dama1!#REF!)</f>
        <v>#REF!</v>
      </c>
      <c r="I138" s="1" t="e">
        <f ca="1">IF(dama1!#REF!="","",dama1!#REF!)</f>
        <v>#REF!</v>
      </c>
      <c r="J138" s="1" t="e">
        <f ca="1">IF(dama1!#REF!="","",dama1!#REF!)</f>
        <v>#REF!</v>
      </c>
      <c r="K138" s="1" t="e">
        <f ca="1">IF(dama1!#REF!="","",dama1!#REF!)</f>
        <v>#REF!</v>
      </c>
      <c r="L138" s="1" t="e">
        <f ca="1">IF(dama1!#REF!="","",dama1!#REF!)</f>
        <v>#REF!</v>
      </c>
      <c r="M138" s="28" t="e">
        <f ca="1">IF(dama1!#REF!="","",dama1!#REF!)</f>
        <v>#REF!</v>
      </c>
      <c r="N138" s="20" t="e">
        <f ca="1">IF(dama1!#REF!="","",dama1!#REF!)</f>
        <v>#REF!</v>
      </c>
      <c r="O138" s="1" t="e">
        <f ca="1">IF(dama1!#REF!="","",dama1!#REF!)</f>
        <v>#REF!</v>
      </c>
      <c r="P138" s="1" t="e">
        <f ca="1">IF(dama1!#REF!="","",dama1!#REF!)</f>
        <v>#REF!</v>
      </c>
      <c r="Q138" s="1" t="e">
        <f ca="1">IF(dama1!#REF!="","",dama1!#REF!)</f>
        <v>#REF!</v>
      </c>
      <c r="R138" s="1" t="e">
        <f ca="1">IF(dama1!#REF!="","",dama1!#REF!)</f>
        <v>#REF!</v>
      </c>
      <c r="S138" s="28" t="e">
        <f ca="1">IF(dama1!#REF!="","",dama1!#REF!)</f>
        <v>#REF!</v>
      </c>
      <c r="T138" s="20" t="e">
        <f ca="1">IF(dama1!#REF!="","",dama1!#REF!)</f>
        <v>#REF!</v>
      </c>
      <c r="U138" s="1" t="e">
        <f ca="1">IF(dama1!#REF!="","",dama1!#REF!)</f>
        <v>#REF!</v>
      </c>
      <c r="V138" s="1" t="e">
        <f ca="1">IF(dama1!#REF!="","",dama1!#REF!)</f>
        <v>#REF!</v>
      </c>
      <c r="W138" s="1" t="e">
        <f ca="1">IF(dama1!#REF!="","",dama1!#REF!)</f>
        <v>#REF!</v>
      </c>
      <c r="X138" s="1" t="e">
        <f ca="1">IF(dama1!#REF!="","",dama1!#REF!)</f>
        <v>#REF!</v>
      </c>
      <c r="Y138" s="28" t="e">
        <f ca="1">IF(dama1!#REF!="","",dama1!#REF!)</f>
        <v>#REF!</v>
      </c>
      <c r="Z138" s="20" t="e">
        <f ca="1">IF(dama1!#REF!="","",dama1!#REF!)</f>
        <v>#REF!</v>
      </c>
      <c r="AA138" s="1" t="e">
        <f ca="1">IF(dama1!#REF!="","",dama1!#REF!)</f>
        <v>#REF!</v>
      </c>
      <c r="AB138" s="1" t="e">
        <f ca="1">IF(dama1!#REF!="","",dama1!#REF!)</f>
        <v>#REF!</v>
      </c>
      <c r="AC138" s="1" t="e">
        <f ca="1">IF(dama1!#REF!="","",dama1!#REF!)</f>
        <v>#REF!</v>
      </c>
      <c r="AD138" s="1" t="e">
        <f ca="1">IF(dama1!#REF!="","",dama1!#REF!)</f>
        <v>#REF!</v>
      </c>
      <c r="AE138" s="28" t="e">
        <f ca="1">IF(dama1!#REF!="","",dama1!#REF!)</f>
        <v>#REF!</v>
      </c>
      <c r="AF138" s="20" t="e">
        <f ca="1">IF(dama1!#REF!="","",dama1!#REF!)</f>
        <v>#REF!</v>
      </c>
      <c r="AG138" s="1" t="e">
        <f ca="1">IF(dama1!#REF!="","",dama1!#REF!)</f>
        <v>#REF!</v>
      </c>
      <c r="AH138" s="1" t="e">
        <f ca="1">IF(dama1!#REF!="","",dama1!#REF!)</f>
        <v>#REF!</v>
      </c>
      <c r="AI138" s="1" t="e">
        <f ca="1">IF(dama1!#REF!="","",dama1!#REF!)</f>
        <v>#REF!</v>
      </c>
      <c r="AJ138" s="28" t="e">
        <f ca="1">IF(dama1!#REF!="","",dama1!#REF!)</f>
        <v>#REF!</v>
      </c>
    </row>
    <row r="139" spans="1:36">
      <c r="A139" s="29" t="e">
        <f ca="1">IF(dama1!#REF!="","",dama1!#REF!)</f>
        <v>#REF!</v>
      </c>
      <c r="B139" s="20" t="e">
        <f ca="1">IF(dama1!#REF!="","",dama1!#REF!)</f>
        <v>#REF!</v>
      </c>
      <c r="C139" s="1" t="e">
        <f ca="1">IF(dama1!#REF!="","",dama1!#REF!)</f>
        <v>#REF!</v>
      </c>
      <c r="D139" s="1" t="e">
        <f ca="1">IF(dama1!#REF!="","",dama1!#REF!)</f>
        <v>#REF!</v>
      </c>
      <c r="E139" s="1" t="e">
        <f ca="1">IF(dama1!#REF!="","",dama1!#REF!)</f>
        <v>#REF!</v>
      </c>
      <c r="F139" s="1" t="e">
        <f ca="1">IF(dama1!#REF!="","",dama1!#REF!)</f>
        <v>#REF!</v>
      </c>
      <c r="G139" s="28" t="e">
        <f ca="1">IF(dama1!#REF!="","",dama1!#REF!)</f>
        <v>#REF!</v>
      </c>
      <c r="H139" s="20" t="e">
        <f ca="1">IF(dama1!#REF!="","",dama1!#REF!)</f>
        <v>#REF!</v>
      </c>
      <c r="I139" s="1" t="e">
        <f ca="1">IF(dama1!#REF!="","",dama1!#REF!)</f>
        <v>#REF!</v>
      </c>
      <c r="J139" s="1" t="e">
        <f ca="1">IF(dama1!#REF!="","",dama1!#REF!)</f>
        <v>#REF!</v>
      </c>
      <c r="K139" s="1" t="e">
        <f ca="1">IF(dama1!#REF!="","",dama1!#REF!)</f>
        <v>#REF!</v>
      </c>
      <c r="L139" s="1" t="e">
        <f ca="1">IF(dama1!#REF!="","",dama1!#REF!)</f>
        <v>#REF!</v>
      </c>
      <c r="M139" s="28" t="e">
        <f ca="1">IF(dama1!#REF!="","",dama1!#REF!)</f>
        <v>#REF!</v>
      </c>
      <c r="N139" s="20" t="e">
        <f ca="1">IF(dama1!#REF!="","",dama1!#REF!)</f>
        <v>#REF!</v>
      </c>
      <c r="O139" s="1" t="e">
        <f ca="1">IF(dama1!#REF!="","",dama1!#REF!)</f>
        <v>#REF!</v>
      </c>
      <c r="P139" s="1" t="e">
        <f ca="1">IF(dama1!#REF!="","",dama1!#REF!)</f>
        <v>#REF!</v>
      </c>
      <c r="Q139" s="1" t="e">
        <f ca="1">IF(dama1!#REF!="","",dama1!#REF!)</f>
        <v>#REF!</v>
      </c>
      <c r="R139" s="1" t="e">
        <f ca="1">IF(dama1!#REF!="","",dama1!#REF!)</f>
        <v>#REF!</v>
      </c>
      <c r="S139" s="28" t="e">
        <f ca="1">IF(dama1!#REF!="","",dama1!#REF!)</f>
        <v>#REF!</v>
      </c>
      <c r="T139" s="20" t="e">
        <f ca="1">IF(dama1!#REF!="","",dama1!#REF!)</f>
        <v>#REF!</v>
      </c>
      <c r="U139" s="1" t="e">
        <f ca="1">IF(dama1!#REF!="","",dama1!#REF!)</f>
        <v>#REF!</v>
      </c>
      <c r="V139" s="1" t="e">
        <f ca="1">IF(dama1!#REF!="","",dama1!#REF!)</f>
        <v>#REF!</v>
      </c>
      <c r="W139" s="1" t="e">
        <f ca="1">IF(dama1!#REF!="","",dama1!#REF!)</f>
        <v>#REF!</v>
      </c>
      <c r="X139" s="1" t="e">
        <f ca="1">IF(dama1!#REF!="","",dama1!#REF!)</f>
        <v>#REF!</v>
      </c>
      <c r="Y139" s="28" t="e">
        <f ca="1">IF(dama1!#REF!="","",dama1!#REF!)</f>
        <v>#REF!</v>
      </c>
      <c r="Z139" s="20" t="e">
        <f ca="1">IF(dama1!#REF!="","",dama1!#REF!)</f>
        <v>#REF!</v>
      </c>
      <c r="AA139" s="1" t="e">
        <f ca="1">IF(dama1!#REF!="","",dama1!#REF!)</f>
        <v>#REF!</v>
      </c>
      <c r="AB139" s="1" t="e">
        <f ca="1">IF(dama1!#REF!="","",dama1!#REF!)</f>
        <v>#REF!</v>
      </c>
      <c r="AC139" s="1" t="e">
        <f ca="1">IF(dama1!#REF!="","",dama1!#REF!)</f>
        <v>#REF!</v>
      </c>
      <c r="AD139" s="1" t="e">
        <f ca="1">IF(dama1!#REF!="","",dama1!#REF!)</f>
        <v>#REF!</v>
      </c>
      <c r="AE139" s="28" t="e">
        <f ca="1">IF(dama1!#REF!="","",dama1!#REF!)</f>
        <v>#REF!</v>
      </c>
      <c r="AF139" s="20" t="e">
        <f ca="1">IF(dama1!#REF!="","",dama1!#REF!)</f>
        <v>#REF!</v>
      </c>
      <c r="AG139" s="1" t="e">
        <f ca="1">IF(dama1!#REF!="","",dama1!#REF!)</f>
        <v>#REF!</v>
      </c>
      <c r="AH139" s="1" t="e">
        <f ca="1">IF(dama1!#REF!="","",dama1!#REF!)</f>
        <v>#REF!</v>
      </c>
      <c r="AI139" s="1" t="e">
        <f ca="1">IF(dama1!#REF!="","",dama1!#REF!)</f>
        <v>#REF!</v>
      </c>
      <c r="AJ139" s="28" t="e">
        <f ca="1">IF(dama1!#REF!="","",dama1!#REF!)</f>
        <v>#REF!</v>
      </c>
    </row>
    <row r="140" spans="1:36">
      <c r="A140" s="29" t="e">
        <f ca="1">IF(dama1!#REF!="","",dama1!#REF!)</f>
        <v>#REF!</v>
      </c>
      <c r="B140" s="20" t="e">
        <f ca="1">IF(dama1!#REF!="","",dama1!#REF!)</f>
        <v>#REF!</v>
      </c>
      <c r="C140" s="1" t="e">
        <f ca="1">IF(dama1!#REF!="","",dama1!#REF!)</f>
        <v>#REF!</v>
      </c>
      <c r="D140" s="1" t="e">
        <f ca="1">IF(dama1!#REF!="","",dama1!#REF!)</f>
        <v>#REF!</v>
      </c>
      <c r="E140" s="1" t="e">
        <f ca="1">IF(dama1!#REF!="","",dama1!#REF!)</f>
        <v>#REF!</v>
      </c>
      <c r="F140" s="1" t="e">
        <f ca="1">IF(dama1!#REF!="","",dama1!#REF!)</f>
        <v>#REF!</v>
      </c>
      <c r="G140" s="28" t="e">
        <f ca="1">IF(dama1!#REF!="","",dama1!#REF!)</f>
        <v>#REF!</v>
      </c>
      <c r="H140" s="20" t="e">
        <f ca="1">IF(dama1!#REF!="","",dama1!#REF!)</f>
        <v>#REF!</v>
      </c>
      <c r="I140" s="1" t="e">
        <f ca="1">IF(dama1!#REF!="","",dama1!#REF!)</f>
        <v>#REF!</v>
      </c>
      <c r="J140" s="1" t="e">
        <f ca="1">IF(dama1!#REF!="","",dama1!#REF!)</f>
        <v>#REF!</v>
      </c>
      <c r="K140" s="1" t="e">
        <f ca="1">IF(dama1!#REF!="","",dama1!#REF!)</f>
        <v>#REF!</v>
      </c>
      <c r="L140" s="1" t="e">
        <f ca="1">IF(dama1!#REF!="","",dama1!#REF!)</f>
        <v>#REF!</v>
      </c>
      <c r="M140" s="28" t="e">
        <f ca="1">IF(dama1!#REF!="","",dama1!#REF!)</f>
        <v>#REF!</v>
      </c>
      <c r="N140" s="20" t="e">
        <f ca="1">IF(dama1!#REF!="","",dama1!#REF!)</f>
        <v>#REF!</v>
      </c>
      <c r="O140" s="1" t="e">
        <f ca="1">IF(dama1!#REF!="","",dama1!#REF!)</f>
        <v>#REF!</v>
      </c>
      <c r="P140" s="1" t="e">
        <f ca="1">IF(dama1!#REF!="","",dama1!#REF!)</f>
        <v>#REF!</v>
      </c>
      <c r="Q140" s="1" t="e">
        <f ca="1">IF(dama1!#REF!="","",dama1!#REF!)</f>
        <v>#REF!</v>
      </c>
      <c r="R140" s="1" t="e">
        <f ca="1">IF(dama1!#REF!="","",dama1!#REF!)</f>
        <v>#REF!</v>
      </c>
      <c r="S140" s="28" t="e">
        <f ca="1">IF(dama1!#REF!="","",dama1!#REF!)</f>
        <v>#REF!</v>
      </c>
      <c r="T140" s="20" t="e">
        <f ca="1">IF(dama1!#REF!="","",dama1!#REF!)</f>
        <v>#REF!</v>
      </c>
      <c r="U140" s="1" t="e">
        <f ca="1">IF(dama1!#REF!="","",dama1!#REF!)</f>
        <v>#REF!</v>
      </c>
      <c r="V140" s="1" t="e">
        <f ca="1">IF(dama1!#REF!="","",dama1!#REF!)</f>
        <v>#REF!</v>
      </c>
      <c r="W140" s="1" t="e">
        <f ca="1">IF(dama1!#REF!="","",dama1!#REF!)</f>
        <v>#REF!</v>
      </c>
      <c r="X140" s="1" t="e">
        <f ca="1">IF(dama1!#REF!="","",dama1!#REF!)</f>
        <v>#REF!</v>
      </c>
      <c r="Y140" s="28" t="e">
        <f ca="1">IF(dama1!#REF!="","",dama1!#REF!)</f>
        <v>#REF!</v>
      </c>
      <c r="Z140" s="20" t="e">
        <f ca="1">IF(dama1!#REF!="","",dama1!#REF!)</f>
        <v>#REF!</v>
      </c>
      <c r="AA140" s="1" t="e">
        <f ca="1">IF(dama1!#REF!="","",dama1!#REF!)</f>
        <v>#REF!</v>
      </c>
      <c r="AB140" s="1" t="e">
        <f ca="1">IF(dama1!#REF!="","",dama1!#REF!)</f>
        <v>#REF!</v>
      </c>
      <c r="AC140" s="1" t="e">
        <f ca="1">IF(dama1!#REF!="","",dama1!#REF!)</f>
        <v>#REF!</v>
      </c>
      <c r="AD140" s="1" t="e">
        <f ca="1">IF(dama1!#REF!="","",dama1!#REF!)</f>
        <v>#REF!</v>
      </c>
      <c r="AE140" s="28" t="e">
        <f ca="1">IF(dama1!#REF!="","",dama1!#REF!)</f>
        <v>#REF!</v>
      </c>
      <c r="AF140" s="20" t="e">
        <f ca="1">IF(dama1!#REF!="","",dama1!#REF!)</f>
        <v>#REF!</v>
      </c>
      <c r="AG140" s="1" t="e">
        <f ca="1">IF(dama1!#REF!="","",dama1!#REF!)</f>
        <v>#REF!</v>
      </c>
      <c r="AH140" s="1" t="e">
        <f ca="1">IF(dama1!#REF!="","",dama1!#REF!)</f>
        <v>#REF!</v>
      </c>
      <c r="AI140" s="1" t="e">
        <f ca="1">IF(dama1!#REF!="","",dama1!#REF!)</f>
        <v>#REF!</v>
      </c>
      <c r="AJ140" s="28" t="e">
        <f ca="1">IF(dama1!#REF!="","",dama1!#REF!)</f>
        <v>#REF!</v>
      </c>
    </row>
    <row r="141" spans="1:36">
      <c r="A141" s="29" t="e">
        <f ca="1">IF(dama1!#REF!="","",dama1!#REF!)</f>
        <v>#REF!</v>
      </c>
      <c r="B141" s="20" t="e">
        <f ca="1">IF(dama1!#REF!="","",dama1!#REF!)</f>
        <v>#REF!</v>
      </c>
      <c r="C141" s="1" t="e">
        <f ca="1">IF(dama1!#REF!="","",dama1!#REF!)</f>
        <v>#REF!</v>
      </c>
      <c r="D141" s="1" t="e">
        <f ca="1">IF(dama1!#REF!="","",dama1!#REF!)</f>
        <v>#REF!</v>
      </c>
      <c r="E141" s="1" t="e">
        <f ca="1">IF(dama1!#REF!="","",dama1!#REF!)</f>
        <v>#REF!</v>
      </c>
      <c r="F141" s="1" t="e">
        <f ca="1">IF(dama1!#REF!="","",dama1!#REF!)</f>
        <v>#REF!</v>
      </c>
      <c r="G141" s="28" t="e">
        <f ca="1">IF(dama1!#REF!="","",dama1!#REF!)</f>
        <v>#REF!</v>
      </c>
      <c r="H141" s="20" t="e">
        <f ca="1">IF(dama1!#REF!="","",dama1!#REF!)</f>
        <v>#REF!</v>
      </c>
      <c r="I141" s="64" t="e">
        <f ca="1">IF(dama1!#REF!="","",dama1!#REF!)</f>
        <v>#REF!</v>
      </c>
      <c r="J141" s="1" t="e">
        <f ca="1">IF(dama1!#REF!="","",dama1!#REF!)</f>
        <v>#REF!</v>
      </c>
      <c r="K141" s="1" t="e">
        <f ca="1">IF(dama1!#REF!="","",dama1!#REF!)</f>
        <v>#REF!</v>
      </c>
      <c r="L141" s="1" t="e">
        <f ca="1">IF(dama1!#REF!="","",dama1!#REF!)</f>
        <v>#REF!</v>
      </c>
      <c r="M141" s="28" t="e">
        <f ca="1">IF(dama1!#REF!="","",dama1!#REF!)</f>
        <v>#REF!</v>
      </c>
      <c r="N141" s="20" t="e">
        <f ca="1">IF(dama1!#REF!="","",dama1!#REF!)</f>
        <v>#REF!</v>
      </c>
      <c r="O141" s="1" t="e">
        <f ca="1">IF(dama1!#REF!="","",dama1!#REF!)</f>
        <v>#REF!</v>
      </c>
      <c r="P141" s="1" t="e">
        <f ca="1">IF(dama1!#REF!="","",dama1!#REF!)</f>
        <v>#REF!</v>
      </c>
      <c r="Q141" s="1" t="e">
        <f ca="1">IF(dama1!#REF!="","",dama1!#REF!)</f>
        <v>#REF!</v>
      </c>
      <c r="R141" s="64" t="e">
        <f ca="1">IF(dama1!#REF!="","",dama1!#REF!)</f>
        <v>#REF!</v>
      </c>
      <c r="S141" s="28" t="e">
        <f ca="1">IF(dama1!#REF!="","",dama1!#REF!)</f>
        <v>#REF!</v>
      </c>
      <c r="T141" s="20" t="e">
        <f ca="1">IF(dama1!#REF!="","",dama1!#REF!)</f>
        <v>#REF!</v>
      </c>
      <c r="U141" s="1" t="e">
        <f ca="1">IF(dama1!#REF!="","",dama1!#REF!)</f>
        <v>#REF!</v>
      </c>
      <c r="V141" s="1" t="e">
        <f ca="1">IF(dama1!#REF!="","",dama1!#REF!)</f>
        <v>#REF!</v>
      </c>
      <c r="W141" s="1" t="e">
        <f ca="1">IF(dama1!#REF!="","",dama1!#REF!)</f>
        <v>#REF!</v>
      </c>
      <c r="X141" s="1" t="e">
        <f ca="1">IF(dama1!#REF!="","",dama1!#REF!)</f>
        <v>#REF!</v>
      </c>
      <c r="Y141" s="28" t="e">
        <f ca="1">IF(dama1!#REF!="","",dama1!#REF!)</f>
        <v>#REF!</v>
      </c>
      <c r="Z141" s="20" t="e">
        <f ca="1">IF(dama1!#REF!="","",dama1!#REF!)</f>
        <v>#REF!</v>
      </c>
      <c r="AA141" s="1" t="e">
        <f ca="1">IF(dama1!#REF!="","",dama1!#REF!)</f>
        <v>#REF!</v>
      </c>
      <c r="AB141" s="1" t="e">
        <f ca="1">IF(dama1!#REF!="","",dama1!#REF!)</f>
        <v>#REF!</v>
      </c>
      <c r="AC141" s="1" t="e">
        <f ca="1">IF(dama1!#REF!="","",dama1!#REF!)</f>
        <v>#REF!</v>
      </c>
      <c r="AD141" s="1" t="e">
        <f ca="1">IF(dama1!#REF!="","",dama1!#REF!)</f>
        <v>#REF!</v>
      </c>
      <c r="AE141" s="28" t="e">
        <f ca="1">IF(dama1!#REF!="","",dama1!#REF!)</f>
        <v>#REF!</v>
      </c>
      <c r="AF141" s="20" t="e">
        <f ca="1">IF(dama1!#REF!="","",dama1!#REF!)</f>
        <v>#REF!</v>
      </c>
      <c r="AG141" s="64" t="e">
        <f ca="1">IF(dama1!#REF!="","",dama1!#REF!)</f>
        <v>#REF!</v>
      </c>
      <c r="AH141" s="1" t="e">
        <f ca="1">IF(dama1!#REF!="","",dama1!#REF!)</f>
        <v>#REF!</v>
      </c>
      <c r="AI141" s="1" t="e">
        <f ca="1">IF(dama1!#REF!="","",dama1!#REF!)</f>
        <v>#REF!</v>
      </c>
      <c r="AJ141" s="28" t="e">
        <f ca="1">IF(dama1!#REF!="","",dama1!#REF!)</f>
        <v>#REF!</v>
      </c>
    </row>
    <row r="142" spans="1:36" ht="13.5" thickBot="1">
      <c r="A142" s="88" t="e">
        <f ca="1">IF(dama1!#REF!="","",dama1!#REF!)</f>
        <v>#REF!</v>
      </c>
      <c r="B142" s="35" t="e">
        <f ca="1">IF(dama1!#REF!="","",dama1!#REF!)</f>
        <v>#REF!</v>
      </c>
      <c r="C142" s="36" t="e">
        <f ca="1">IF(dama1!#REF!="","",dama1!#REF!)</f>
        <v>#REF!</v>
      </c>
      <c r="D142" s="36" t="e">
        <f ca="1">IF(dama1!#REF!="","",dama1!#REF!)</f>
        <v>#REF!</v>
      </c>
      <c r="E142" s="36" t="e">
        <f ca="1">IF(dama1!#REF!="","",dama1!#REF!)</f>
        <v>#REF!</v>
      </c>
      <c r="F142" s="36" t="e">
        <f ca="1">IF(dama1!#REF!="","",dama1!#REF!)</f>
        <v>#REF!</v>
      </c>
      <c r="G142" s="37" t="e">
        <f ca="1">IF(dama1!#REF!="","",dama1!#REF!)</f>
        <v>#REF!</v>
      </c>
      <c r="H142" s="35" t="e">
        <f ca="1">IF(dama1!#REF!="","",dama1!#REF!)</f>
        <v>#REF!</v>
      </c>
      <c r="I142" s="36" t="e">
        <f ca="1">IF(dama1!#REF!="","",dama1!#REF!)</f>
        <v>#REF!</v>
      </c>
      <c r="J142" s="36" t="e">
        <f ca="1">IF(dama1!#REF!="","",dama1!#REF!)</f>
        <v>#REF!</v>
      </c>
      <c r="K142" s="36" t="e">
        <f ca="1">IF(dama1!#REF!="","",dama1!#REF!)</f>
        <v>#REF!</v>
      </c>
      <c r="L142" s="36" t="e">
        <f ca="1">IF(dama1!#REF!="","",dama1!#REF!)</f>
        <v>#REF!</v>
      </c>
      <c r="M142" s="37" t="e">
        <f ca="1">IF(dama1!#REF!="","",dama1!#REF!)</f>
        <v>#REF!</v>
      </c>
      <c r="N142" s="35" t="e">
        <f ca="1">IF(dama1!#REF!="","",dama1!#REF!)</f>
        <v>#REF!</v>
      </c>
      <c r="O142" s="36" t="e">
        <f ca="1">IF(dama1!#REF!="","",dama1!#REF!)</f>
        <v>#REF!</v>
      </c>
      <c r="P142" s="36" t="e">
        <f ca="1">IF(dama1!#REF!="","",dama1!#REF!)</f>
        <v>#REF!</v>
      </c>
      <c r="Q142" s="36" t="e">
        <f ca="1">IF(dama1!#REF!="","",dama1!#REF!)</f>
        <v>#REF!</v>
      </c>
      <c r="R142" s="36" t="e">
        <f ca="1">IF(dama1!#REF!="","",dama1!#REF!)</f>
        <v>#REF!</v>
      </c>
      <c r="S142" s="37" t="e">
        <f ca="1">IF(dama1!#REF!="","",dama1!#REF!)</f>
        <v>#REF!</v>
      </c>
      <c r="T142" s="35" t="e">
        <f ca="1">IF(dama1!#REF!="","",dama1!#REF!)</f>
        <v>#REF!</v>
      </c>
      <c r="U142" s="36" t="e">
        <f ca="1">IF(dama1!#REF!="","",dama1!#REF!)</f>
        <v>#REF!</v>
      </c>
      <c r="V142" s="36" t="e">
        <f ca="1">IF(dama1!#REF!="","",dama1!#REF!)</f>
        <v>#REF!</v>
      </c>
      <c r="W142" s="36" t="e">
        <f ca="1">IF(dama1!#REF!="","",dama1!#REF!)</f>
        <v>#REF!</v>
      </c>
      <c r="X142" s="36" t="e">
        <f ca="1">IF(dama1!#REF!="","",dama1!#REF!)</f>
        <v>#REF!</v>
      </c>
      <c r="Y142" s="37" t="e">
        <f ca="1">IF(dama1!#REF!="","",dama1!#REF!)</f>
        <v>#REF!</v>
      </c>
      <c r="Z142" s="35" t="e">
        <f ca="1">IF(dama1!#REF!="","",dama1!#REF!)</f>
        <v>#REF!</v>
      </c>
      <c r="AA142" s="36" t="e">
        <f ca="1">IF(dama1!#REF!="","",dama1!#REF!)</f>
        <v>#REF!</v>
      </c>
      <c r="AB142" s="36" t="e">
        <f ca="1">IF(dama1!#REF!="","",dama1!#REF!)</f>
        <v>#REF!</v>
      </c>
      <c r="AC142" s="36" t="e">
        <f ca="1">IF(dama1!#REF!="","",dama1!#REF!)</f>
        <v>#REF!</v>
      </c>
      <c r="AD142" s="36" t="e">
        <f ca="1">IF(dama1!#REF!="","",dama1!#REF!)</f>
        <v>#REF!</v>
      </c>
      <c r="AE142" s="37" t="e">
        <f ca="1">IF(dama1!#REF!="","",dama1!#REF!)</f>
        <v>#REF!</v>
      </c>
      <c r="AF142" s="35" t="e">
        <f ca="1">IF(dama1!#REF!="","",dama1!#REF!)</f>
        <v>#REF!</v>
      </c>
      <c r="AG142" s="36" t="e">
        <f ca="1">IF(dama1!#REF!="","",dama1!#REF!)</f>
        <v>#REF!</v>
      </c>
      <c r="AH142" s="36" t="e">
        <f ca="1">IF(dama1!#REF!="","",dama1!#REF!)</f>
        <v>#REF!</v>
      </c>
      <c r="AI142" s="36" t="e">
        <f ca="1">IF(dama1!#REF!="","",dama1!#REF!)</f>
        <v>#REF!</v>
      </c>
      <c r="AJ142" s="37" t="e">
        <f ca="1">IF(dama1!#REF!="","",dama1!#REF!)</f>
        <v>#REF!</v>
      </c>
    </row>
    <row r="143" spans="1:36">
      <c r="A143" s="123" t="str">
        <f ca="1">IF(dama1!A133="","",dama1!A133)</f>
        <v>MACCIOCCA</v>
      </c>
      <c r="B143" t="e">
        <f ca="1">IF(dama1!#REF!="","",dama1!#REF!)</f>
        <v>#REF!</v>
      </c>
      <c r="C143" t="e">
        <f ca="1">IF(dama1!#REF!="","",dama1!#REF!)</f>
        <v>#REF!</v>
      </c>
      <c r="D143" t="e">
        <f ca="1">IF(dama1!#REF!="","",dama1!#REF!)</f>
        <v>#REF!</v>
      </c>
      <c r="E143" t="e">
        <f ca="1">IF(dama1!#REF!="","",dama1!#REF!)</f>
        <v>#REF!</v>
      </c>
      <c r="F143" t="e">
        <f ca="1">IF(dama1!#REF!="","",dama1!#REF!)</f>
        <v>#REF!</v>
      </c>
      <c r="G143" t="e">
        <f ca="1">IF(dama1!#REF!="","",dama1!#REF!)</f>
        <v>#REF!</v>
      </c>
      <c r="H143" t="e">
        <f ca="1">IF(dama1!#REF!="","",dama1!#REF!)</f>
        <v>#REF!</v>
      </c>
      <c r="I143" t="e">
        <f ca="1">IF(dama1!#REF!="","",dama1!#REF!)</f>
        <v>#REF!</v>
      </c>
      <c r="J143" t="e">
        <f ca="1">IF(dama1!#REF!="","",dama1!#REF!)</f>
        <v>#REF!</v>
      </c>
      <c r="K143" t="e">
        <f ca="1">IF(dama1!#REF!="","",dama1!#REF!)</f>
        <v>#REF!</v>
      </c>
      <c r="L143" t="e">
        <f ca="1">IF(dama1!#REF!="","",dama1!#REF!)</f>
        <v>#REF!</v>
      </c>
      <c r="M143" t="e">
        <f ca="1">IF(dama1!#REF!="","",dama1!#REF!)</f>
        <v>#REF!</v>
      </c>
      <c r="N143" t="str">
        <f ca="1">IF(dama1!B133="","",dama1!B133)</f>
        <v/>
      </c>
      <c r="O143" t="str">
        <f ca="1">IF(dama1!C133="","",dama1!C133)</f>
        <v/>
      </c>
      <c r="P143" t="str">
        <f ca="1">IF(dama1!D133="","",dama1!D133)</f>
        <v/>
      </c>
      <c r="Q143" t="str">
        <f ca="1">IF(dama1!E133="","",dama1!E133)</f>
        <v/>
      </c>
      <c r="R143" t="str">
        <f ca="1">IF(dama1!F133="","",dama1!F133)</f>
        <v/>
      </c>
      <c r="S143" t="str">
        <f ca="1">IF(dama1!G133="","",dama1!G133)</f>
        <v/>
      </c>
      <c r="T143" t="e">
        <f ca="1">IF(dama1!#REF!="","",dama1!#REF!)</f>
        <v>#REF!</v>
      </c>
      <c r="U143" t="e">
        <f ca="1">IF(dama1!#REF!="","",dama1!#REF!)</f>
        <v>#REF!</v>
      </c>
      <c r="V143" t="e">
        <f ca="1">IF(dama1!#REF!="","",dama1!#REF!)</f>
        <v>#REF!</v>
      </c>
      <c r="W143" t="e">
        <f ca="1">IF(dama1!#REF!="","",dama1!#REF!)</f>
        <v>#REF!</v>
      </c>
      <c r="X143" t="e">
        <f ca="1">IF(dama1!#REF!="","",dama1!#REF!)</f>
        <v>#REF!</v>
      </c>
      <c r="Y143" t="e">
        <f ca="1">IF(dama1!#REF!="","",dama1!#REF!)</f>
        <v>#REF!</v>
      </c>
      <c r="Z143" t="e">
        <f ca="1">IF(dama1!#REF!="","",dama1!#REF!)</f>
        <v>#REF!</v>
      </c>
      <c r="AA143" t="e">
        <f ca="1">IF(dama1!#REF!="","",dama1!#REF!)</f>
        <v>#REF!</v>
      </c>
      <c r="AB143" t="e">
        <f ca="1">IF(dama1!#REF!="","",dama1!#REF!)</f>
        <v>#REF!</v>
      </c>
      <c r="AC143" t="e">
        <f ca="1">IF(dama1!#REF!="","",dama1!#REF!)</f>
        <v>#REF!</v>
      </c>
      <c r="AD143" t="e">
        <f ca="1">IF(dama1!#REF!="","",dama1!#REF!)</f>
        <v>#REF!</v>
      </c>
      <c r="AE143" t="e">
        <f ca="1">IF(dama1!#REF!="","",dama1!#REF!)</f>
        <v>#REF!</v>
      </c>
      <c r="AF143" t="e">
        <f ca="1">IF(dama1!#REF!="","",dama1!#REF!)</f>
        <v>#REF!</v>
      </c>
      <c r="AG143" t="e">
        <f ca="1">IF(dama1!#REF!="","",dama1!#REF!)</f>
        <v>#REF!</v>
      </c>
      <c r="AH143" t="e">
        <f ca="1">IF(dama1!#REF!="","",dama1!#REF!)</f>
        <v>#REF!</v>
      </c>
      <c r="AI143" t="e">
        <f ca="1">IF(dama1!#REF!="","",dama1!#REF!)</f>
        <v>#REF!</v>
      </c>
      <c r="AJ143" t="e">
        <f ca="1">IF(dama1!#REF!="","",dama1!#REF!)</f>
        <v>#REF!</v>
      </c>
    </row>
  </sheetData>
  <mergeCells count="6">
    <mergeCell ref="AF1:AJ1"/>
    <mergeCell ref="B1:G1"/>
    <mergeCell ref="H1:M1"/>
    <mergeCell ref="N1:S1"/>
    <mergeCell ref="T1:Y1"/>
    <mergeCell ref="Z1:AE1"/>
  </mergeCells>
  <phoneticPr fontId="0" type="noConversion"/>
  <conditionalFormatting sqref="A128 A132:A133">
    <cfRule type="cellIs" dxfId="5653" priority="14759" operator="equal">
      <formula>"2GL"</formula>
    </cfRule>
    <cfRule type="cellIs" dxfId="5652" priority="14760" operator="equal">
      <formula>"1GL"</formula>
    </cfRule>
    <cfRule type="cellIs" dxfId="5651" priority="14761" operator="equal">
      <formula>"2EL"</formula>
    </cfRule>
    <cfRule type="cellIs" dxfId="4439" priority="14762" operator="equal">
      <formula>"1EL"</formula>
    </cfRule>
    <cfRule type="cellIs" dxfId="4438" priority="14763" operator="equal">
      <formula>"2DL"</formula>
    </cfRule>
    <cfRule type="cellIs" dxfId="4437" priority="14764" operator="equal">
      <formula>"1DL"</formula>
    </cfRule>
    <cfRule type="cellIs" dxfId="4436" priority="14765" operator="equal">
      <formula>"2CL"</formula>
    </cfRule>
    <cfRule type="cellIs" dxfId="4435" priority="14766" operator="equal">
      <formula>"1CL"</formula>
    </cfRule>
    <cfRule type="cellIs" dxfId="4434" priority="14767" operator="equal">
      <formula>"2EC"</formula>
    </cfRule>
    <cfRule type="cellIs" dxfId="4433" priority="14768" operator="equal">
      <formula>"1EC"</formula>
    </cfRule>
    <cfRule type="cellIs" dxfId="4432" priority="14769" operator="equal">
      <formula>"2BC"</formula>
    </cfRule>
    <cfRule type="cellIs" dxfId="4431" priority="14770" operator="equal">
      <formula>"1BC"</formula>
    </cfRule>
  </conditionalFormatting>
  <conditionalFormatting sqref="A117:A118 A143 A120:A124">
    <cfRule type="cellIs" dxfId="5650" priority="14747" operator="equal">
      <formula>"2GL"</formula>
    </cfRule>
    <cfRule type="cellIs" dxfId="5649" priority="14748" operator="equal">
      <formula>"1GL"</formula>
    </cfRule>
    <cfRule type="cellIs" dxfId="5648" priority="14749" operator="equal">
      <formula>"2EL"</formula>
    </cfRule>
    <cfRule type="cellIs" dxfId="4430" priority="14750" operator="equal">
      <formula>"1EL"</formula>
    </cfRule>
    <cfRule type="cellIs" dxfId="4429" priority="14751" operator="equal">
      <formula>"2DL"</formula>
    </cfRule>
    <cfRule type="cellIs" dxfId="4428" priority="14752" operator="equal">
      <formula>"1DL"</formula>
    </cfRule>
    <cfRule type="cellIs" dxfId="4427" priority="14753" operator="equal">
      <formula>"2CL"</formula>
    </cfRule>
    <cfRule type="cellIs" dxfId="4426" priority="14754" operator="equal">
      <formula>"1CL"</formula>
    </cfRule>
    <cfRule type="cellIs" dxfId="4425" priority="14755" operator="equal">
      <formula>"2EC"</formula>
    </cfRule>
    <cfRule type="cellIs" dxfId="4424" priority="14756" operator="equal">
      <formula>"1EC"</formula>
    </cfRule>
    <cfRule type="cellIs" dxfId="4423" priority="14757" operator="equal">
      <formula>"2BC"</formula>
    </cfRule>
    <cfRule type="cellIs" dxfId="4422" priority="14758" operator="equal">
      <formula>"1BC"</formula>
    </cfRule>
  </conditionalFormatting>
  <conditionalFormatting sqref="B128:AJ129 B132:AJ134 B118:G118 B119 G119:T119 X119:AC119">
    <cfRule type="cellIs" dxfId="5647" priority="14744" operator="equal">
      <formula>"2AC"</formula>
    </cfRule>
    <cfRule type="cellIs" dxfId="5646" priority="14745" operator="equal">
      <formula>"1AC"</formula>
    </cfRule>
    <cfRule type="cellIs" dxfId="5645" priority="14746" operator="equal">
      <formula>"2AL"</formula>
    </cfRule>
    <cfRule type="cellIs" dxfId="4421" priority="14771" operator="equal">
      <formula>"2GL"</formula>
    </cfRule>
    <cfRule type="cellIs" dxfId="4420" priority="14772" operator="equal">
      <formula>"1AL"</formula>
    </cfRule>
    <cfRule type="cellIs" dxfId="4419" priority="14773" operator="equal">
      <formula>"2EL"</formula>
    </cfRule>
    <cfRule type="cellIs" dxfId="4418" priority="14774" operator="equal">
      <formula>"1EL"</formula>
    </cfRule>
    <cfRule type="cellIs" dxfId="4417" priority="14775" operator="equal">
      <formula>"2DL"</formula>
    </cfRule>
    <cfRule type="cellIs" dxfId="4416" priority="14776" operator="equal">
      <formula>"1DL"</formula>
    </cfRule>
    <cfRule type="cellIs" dxfId="4415" priority="14777" operator="equal">
      <formula>"2CL"</formula>
    </cfRule>
    <cfRule type="cellIs" dxfId="4414" priority="14778" operator="equal">
      <formula>"1CL"</formula>
    </cfRule>
    <cfRule type="cellIs" dxfId="4413" priority="14779" operator="equal">
      <formula>"2EC"</formula>
    </cfRule>
    <cfRule type="cellIs" dxfId="4412" priority="14780" operator="equal">
      <formula>"1EC"</formula>
    </cfRule>
    <cfRule type="cellIs" dxfId="4411" priority="14781" operator="equal">
      <formula>"2BC"</formula>
    </cfRule>
    <cfRule type="cellIs" dxfId="4410" priority="14782" operator="equal">
      <formula>"1BC"</formula>
    </cfRule>
  </conditionalFormatting>
  <conditionalFormatting sqref="AB121:AJ121 B120:I120 AD120:AJ120 X120:AB120 K120:O120 Q120:V120 M119:N119 F121 AE117:AJ117 AJ119 AD119:AH119 K122:AJ124 B122:G124">
    <cfRule type="cellIs" dxfId="5644" priority="14729" operator="equal">
      <formula>"2AC"</formula>
    </cfRule>
    <cfRule type="cellIs" dxfId="5643" priority="14730" operator="equal">
      <formula>"1AC"</formula>
    </cfRule>
    <cfRule type="cellIs" dxfId="5642" priority="14731" operator="equal">
      <formula>"2AL"</formula>
    </cfRule>
    <cfRule type="cellIs" dxfId="4409" priority="14732" operator="equal">
      <formula>"2GL"</formula>
    </cfRule>
    <cfRule type="cellIs" dxfId="4408" priority="14733" operator="equal">
      <formula>"1AL"</formula>
    </cfRule>
    <cfRule type="cellIs" dxfId="4407" priority="14734" operator="equal">
      <formula>"2EL"</formula>
    </cfRule>
    <cfRule type="cellIs" dxfId="4406" priority="14735" operator="equal">
      <formula>"1EL"</formula>
    </cfRule>
    <cfRule type="cellIs" dxfId="4405" priority="14736" operator="equal">
      <formula>"2DL"</formula>
    </cfRule>
    <cfRule type="cellIs" dxfId="4404" priority="14737" operator="equal">
      <formula>"1DL"</formula>
    </cfRule>
    <cfRule type="cellIs" dxfId="4403" priority="14738" operator="equal">
      <formula>"2CL"</formula>
    </cfRule>
    <cfRule type="cellIs" dxfId="4402" priority="14739" operator="equal">
      <formula>"1CL"</formula>
    </cfRule>
    <cfRule type="cellIs" dxfId="4401" priority="14740" operator="equal">
      <formula>"2EC"</formula>
    </cfRule>
    <cfRule type="cellIs" dxfId="4400" priority="14741" operator="equal">
      <formula>"1EC"</formula>
    </cfRule>
    <cfRule type="cellIs" dxfId="4399" priority="14742" operator="equal">
      <formula>"2BC"</formula>
    </cfRule>
    <cfRule type="cellIs" dxfId="4398" priority="14743" operator="equal">
      <formula>"1BC"</formula>
    </cfRule>
  </conditionalFormatting>
  <conditionalFormatting sqref="AI119">
    <cfRule type="cellIs" dxfId="5641" priority="14714" operator="equal">
      <formula>"2AC"</formula>
    </cfRule>
    <cfRule type="cellIs" dxfId="5640" priority="14715" operator="equal">
      <formula>"1AC"</formula>
    </cfRule>
    <cfRule type="cellIs" dxfId="5639" priority="14716" operator="equal">
      <formula>"2AL"</formula>
    </cfRule>
    <cfRule type="cellIs" dxfId="4397" priority="14717" operator="equal">
      <formula>"2GL"</formula>
    </cfRule>
    <cfRule type="cellIs" dxfId="4396" priority="14718" operator="equal">
      <formula>"1AL"</formula>
    </cfRule>
    <cfRule type="cellIs" dxfId="4395" priority="14719" operator="equal">
      <formula>"2EL"</formula>
    </cfRule>
    <cfRule type="cellIs" dxfId="4394" priority="14720" operator="equal">
      <formula>"1EL"</formula>
    </cfRule>
    <cfRule type="cellIs" dxfId="4393" priority="14721" operator="equal">
      <formula>"2DL"</formula>
    </cfRule>
    <cfRule type="cellIs" dxfId="4392" priority="14722" operator="equal">
      <formula>"1DL"</formula>
    </cfRule>
    <cfRule type="cellIs" dxfId="4391" priority="14723" operator="equal">
      <formula>"2CL"</formula>
    </cfRule>
    <cfRule type="cellIs" dxfId="4390" priority="14724" operator="equal">
      <formula>"1CL"</formula>
    </cfRule>
    <cfRule type="cellIs" dxfId="4389" priority="14725" operator="equal">
      <formula>"2EC"</formula>
    </cfRule>
    <cfRule type="cellIs" dxfId="4388" priority="14726" operator="equal">
      <formula>"1EC"</formula>
    </cfRule>
    <cfRule type="cellIs" dxfId="4387" priority="14727" operator="equal">
      <formula>"2BC"</formula>
    </cfRule>
    <cfRule type="cellIs" dxfId="4386" priority="14728" operator="equal">
      <formula>"1BC"</formula>
    </cfRule>
  </conditionalFormatting>
  <conditionalFormatting sqref="AC120">
    <cfRule type="cellIs" dxfId="5638" priority="14699" operator="equal">
      <formula>"2AC"</formula>
    </cfRule>
    <cfRule type="cellIs" dxfId="5637" priority="14700" operator="equal">
      <formula>"1AC"</formula>
    </cfRule>
    <cfRule type="cellIs" dxfId="5636" priority="14701" operator="equal">
      <formula>"2AL"</formula>
    </cfRule>
    <cfRule type="cellIs" dxfId="4385" priority="14702" operator="equal">
      <formula>"2GL"</formula>
    </cfRule>
    <cfRule type="cellIs" dxfId="4384" priority="14703" operator="equal">
      <formula>"1AL"</formula>
    </cfRule>
    <cfRule type="cellIs" dxfId="4383" priority="14704" operator="equal">
      <formula>"2EL"</formula>
    </cfRule>
    <cfRule type="cellIs" dxfId="4382" priority="14705" operator="equal">
      <formula>"1EL"</formula>
    </cfRule>
    <cfRule type="cellIs" dxfId="4381" priority="14706" operator="equal">
      <formula>"2DL"</formula>
    </cfRule>
    <cfRule type="cellIs" dxfId="4380" priority="14707" operator="equal">
      <formula>"1DL"</formula>
    </cfRule>
    <cfRule type="cellIs" dxfId="4379" priority="14708" operator="equal">
      <formula>"2CL"</formula>
    </cfRule>
    <cfRule type="cellIs" dxfId="4378" priority="14709" operator="equal">
      <formula>"1CL"</formula>
    </cfRule>
    <cfRule type="cellIs" dxfId="4377" priority="14710" operator="equal">
      <formula>"2EC"</formula>
    </cfRule>
    <cfRule type="cellIs" dxfId="4376" priority="14711" operator="equal">
      <formula>"1EC"</formula>
    </cfRule>
    <cfRule type="cellIs" dxfId="4375" priority="14712" operator="equal">
      <formula>"2BC"</formula>
    </cfRule>
    <cfRule type="cellIs" dxfId="4374" priority="14713" operator="equal">
      <formula>"1BC"</formula>
    </cfRule>
  </conditionalFormatting>
  <conditionalFormatting sqref="W120">
    <cfRule type="cellIs" dxfId="5635" priority="14684" operator="equal">
      <formula>"2AC"</formula>
    </cfRule>
    <cfRule type="cellIs" dxfId="5634" priority="14685" operator="equal">
      <formula>"1AC"</formula>
    </cfRule>
    <cfRule type="cellIs" dxfId="5633" priority="14686" operator="equal">
      <formula>"2AL"</formula>
    </cfRule>
    <cfRule type="cellIs" dxfId="4373" priority="14687" operator="equal">
      <formula>"2GL"</formula>
    </cfRule>
    <cfRule type="cellIs" dxfId="4372" priority="14688" operator="equal">
      <formula>"1AL"</formula>
    </cfRule>
    <cfRule type="cellIs" dxfId="4371" priority="14689" operator="equal">
      <formula>"2EL"</formula>
    </cfRule>
    <cfRule type="cellIs" dxfId="4370" priority="14690" operator="equal">
      <formula>"1EL"</formula>
    </cfRule>
    <cfRule type="cellIs" dxfId="4369" priority="14691" operator="equal">
      <formula>"2DL"</formula>
    </cfRule>
    <cfRule type="cellIs" dxfId="4368" priority="14692" operator="equal">
      <formula>"1DL"</formula>
    </cfRule>
    <cfRule type="cellIs" dxfId="4367" priority="14693" operator="equal">
      <formula>"2CL"</formula>
    </cfRule>
    <cfRule type="cellIs" dxfId="4366" priority="14694" operator="equal">
      <formula>"1CL"</formula>
    </cfRule>
    <cfRule type="cellIs" dxfId="4365" priority="14695" operator="equal">
      <formula>"2EC"</formula>
    </cfRule>
    <cfRule type="cellIs" dxfId="4364" priority="14696" operator="equal">
      <formula>"1EC"</formula>
    </cfRule>
    <cfRule type="cellIs" dxfId="4363" priority="14697" operator="equal">
      <formula>"2BC"</formula>
    </cfRule>
    <cfRule type="cellIs" dxfId="4362" priority="14698" operator="equal">
      <formula>"1BC"</formula>
    </cfRule>
  </conditionalFormatting>
  <conditionalFormatting sqref="O119">
    <cfRule type="cellIs" dxfId="5632" priority="14669" operator="equal">
      <formula>"2AC"</formula>
    </cfRule>
    <cfRule type="cellIs" dxfId="5631" priority="14670" operator="equal">
      <formula>"1AC"</formula>
    </cfRule>
    <cfRule type="cellIs" dxfId="5630" priority="14671" operator="equal">
      <formula>"2AL"</formula>
    </cfRule>
    <cfRule type="cellIs" dxfId="4361" priority="14672" operator="equal">
      <formula>"2GL"</formula>
    </cfRule>
    <cfRule type="cellIs" dxfId="4360" priority="14673" operator="equal">
      <formula>"1AL"</formula>
    </cfRule>
    <cfRule type="cellIs" dxfId="4359" priority="14674" operator="equal">
      <formula>"2EL"</formula>
    </cfRule>
    <cfRule type="cellIs" dxfId="4358" priority="14675" operator="equal">
      <formula>"1EL"</formula>
    </cfRule>
    <cfRule type="cellIs" dxfId="4357" priority="14676" operator="equal">
      <formula>"2DL"</formula>
    </cfRule>
    <cfRule type="cellIs" dxfId="4356" priority="14677" operator="equal">
      <formula>"1DL"</formula>
    </cfRule>
    <cfRule type="cellIs" dxfId="4355" priority="14678" operator="equal">
      <formula>"2CL"</formula>
    </cfRule>
    <cfRule type="cellIs" dxfId="4354" priority="14679" operator="equal">
      <formula>"1CL"</formula>
    </cfRule>
    <cfRule type="cellIs" dxfId="4353" priority="14680" operator="equal">
      <formula>"2EC"</formula>
    </cfRule>
    <cfRule type="cellIs" dxfId="4352" priority="14681" operator="equal">
      <formula>"1EC"</formula>
    </cfRule>
    <cfRule type="cellIs" dxfId="4351" priority="14682" operator="equal">
      <formula>"2BC"</formula>
    </cfRule>
    <cfRule type="cellIs" dxfId="4350" priority="14683" operator="equal">
      <formula>"1BC"</formula>
    </cfRule>
  </conditionalFormatting>
  <conditionalFormatting sqref="J120">
    <cfRule type="cellIs" dxfId="5629" priority="14654" operator="equal">
      <formula>"2AC"</formula>
    </cfRule>
    <cfRule type="cellIs" dxfId="5628" priority="14655" operator="equal">
      <formula>"1AC"</formula>
    </cfRule>
    <cfRule type="cellIs" dxfId="5627" priority="14656" operator="equal">
      <formula>"2AL"</formula>
    </cfRule>
    <cfRule type="cellIs" dxfId="4349" priority="14657" operator="equal">
      <formula>"2GL"</formula>
    </cfRule>
    <cfRule type="cellIs" dxfId="4348" priority="14658" operator="equal">
      <formula>"1AL"</formula>
    </cfRule>
    <cfRule type="cellIs" dxfId="4347" priority="14659" operator="equal">
      <formula>"2EL"</formula>
    </cfRule>
    <cfRule type="cellIs" dxfId="4346" priority="14660" operator="equal">
      <formula>"1EL"</formula>
    </cfRule>
    <cfRule type="cellIs" dxfId="4345" priority="14661" operator="equal">
      <formula>"2DL"</formula>
    </cfRule>
    <cfRule type="cellIs" dxfId="4344" priority="14662" operator="equal">
      <formula>"1DL"</formula>
    </cfRule>
    <cfRule type="cellIs" dxfId="4343" priority="14663" operator="equal">
      <formula>"2CL"</formula>
    </cfRule>
    <cfRule type="cellIs" dxfId="4342" priority="14664" operator="equal">
      <formula>"1CL"</formula>
    </cfRule>
    <cfRule type="cellIs" dxfId="4341" priority="14665" operator="equal">
      <formula>"2EC"</formula>
    </cfRule>
    <cfRule type="cellIs" dxfId="4340" priority="14666" operator="equal">
      <formula>"1EC"</formula>
    </cfRule>
    <cfRule type="cellIs" dxfId="4339" priority="14667" operator="equal">
      <formula>"2BC"</formula>
    </cfRule>
    <cfRule type="cellIs" dxfId="4338" priority="14668" operator="equal">
      <formula>"1BC"</formula>
    </cfRule>
  </conditionalFormatting>
  <conditionalFormatting sqref="P119:P120 O120">
    <cfRule type="cellIs" dxfId="5626" priority="14639" operator="equal">
      <formula>"2AC"</formula>
    </cfRule>
    <cfRule type="cellIs" dxfId="5625" priority="14640" operator="equal">
      <formula>"1AC"</formula>
    </cfRule>
    <cfRule type="cellIs" dxfId="5624" priority="14641" operator="equal">
      <formula>"2AL"</formula>
    </cfRule>
    <cfRule type="cellIs" dxfId="4337" priority="14642" operator="equal">
      <formula>"2GL"</formula>
    </cfRule>
    <cfRule type="cellIs" dxfId="4336" priority="14643" operator="equal">
      <formula>"1AL"</formula>
    </cfRule>
    <cfRule type="cellIs" dxfId="4335" priority="14644" operator="equal">
      <formula>"2EL"</formula>
    </cfRule>
    <cfRule type="cellIs" dxfId="4334" priority="14645" operator="equal">
      <formula>"1EL"</formula>
    </cfRule>
    <cfRule type="cellIs" dxfId="4333" priority="14646" operator="equal">
      <formula>"2DL"</formula>
    </cfRule>
    <cfRule type="cellIs" dxfId="4332" priority="14647" operator="equal">
      <formula>"1DL"</formula>
    </cfRule>
    <cfRule type="cellIs" dxfId="4331" priority="14648" operator="equal">
      <formula>"2CL"</formula>
    </cfRule>
    <cfRule type="cellIs" dxfId="4330" priority="14649" operator="equal">
      <formula>"1CL"</formula>
    </cfRule>
    <cfRule type="cellIs" dxfId="4329" priority="14650" operator="equal">
      <formula>"2EC"</formula>
    </cfRule>
    <cfRule type="cellIs" dxfId="4328" priority="14651" operator="equal">
      <formula>"1EC"</formula>
    </cfRule>
    <cfRule type="cellIs" dxfId="4327" priority="14652" operator="equal">
      <formula>"2BC"</formula>
    </cfRule>
    <cfRule type="cellIs" dxfId="4326" priority="14653" operator="equal">
      <formula>"1BC"</formula>
    </cfRule>
  </conditionalFormatting>
  <conditionalFormatting sqref="H119">
    <cfRule type="cellIs" dxfId="5623" priority="14624" operator="equal">
      <formula>"2AC"</formula>
    </cfRule>
    <cfRule type="cellIs" dxfId="5622" priority="14625" operator="equal">
      <formula>"1AC"</formula>
    </cfRule>
    <cfRule type="cellIs" dxfId="5621" priority="14626" operator="equal">
      <formula>"2AL"</formula>
    </cfRule>
    <cfRule type="cellIs" dxfId="4325" priority="14627" operator="equal">
      <formula>"2GL"</formula>
    </cfRule>
    <cfRule type="cellIs" dxfId="4324" priority="14628" operator="equal">
      <formula>"1AL"</formula>
    </cfRule>
    <cfRule type="cellIs" dxfId="4323" priority="14629" operator="equal">
      <formula>"2EL"</formula>
    </cfRule>
    <cfRule type="cellIs" dxfId="4322" priority="14630" operator="equal">
      <formula>"1EL"</formula>
    </cfRule>
    <cfRule type="cellIs" dxfId="4321" priority="14631" operator="equal">
      <formula>"2DL"</formula>
    </cfRule>
    <cfRule type="cellIs" dxfId="4320" priority="14632" operator="equal">
      <formula>"1DL"</formula>
    </cfRule>
    <cfRule type="cellIs" dxfId="4319" priority="14633" operator="equal">
      <formula>"2CL"</formula>
    </cfRule>
    <cfRule type="cellIs" dxfId="4318" priority="14634" operator="equal">
      <formula>"1CL"</formula>
    </cfRule>
    <cfRule type="cellIs" dxfId="4317" priority="14635" operator="equal">
      <formula>"2EC"</formula>
    </cfRule>
    <cfRule type="cellIs" dxfId="4316" priority="14636" operator="equal">
      <formula>"1EC"</formula>
    </cfRule>
    <cfRule type="cellIs" dxfId="4315" priority="14637" operator="equal">
      <formula>"2BC"</formula>
    </cfRule>
    <cfRule type="cellIs" dxfId="4314" priority="14638" operator="equal">
      <formula>"1BC"</formula>
    </cfRule>
  </conditionalFormatting>
  <conditionalFormatting sqref="A127">
    <cfRule type="cellIs" dxfId="5620" priority="14612" operator="equal">
      <formula>"2GL"</formula>
    </cfRule>
    <cfRule type="cellIs" dxfId="5619" priority="14613" operator="equal">
      <formula>"1GL"</formula>
    </cfRule>
    <cfRule type="cellIs" dxfId="5618" priority="14614" operator="equal">
      <formula>"2EL"</formula>
    </cfRule>
    <cfRule type="cellIs" dxfId="4313" priority="14615" operator="equal">
      <formula>"1EL"</formula>
    </cfRule>
    <cfRule type="cellIs" dxfId="4312" priority="14616" operator="equal">
      <formula>"2DL"</formula>
    </cfRule>
    <cfRule type="cellIs" dxfId="4311" priority="14617" operator="equal">
      <formula>"1DL"</formula>
    </cfRule>
    <cfRule type="cellIs" dxfId="4310" priority="14618" operator="equal">
      <formula>"2CL"</formula>
    </cfRule>
    <cfRule type="cellIs" dxfId="4309" priority="14619" operator="equal">
      <formula>"1CL"</formula>
    </cfRule>
    <cfRule type="cellIs" dxfId="4308" priority="14620" operator="equal">
      <formula>"2EC"</formula>
    </cfRule>
    <cfRule type="cellIs" dxfId="4307" priority="14621" operator="equal">
      <formula>"1EC"</formula>
    </cfRule>
    <cfRule type="cellIs" dxfId="4306" priority="14622" operator="equal">
      <formula>"2BC"</formula>
    </cfRule>
    <cfRule type="cellIs" dxfId="4305" priority="14623" operator="equal">
      <formula>"1BC"</formula>
    </cfRule>
  </conditionalFormatting>
  <conditionalFormatting sqref="B127:G127">
    <cfRule type="cellIs" dxfId="5617" priority="14597" operator="equal">
      <formula>"2AC"</formula>
    </cfRule>
    <cfRule type="cellIs" dxfId="5616" priority="14598" operator="equal">
      <formula>"1AC"</formula>
    </cfRule>
    <cfRule type="cellIs" dxfId="5615" priority="14599" operator="equal">
      <formula>"2AL"</formula>
    </cfRule>
    <cfRule type="cellIs" dxfId="4304" priority="14600" operator="equal">
      <formula>"2GL"</formula>
    </cfRule>
    <cfRule type="cellIs" dxfId="4303" priority="14601" operator="equal">
      <formula>"1AL"</formula>
    </cfRule>
    <cfRule type="cellIs" dxfId="4302" priority="14602" operator="equal">
      <formula>"2EL"</formula>
    </cfRule>
    <cfRule type="cellIs" dxfId="4301" priority="14603" operator="equal">
      <formula>"1EL"</formula>
    </cfRule>
    <cfRule type="cellIs" dxfId="4300" priority="14604" operator="equal">
      <formula>"2DL"</formula>
    </cfRule>
    <cfRule type="cellIs" dxfId="4299" priority="14605" operator="equal">
      <formula>"1DL"</formula>
    </cfRule>
    <cfRule type="cellIs" dxfId="4298" priority="14606" operator="equal">
      <formula>"2CL"</formula>
    </cfRule>
    <cfRule type="cellIs" dxfId="4297" priority="14607" operator="equal">
      <formula>"1CL"</formula>
    </cfRule>
    <cfRule type="cellIs" dxfId="4296" priority="14608" operator="equal">
      <formula>"2EC"</formula>
    </cfRule>
    <cfRule type="cellIs" dxfId="4295" priority="14609" operator="equal">
      <formula>"1EC"</formula>
    </cfRule>
    <cfRule type="cellIs" dxfId="4294" priority="14610" operator="equal">
      <formula>"2BC"</formula>
    </cfRule>
    <cfRule type="cellIs" dxfId="4293" priority="14611" operator="equal">
      <formula>"1BC"</formula>
    </cfRule>
  </conditionalFormatting>
  <conditionalFormatting sqref="A129">
    <cfRule type="cellIs" dxfId="5614" priority="14585" operator="equal">
      <formula>"2GL"</formula>
    </cfRule>
    <cfRule type="cellIs" dxfId="5613" priority="14586" operator="equal">
      <formula>"1GL"</formula>
    </cfRule>
    <cfRule type="cellIs" dxfId="5612" priority="14587" operator="equal">
      <formula>"2EL"</formula>
    </cfRule>
    <cfRule type="cellIs" dxfId="4292" priority="14588" operator="equal">
      <formula>"1EL"</formula>
    </cfRule>
    <cfRule type="cellIs" dxfId="4291" priority="14589" operator="equal">
      <formula>"2DL"</formula>
    </cfRule>
    <cfRule type="cellIs" dxfId="4290" priority="14590" operator="equal">
      <formula>"1DL"</formula>
    </cfRule>
    <cfRule type="cellIs" dxfId="4289" priority="14591" operator="equal">
      <formula>"2CL"</formula>
    </cfRule>
    <cfRule type="cellIs" dxfId="4288" priority="14592" operator="equal">
      <formula>"1CL"</formula>
    </cfRule>
    <cfRule type="cellIs" dxfId="4287" priority="14593" operator="equal">
      <formula>"2EC"</formula>
    </cfRule>
    <cfRule type="cellIs" dxfId="4286" priority="14594" operator="equal">
      <formula>"1EC"</formula>
    </cfRule>
    <cfRule type="cellIs" dxfId="4285" priority="14595" operator="equal">
      <formula>"2BC"</formula>
    </cfRule>
    <cfRule type="cellIs" dxfId="4284" priority="14596" operator="equal">
      <formula>"1BC"</formula>
    </cfRule>
  </conditionalFormatting>
  <conditionalFormatting sqref="H122:J123">
    <cfRule type="cellIs" dxfId="5611" priority="14570" operator="equal">
      <formula>"2AC"</formula>
    </cfRule>
    <cfRule type="cellIs" dxfId="5610" priority="14571" operator="equal">
      <formula>"1AC"</formula>
    </cfRule>
    <cfRule type="cellIs" dxfId="5609" priority="14572" operator="equal">
      <formula>"2AL"</formula>
    </cfRule>
    <cfRule type="cellIs" dxfId="4283" priority="14573" operator="equal">
      <formula>"2GL"</formula>
    </cfRule>
    <cfRule type="cellIs" dxfId="4282" priority="14574" operator="equal">
      <formula>"1AL"</formula>
    </cfRule>
    <cfRule type="cellIs" dxfId="4281" priority="14575" operator="equal">
      <formula>"2EL"</formula>
    </cfRule>
    <cfRule type="cellIs" dxfId="4280" priority="14576" operator="equal">
      <formula>"1EL"</formula>
    </cfRule>
    <cfRule type="cellIs" dxfId="4279" priority="14577" operator="equal">
      <formula>"2DL"</formula>
    </cfRule>
    <cfRule type="cellIs" dxfId="4278" priority="14578" operator="equal">
      <formula>"1DL"</formula>
    </cfRule>
    <cfRule type="cellIs" dxfId="4277" priority="14579" operator="equal">
      <formula>"2CL"</formula>
    </cfRule>
    <cfRule type="cellIs" dxfId="4276" priority="14580" operator="equal">
      <formula>"1CL"</formula>
    </cfRule>
    <cfRule type="cellIs" dxfId="4275" priority="14581" operator="equal">
      <formula>"2EC"</formula>
    </cfRule>
    <cfRule type="cellIs" dxfId="4274" priority="14582" operator="equal">
      <formula>"1EC"</formula>
    </cfRule>
    <cfRule type="cellIs" dxfId="4273" priority="14583" operator="equal">
      <formula>"2BC"</formula>
    </cfRule>
    <cfRule type="cellIs" dxfId="4272" priority="14584" operator="equal">
      <formula>"1BC"</formula>
    </cfRule>
  </conditionalFormatting>
  <conditionalFormatting sqref="H124:J124">
    <cfRule type="cellIs" dxfId="5608" priority="14555" operator="equal">
      <formula>"2AC"</formula>
    </cfRule>
    <cfRule type="cellIs" dxfId="5607" priority="14556" operator="equal">
      <formula>"1AC"</formula>
    </cfRule>
    <cfRule type="cellIs" dxfId="5606" priority="14557" operator="equal">
      <formula>"2AL"</formula>
    </cfRule>
    <cfRule type="cellIs" dxfId="4271" priority="14558" operator="equal">
      <formula>"2GL"</formula>
    </cfRule>
    <cfRule type="cellIs" dxfId="4270" priority="14559" operator="equal">
      <formula>"1AL"</formula>
    </cfRule>
    <cfRule type="cellIs" dxfId="4269" priority="14560" operator="equal">
      <formula>"2EL"</formula>
    </cfRule>
    <cfRule type="cellIs" dxfId="4268" priority="14561" operator="equal">
      <formula>"1EL"</formula>
    </cfRule>
    <cfRule type="cellIs" dxfId="4267" priority="14562" operator="equal">
      <formula>"2DL"</formula>
    </cfRule>
    <cfRule type="cellIs" dxfId="4266" priority="14563" operator="equal">
      <formula>"1DL"</formula>
    </cfRule>
    <cfRule type="cellIs" dxfId="4265" priority="14564" operator="equal">
      <formula>"2CL"</formula>
    </cfRule>
    <cfRule type="cellIs" dxfId="4264" priority="14565" operator="equal">
      <formula>"1CL"</formula>
    </cfRule>
    <cfRule type="cellIs" dxfId="4263" priority="14566" operator="equal">
      <formula>"2EC"</formula>
    </cfRule>
    <cfRule type="cellIs" dxfId="4262" priority="14567" operator="equal">
      <formula>"1EC"</formula>
    </cfRule>
    <cfRule type="cellIs" dxfId="4261" priority="14568" operator="equal">
      <formula>"2BC"</formula>
    </cfRule>
    <cfRule type="cellIs" dxfId="4260" priority="14569" operator="equal">
      <formula>"1BC"</formula>
    </cfRule>
  </conditionalFormatting>
  <conditionalFormatting sqref="B121:E121 G121:M121 X121:AA121">
    <cfRule type="cellIs" dxfId="5605" priority="14540" operator="equal">
      <formula>"2AC"</formula>
    </cfRule>
    <cfRule type="cellIs" dxfId="5604" priority="14541" operator="equal">
      <formula>"1AC"</formula>
    </cfRule>
    <cfRule type="cellIs" dxfId="5603" priority="14542" operator="equal">
      <formula>"2AL"</formula>
    </cfRule>
    <cfRule type="cellIs" dxfId="4259" priority="14543" operator="equal">
      <formula>"2GL"</formula>
    </cfRule>
    <cfRule type="cellIs" dxfId="4258" priority="14544" operator="equal">
      <formula>"1AL"</formula>
    </cfRule>
    <cfRule type="cellIs" dxfId="4257" priority="14545" operator="equal">
      <formula>"2EL"</formula>
    </cfRule>
    <cfRule type="cellIs" dxfId="4256" priority="14546" operator="equal">
      <formula>"1EL"</formula>
    </cfRule>
    <cfRule type="cellIs" dxfId="4255" priority="14547" operator="equal">
      <formula>"2DL"</formula>
    </cfRule>
    <cfRule type="cellIs" dxfId="4254" priority="14548" operator="equal">
      <formula>"1DL"</formula>
    </cfRule>
    <cfRule type="cellIs" dxfId="4253" priority="14549" operator="equal">
      <formula>"2CL"</formula>
    </cfRule>
    <cfRule type="cellIs" dxfId="4252" priority="14550" operator="equal">
      <formula>"1CL"</formula>
    </cfRule>
    <cfRule type="cellIs" dxfId="4251" priority="14551" operator="equal">
      <formula>"2EC"</formula>
    </cfRule>
    <cfRule type="cellIs" dxfId="4250" priority="14552" operator="equal">
      <formula>"1EC"</formula>
    </cfRule>
    <cfRule type="cellIs" dxfId="4249" priority="14553" operator="equal">
      <formula>"2BC"</formula>
    </cfRule>
    <cfRule type="cellIs" dxfId="4248" priority="14554" operator="equal">
      <formula>"1BC"</formula>
    </cfRule>
  </conditionalFormatting>
  <conditionalFormatting sqref="A134">
    <cfRule type="cellIs" dxfId="5602" priority="14513" operator="equal">
      <formula>"2GL"</formula>
    </cfRule>
    <cfRule type="cellIs" dxfId="5601" priority="14514" operator="equal">
      <formula>"1GL"</formula>
    </cfRule>
    <cfRule type="cellIs" dxfId="5600" priority="14515" operator="equal">
      <formula>"2EL"</formula>
    </cfRule>
    <cfRule type="cellIs" dxfId="4247" priority="14516" operator="equal">
      <formula>"1EL"</formula>
    </cfRule>
    <cfRule type="cellIs" dxfId="4246" priority="14517" operator="equal">
      <formula>"2DL"</formula>
    </cfRule>
    <cfRule type="cellIs" dxfId="4245" priority="14518" operator="equal">
      <formula>"1DL"</formula>
    </cfRule>
    <cfRule type="cellIs" dxfId="4244" priority="14519" operator="equal">
      <formula>"2CL"</formula>
    </cfRule>
    <cfRule type="cellIs" dxfId="4243" priority="14520" operator="equal">
      <formula>"1CL"</formula>
    </cfRule>
    <cfRule type="cellIs" dxfId="4242" priority="14521" operator="equal">
      <formula>"2EC"</formula>
    </cfRule>
    <cfRule type="cellIs" dxfId="4241" priority="14522" operator="equal">
      <formula>"1EC"</formula>
    </cfRule>
    <cfRule type="cellIs" dxfId="4240" priority="14523" operator="equal">
      <formula>"2BC"</formula>
    </cfRule>
    <cfRule type="cellIs" dxfId="4239" priority="14524" operator="equal">
      <formula>"1BC"</formula>
    </cfRule>
  </conditionalFormatting>
  <conditionalFormatting sqref="R121:S121 N121:P121 U121:W121">
    <cfRule type="cellIs" dxfId="5599" priority="14498" operator="equal">
      <formula>"2AC"</formula>
    </cfRule>
    <cfRule type="cellIs" dxfId="5598" priority="14499" operator="equal">
      <formula>"1AC"</formula>
    </cfRule>
    <cfRule type="cellIs" dxfId="5597" priority="14500" operator="equal">
      <formula>"2AL"</formula>
    </cfRule>
    <cfRule type="cellIs" dxfId="4238" priority="14501" operator="equal">
      <formula>"2GL"</formula>
    </cfRule>
    <cfRule type="cellIs" dxfId="4237" priority="14502" operator="equal">
      <formula>"1AL"</formula>
    </cfRule>
    <cfRule type="cellIs" dxfId="4236" priority="14503" operator="equal">
      <formula>"2EL"</formula>
    </cfRule>
    <cfRule type="cellIs" dxfId="4235" priority="14504" operator="equal">
      <formula>"1EL"</formula>
    </cfRule>
    <cfRule type="cellIs" dxfId="4234" priority="14505" operator="equal">
      <formula>"2DL"</formula>
    </cfRule>
    <cfRule type="cellIs" dxfId="4233" priority="14506" operator="equal">
      <formula>"1DL"</formula>
    </cfRule>
    <cfRule type="cellIs" dxfId="4232" priority="14507" operator="equal">
      <formula>"2CL"</formula>
    </cfRule>
    <cfRule type="cellIs" dxfId="4231" priority="14508" operator="equal">
      <formula>"1CL"</formula>
    </cfRule>
    <cfRule type="cellIs" dxfId="4230" priority="14509" operator="equal">
      <formula>"2EC"</formula>
    </cfRule>
    <cfRule type="cellIs" dxfId="4229" priority="14510" operator="equal">
      <formula>"1EC"</formula>
    </cfRule>
    <cfRule type="cellIs" dxfId="4228" priority="14511" operator="equal">
      <formula>"2BC"</formula>
    </cfRule>
    <cfRule type="cellIs" dxfId="4227" priority="14512" operator="equal">
      <formula>"1BC"</formula>
    </cfRule>
  </conditionalFormatting>
  <conditionalFormatting sqref="Q121">
    <cfRule type="cellIs" dxfId="5596" priority="14483" operator="equal">
      <formula>"2AC"</formula>
    </cfRule>
    <cfRule type="cellIs" dxfId="5595" priority="14484" operator="equal">
      <formula>"1AC"</formula>
    </cfRule>
    <cfRule type="cellIs" dxfId="5594" priority="14485" operator="equal">
      <formula>"2AL"</formula>
    </cfRule>
    <cfRule type="cellIs" dxfId="4226" priority="14486" operator="equal">
      <formula>"2GL"</formula>
    </cfRule>
    <cfRule type="cellIs" dxfId="4225" priority="14487" operator="equal">
      <formula>"1AL"</formula>
    </cfRule>
    <cfRule type="cellIs" dxfId="4224" priority="14488" operator="equal">
      <formula>"2EL"</formula>
    </cfRule>
    <cfRule type="cellIs" dxfId="4223" priority="14489" operator="equal">
      <formula>"1EL"</formula>
    </cfRule>
    <cfRule type="cellIs" dxfId="4222" priority="14490" operator="equal">
      <formula>"2DL"</formula>
    </cfRule>
    <cfRule type="cellIs" dxfId="4221" priority="14491" operator="equal">
      <formula>"1DL"</formula>
    </cfRule>
    <cfRule type="cellIs" dxfId="4220" priority="14492" operator="equal">
      <formula>"2CL"</formula>
    </cfRule>
    <cfRule type="cellIs" dxfId="4219" priority="14493" operator="equal">
      <formula>"1CL"</formula>
    </cfRule>
    <cfRule type="cellIs" dxfId="4218" priority="14494" operator="equal">
      <formula>"2EC"</formula>
    </cfRule>
    <cfRule type="cellIs" dxfId="4217" priority="14495" operator="equal">
      <formula>"1EC"</formula>
    </cfRule>
    <cfRule type="cellIs" dxfId="4216" priority="14496" operator="equal">
      <formula>"2BC"</formula>
    </cfRule>
    <cfRule type="cellIs" dxfId="4215" priority="14497" operator="equal">
      <formula>"1BC"</formula>
    </cfRule>
  </conditionalFormatting>
  <conditionalFormatting sqref="T121">
    <cfRule type="cellIs" dxfId="5593" priority="14468" operator="equal">
      <formula>"2AC"</formula>
    </cfRule>
    <cfRule type="cellIs" dxfId="5592" priority="14469" operator="equal">
      <formula>"1AC"</formula>
    </cfRule>
    <cfRule type="cellIs" dxfId="5591" priority="14470" operator="equal">
      <formula>"2AL"</formula>
    </cfRule>
    <cfRule type="cellIs" dxfId="4214" priority="14471" operator="equal">
      <formula>"2GL"</formula>
    </cfRule>
    <cfRule type="cellIs" dxfId="4213" priority="14472" operator="equal">
      <formula>"1AL"</formula>
    </cfRule>
    <cfRule type="cellIs" dxfId="4212" priority="14473" operator="equal">
      <formula>"2EL"</formula>
    </cfRule>
    <cfRule type="cellIs" dxfId="4211" priority="14474" operator="equal">
      <formula>"1EL"</formula>
    </cfRule>
    <cfRule type="cellIs" dxfId="4210" priority="14475" operator="equal">
      <formula>"2DL"</formula>
    </cfRule>
    <cfRule type="cellIs" dxfId="4209" priority="14476" operator="equal">
      <formula>"1DL"</formula>
    </cfRule>
    <cfRule type="cellIs" dxfId="4208" priority="14477" operator="equal">
      <formula>"2CL"</formula>
    </cfRule>
    <cfRule type="cellIs" dxfId="4207" priority="14478" operator="equal">
      <formula>"1CL"</formula>
    </cfRule>
    <cfRule type="cellIs" dxfId="4206" priority="14479" operator="equal">
      <formula>"2EC"</formula>
    </cfRule>
    <cfRule type="cellIs" dxfId="4205" priority="14480" operator="equal">
      <formula>"1EC"</formula>
    </cfRule>
    <cfRule type="cellIs" dxfId="4204" priority="14481" operator="equal">
      <formula>"2BC"</formula>
    </cfRule>
    <cfRule type="cellIs" dxfId="4203" priority="14482" operator="equal">
      <formula>"1BC"</formula>
    </cfRule>
  </conditionalFormatting>
  <conditionalFormatting sqref="AE117:AJ117 B118:G118 B119 G119:T119 X119:AJ119 B120:AJ124">
    <cfRule type="cellIs" dxfId="5590" priority="14467" operator="equal">
      <formula>"D"</formula>
    </cfRule>
  </conditionalFormatting>
  <conditionalFormatting sqref="B118:G118 B120:U124">
    <cfRule type="cellIs" dxfId="5589" priority="14525" operator="equal">
      <formula>"2AC"</formula>
    </cfRule>
    <cfRule type="cellIs" dxfId="5588" priority="14526" operator="equal">
      <formula>"1AC"</formula>
    </cfRule>
    <cfRule type="cellIs" dxfId="5587" priority="14527" operator="equal">
      <formula>"2AL"</formula>
    </cfRule>
    <cfRule type="cellIs" dxfId="4202" priority="14528" operator="equal">
      <formula>"2GL"</formula>
    </cfRule>
    <cfRule type="cellIs" dxfId="4201" priority="14529" operator="equal">
      <formula>"1AL"</formula>
    </cfRule>
    <cfRule type="cellIs" dxfId="4200" priority="14530" operator="equal">
      <formula>"2EL"</formula>
    </cfRule>
    <cfRule type="cellIs" dxfId="4199" priority="14531" operator="equal">
      <formula>"1EL"</formula>
    </cfRule>
    <cfRule type="cellIs" dxfId="4198" priority="14532" operator="equal">
      <formula>"2DL"</formula>
    </cfRule>
    <cfRule type="cellIs" dxfId="4197" priority="14533" operator="equal">
      <formula>"1DL"</formula>
    </cfRule>
    <cfRule type="cellIs" dxfId="4196" priority="14534" operator="equal">
      <formula>"2CL"</formula>
    </cfRule>
    <cfRule type="cellIs" dxfId="4195" priority="14535" operator="equal">
      <formula>"1CL"</formula>
    </cfRule>
    <cfRule type="cellIs" dxfId="4194" priority="14536" operator="equal">
      <formula>"2EC"</formula>
    </cfRule>
    <cfRule type="cellIs" dxfId="4193" priority="14537" operator="equal">
      <formula>"1EC"</formula>
    </cfRule>
    <cfRule type="cellIs" dxfId="4192" priority="14538" operator="equal">
      <formula>"2BC"</formula>
    </cfRule>
    <cfRule type="cellIs" dxfId="4191" priority="14539" operator="equal">
      <formula>"1BC"</formula>
    </cfRule>
  </conditionalFormatting>
  <conditionalFormatting sqref="B132:G134">
    <cfRule type="cellIs" dxfId="5586" priority="14466" operator="equal">
      <formula>"D"</formula>
    </cfRule>
  </conditionalFormatting>
  <conditionalFormatting sqref="H132:AJ134">
    <cfRule type="cellIs" dxfId="5585" priority="14465" operator="equal">
      <formula>"D"</formula>
    </cfRule>
  </conditionalFormatting>
  <conditionalFormatting sqref="H133:J133">
    <cfRule type="cellIs" dxfId="5584" priority="14464" operator="equal">
      <formula>"D"</formula>
    </cfRule>
  </conditionalFormatting>
  <conditionalFormatting sqref="N133:P133">
    <cfRule type="cellIs" dxfId="5583" priority="14463" operator="equal">
      <formula>"D"</formula>
    </cfRule>
  </conditionalFormatting>
  <conditionalFormatting sqref="T133:V133">
    <cfRule type="cellIs" dxfId="5582" priority="14462" operator="equal">
      <formula>"D"</formula>
    </cfRule>
  </conditionalFormatting>
  <conditionalFormatting sqref="B137:AJ137">
    <cfRule type="cellIs" dxfId="5581" priority="14447" operator="equal">
      <formula>"2AC"</formula>
    </cfRule>
    <cfRule type="cellIs" dxfId="5580" priority="14448" operator="equal">
      <formula>"1AC"</formula>
    </cfRule>
    <cfRule type="cellIs" dxfId="5579" priority="14449" operator="equal">
      <formula>"2AL"</formula>
    </cfRule>
    <cfRule type="cellIs" dxfId="4190" priority="14450" operator="equal">
      <formula>"2GL"</formula>
    </cfRule>
    <cfRule type="cellIs" dxfId="4189" priority="14451" operator="equal">
      <formula>"1AL"</formula>
    </cfRule>
    <cfRule type="cellIs" dxfId="4188" priority="14452" operator="equal">
      <formula>"2EL"</formula>
    </cfRule>
    <cfRule type="cellIs" dxfId="4187" priority="14453" operator="equal">
      <formula>"1EL"</formula>
    </cfRule>
    <cfRule type="cellIs" dxfId="4186" priority="14454" operator="equal">
      <formula>"2DL"</formula>
    </cfRule>
    <cfRule type="cellIs" dxfId="4185" priority="14455" operator="equal">
      <formula>"1DL"</formula>
    </cfRule>
    <cfRule type="cellIs" dxfId="4184" priority="14456" operator="equal">
      <formula>"2CL"</formula>
    </cfRule>
    <cfRule type="cellIs" dxfId="4183" priority="14457" operator="equal">
      <formula>"1CL"</formula>
    </cfRule>
    <cfRule type="cellIs" dxfId="4182" priority="14458" operator="equal">
      <formula>"2EC"</formula>
    </cfRule>
    <cfRule type="cellIs" dxfId="4181" priority="14459" operator="equal">
      <formula>"1EC"</formula>
    </cfRule>
    <cfRule type="cellIs" dxfId="4180" priority="14460" operator="equal">
      <formula>"2BC"</formula>
    </cfRule>
    <cfRule type="cellIs" dxfId="4179" priority="14461" operator="equal">
      <formula>"1BC"</formula>
    </cfRule>
  </conditionalFormatting>
  <conditionalFormatting sqref="B137:AJ137">
    <cfRule type="cellIs" dxfId="5578" priority="14446" operator="equal">
      <formula>"D"</formula>
    </cfRule>
  </conditionalFormatting>
  <conditionalFormatting sqref="B141:AJ142">
    <cfRule type="cellIs" dxfId="5577" priority="14431" operator="equal">
      <formula>"2AC"</formula>
    </cfRule>
    <cfRule type="cellIs" dxfId="5576" priority="14432" operator="equal">
      <formula>"1AC"</formula>
    </cfRule>
    <cfRule type="cellIs" dxfId="5575" priority="14433" operator="equal">
      <formula>"2AL"</formula>
    </cfRule>
    <cfRule type="cellIs" dxfId="4178" priority="14434" operator="equal">
      <formula>"2GL"</formula>
    </cfRule>
    <cfRule type="cellIs" dxfId="4177" priority="14435" operator="equal">
      <formula>"1AL"</formula>
    </cfRule>
    <cfRule type="cellIs" dxfId="4176" priority="14436" operator="equal">
      <formula>"2EL"</formula>
    </cfRule>
    <cfRule type="cellIs" dxfId="4175" priority="14437" operator="equal">
      <formula>"1EL"</formula>
    </cfRule>
    <cfRule type="cellIs" dxfId="4174" priority="14438" operator="equal">
      <formula>"2DL"</formula>
    </cfRule>
    <cfRule type="cellIs" dxfId="4173" priority="14439" operator="equal">
      <formula>"1DL"</formula>
    </cfRule>
    <cfRule type="cellIs" dxfId="4172" priority="14440" operator="equal">
      <formula>"2CL"</formula>
    </cfRule>
    <cfRule type="cellIs" dxfId="4171" priority="14441" operator="equal">
      <formula>"1CL"</formula>
    </cfRule>
    <cfRule type="cellIs" dxfId="4170" priority="14442" operator="equal">
      <formula>"2EC"</formula>
    </cfRule>
    <cfRule type="cellIs" dxfId="4169" priority="14443" operator="equal">
      <formula>"1EC"</formula>
    </cfRule>
    <cfRule type="cellIs" dxfId="4168" priority="14444" operator="equal">
      <formula>"2BC"</formula>
    </cfRule>
    <cfRule type="cellIs" dxfId="4167" priority="14445" operator="equal">
      <formula>"1BC"</formula>
    </cfRule>
  </conditionalFormatting>
  <conditionalFormatting sqref="B141:AJ142">
    <cfRule type="cellIs" dxfId="5574" priority="14430" operator="equal">
      <formula>"D"</formula>
    </cfRule>
  </conditionalFormatting>
  <conditionalFormatting sqref="H127:AJ127">
    <cfRule type="cellIs" dxfId="5573" priority="14415" operator="equal">
      <formula>"2AC"</formula>
    </cfRule>
    <cfRule type="cellIs" dxfId="5572" priority="14416" operator="equal">
      <formula>"1AC"</formula>
    </cfRule>
    <cfRule type="cellIs" dxfId="5571" priority="14417" operator="equal">
      <formula>"2AL"</formula>
    </cfRule>
    <cfRule type="cellIs" dxfId="4166" priority="14418" operator="equal">
      <formula>"2GL"</formula>
    </cfRule>
    <cfRule type="cellIs" dxfId="4165" priority="14419" operator="equal">
      <formula>"1AL"</formula>
    </cfRule>
    <cfRule type="cellIs" dxfId="4164" priority="14420" operator="equal">
      <formula>"2EL"</formula>
    </cfRule>
    <cfRule type="cellIs" dxfId="4163" priority="14421" operator="equal">
      <formula>"1EL"</formula>
    </cfRule>
    <cfRule type="cellIs" dxfId="4162" priority="14422" operator="equal">
      <formula>"2DL"</formula>
    </cfRule>
    <cfRule type="cellIs" dxfId="4161" priority="14423" operator="equal">
      <formula>"1DL"</formula>
    </cfRule>
    <cfRule type="cellIs" dxfId="4160" priority="14424" operator="equal">
      <formula>"2CL"</formula>
    </cfRule>
    <cfRule type="cellIs" dxfId="4159" priority="14425" operator="equal">
      <formula>"1CL"</formula>
    </cfRule>
    <cfRule type="cellIs" dxfId="4158" priority="14426" operator="equal">
      <formula>"2EC"</formula>
    </cfRule>
    <cfRule type="cellIs" dxfId="4157" priority="14427" operator="equal">
      <formula>"1EC"</formula>
    </cfRule>
    <cfRule type="cellIs" dxfId="4156" priority="14428" operator="equal">
      <formula>"2BC"</formula>
    </cfRule>
    <cfRule type="cellIs" dxfId="4155" priority="14429" operator="equal">
      <formula>"1BC"</formula>
    </cfRule>
  </conditionalFormatting>
  <conditionalFormatting sqref="B124:F124">
    <cfRule type="cellIs" dxfId="5570" priority="14400" operator="equal">
      <formula>"2AC"</formula>
    </cfRule>
    <cfRule type="cellIs" dxfId="5569" priority="14401" operator="equal">
      <formula>"1AC"</formula>
    </cfRule>
    <cfRule type="cellIs" dxfId="5568" priority="14402" operator="equal">
      <formula>"2AL"</formula>
    </cfRule>
    <cfRule type="cellIs" dxfId="4154" priority="14403" operator="equal">
      <formula>"2GL"</formula>
    </cfRule>
    <cfRule type="cellIs" dxfId="4153" priority="14404" operator="equal">
      <formula>"1AL"</formula>
    </cfRule>
    <cfRule type="cellIs" dxfId="4152" priority="14405" operator="equal">
      <formula>"2EL"</formula>
    </cfRule>
    <cfRule type="cellIs" dxfId="4151" priority="14406" operator="equal">
      <formula>"1EL"</formula>
    </cfRule>
    <cfRule type="cellIs" dxfId="4150" priority="14407" operator="equal">
      <formula>"2DL"</formula>
    </cfRule>
    <cfRule type="cellIs" dxfId="4149" priority="14408" operator="equal">
      <formula>"1DL"</formula>
    </cfRule>
    <cfRule type="cellIs" dxfId="4148" priority="14409" operator="equal">
      <formula>"2CL"</formula>
    </cfRule>
    <cfRule type="cellIs" dxfId="4147" priority="14410" operator="equal">
      <formula>"1CL"</formula>
    </cfRule>
    <cfRule type="cellIs" dxfId="4146" priority="14411" operator="equal">
      <formula>"2EC"</formula>
    </cfRule>
    <cfRule type="cellIs" dxfId="4145" priority="14412" operator="equal">
      <formula>"1EC"</formula>
    </cfRule>
    <cfRule type="cellIs" dxfId="4144" priority="14413" operator="equal">
      <formula>"2BC"</formula>
    </cfRule>
    <cfRule type="cellIs" dxfId="4143" priority="14414" operator="equal">
      <formula>"1BC"</formula>
    </cfRule>
  </conditionalFormatting>
  <conditionalFormatting sqref="T124:V124">
    <cfRule type="cellIs" dxfId="5567" priority="14385" operator="equal">
      <formula>"2AC"</formula>
    </cfRule>
    <cfRule type="cellIs" dxfId="5566" priority="14386" operator="equal">
      <formula>"1AC"</formula>
    </cfRule>
    <cfRule type="cellIs" dxfId="5565" priority="14387" operator="equal">
      <formula>"2AL"</formula>
    </cfRule>
    <cfRule type="cellIs" dxfId="4142" priority="14388" operator="equal">
      <formula>"2GL"</formula>
    </cfRule>
    <cfRule type="cellIs" dxfId="4141" priority="14389" operator="equal">
      <formula>"1AL"</formula>
    </cfRule>
    <cfRule type="cellIs" dxfId="4140" priority="14390" operator="equal">
      <formula>"2EL"</formula>
    </cfRule>
    <cfRule type="cellIs" dxfId="4139" priority="14391" operator="equal">
      <formula>"1EL"</formula>
    </cfRule>
    <cfRule type="cellIs" dxfId="4138" priority="14392" operator="equal">
      <formula>"2DL"</formula>
    </cfRule>
    <cfRule type="cellIs" dxfId="4137" priority="14393" operator="equal">
      <formula>"1DL"</formula>
    </cfRule>
    <cfRule type="cellIs" dxfId="4136" priority="14394" operator="equal">
      <formula>"2CL"</formula>
    </cfRule>
    <cfRule type="cellIs" dxfId="4135" priority="14395" operator="equal">
      <formula>"1CL"</formula>
    </cfRule>
    <cfRule type="cellIs" dxfId="4134" priority="14396" operator="equal">
      <formula>"2EC"</formula>
    </cfRule>
    <cfRule type="cellIs" dxfId="4133" priority="14397" operator="equal">
      <formula>"1EC"</formula>
    </cfRule>
    <cfRule type="cellIs" dxfId="4132" priority="14398" operator="equal">
      <formula>"2BC"</formula>
    </cfRule>
    <cfRule type="cellIs" dxfId="4131" priority="14399" operator="equal">
      <formula>"1BC"</formula>
    </cfRule>
  </conditionalFormatting>
  <conditionalFormatting sqref="B117:AD117">
    <cfRule type="cellIs" dxfId="5564" priority="14370" operator="equal">
      <formula>"2AC"</formula>
    </cfRule>
    <cfRule type="cellIs" dxfId="5563" priority="14371" operator="equal">
      <formula>"1AC"</formula>
    </cfRule>
    <cfRule type="cellIs" dxfId="5562" priority="14372" operator="equal">
      <formula>"2AL"</formula>
    </cfRule>
    <cfRule type="cellIs" dxfId="4130" priority="14373" operator="equal">
      <formula>"2GL"</formula>
    </cfRule>
    <cfRule type="cellIs" dxfId="4129" priority="14374" operator="equal">
      <formula>"1AL"</formula>
    </cfRule>
    <cfRule type="cellIs" dxfId="4128" priority="14375" operator="equal">
      <formula>"2EL"</formula>
    </cfRule>
    <cfRule type="cellIs" dxfId="4127" priority="14376" operator="equal">
      <formula>"1EL"</formula>
    </cfRule>
    <cfRule type="cellIs" dxfId="4126" priority="14377" operator="equal">
      <formula>"2DL"</formula>
    </cfRule>
    <cfRule type="cellIs" dxfId="4125" priority="14378" operator="equal">
      <formula>"1DL"</formula>
    </cfRule>
    <cfRule type="cellIs" dxfId="4124" priority="14379" operator="equal">
      <formula>"2CL"</formula>
    </cfRule>
    <cfRule type="cellIs" dxfId="4123" priority="14380" operator="equal">
      <formula>"1CL"</formula>
    </cfRule>
    <cfRule type="cellIs" dxfId="4122" priority="14381" operator="equal">
      <formula>"2EC"</formula>
    </cfRule>
    <cfRule type="cellIs" dxfId="4121" priority="14382" operator="equal">
      <formula>"1EC"</formula>
    </cfRule>
    <cfRule type="cellIs" dxfId="4120" priority="14383" operator="equal">
      <formula>"2BC"</formula>
    </cfRule>
    <cfRule type="cellIs" dxfId="4119" priority="14384" operator="equal">
      <formula>"1BC"</formula>
    </cfRule>
  </conditionalFormatting>
  <conditionalFormatting sqref="B117:AD117">
    <cfRule type="cellIs" dxfId="5561" priority="14369" operator="equal">
      <formula>"D"</formula>
    </cfRule>
  </conditionalFormatting>
  <conditionalFormatting sqref="H118:AJ118">
    <cfRule type="cellIs" dxfId="5560" priority="14354" operator="equal">
      <formula>"2AC"</formula>
    </cfRule>
    <cfRule type="cellIs" dxfId="5559" priority="14355" operator="equal">
      <formula>"1AC"</formula>
    </cfRule>
    <cfRule type="cellIs" dxfId="5558" priority="14356" operator="equal">
      <formula>"2AL"</formula>
    </cfRule>
    <cfRule type="cellIs" dxfId="4118" priority="14357" operator="equal">
      <formula>"2GL"</formula>
    </cfRule>
    <cfRule type="cellIs" dxfId="4117" priority="14358" operator="equal">
      <formula>"1AL"</formula>
    </cfRule>
    <cfRule type="cellIs" dxfId="4116" priority="14359" operator="equal">
      <formula>"2EL"</formula>
    </cfRule>
    <cfRule type="cellIs" dxfId="4115" priority="14360" operator="equal">
      <formula>"1EL"</formula>
    </cfRule>
    <cfRule type="cellIs" dxfId="4114" priority="14361" operator="equal">
      <formula>"2DL"</formula>
    </cfRule>
    <cfRule type="cellIs" dxfId="4113" priority="14362" operator="equal">
      <formula>"1DL"</formula>
    </cfRule>
    <cfRule type="cellIs" dxfId="4112" priority="14363" operator="equal">
      <formula>"2CL"</formula>
    </cfRule>
    <cfRule type="cellIs" dxfId="4111" priority="14364" operator="equal">
      <formula>"1CL"</formula>
    </cfRule>
    <cfRule type="cellIs" dxfId="4110" priority="14365" operator="equal">
      <formula>"2EC"</formula>
    </cfRule>
    <cfRule type="cellIs" dxfId="4109" priority="14366" operator="equal">
      <formula>"1EC"</formula>
    </cfRule>
    <cfRule type="cellIs" dxfId="4108" priority="14367" operator="equal">
      <formula>"2BC"</formula>
    </cfRule>
    <cfRule type="cellIs" dxfId="4107" priority="14368" operator="equal">
      <formula>"1BC"</formula>
    </cfRule>
  </conditionalFormatting>
  <conditionalFormatting sqref="H118:AJ118">
    <cfRule type="cellIs" dxfId="5557" priority="14338" operator="equal">
      <formula>"D"</formula>
    </cfRule>
  </conditionalFormatting>
  <conditionalFormatting sqref="H118:AJ118">
    <cfRule type="cellIs" dxfId="5556" priority="14339" operator="equal">
      <formula>"2AC"</formula>
    </cfRule>
    <cfRule type="cellIs" dxfId="5555" priority="14340" operator="equal">
      <formula>"1AC"</formula>
    </cfRule>
    <cfRule type="cellIs" dxfId="5554" priority="14341" operator="equal">
      <formula>"2AL"</formula>
    </cfRule>
    <cfRule type="cellIs" dxfId="4106" priority="14342" operator="equal">
      <formula>"2GL"</formula>
    </cfRule>
    <cfRule type="cellIs" dxfId="4105" priority="14343" operator="equal">
      <formula>"1AL"</formula>
    </cfRule>
    <cfRule type="cellIs" dxfId="4104" priority="14344" operator="equal">
      <formula>"2EL"</formula>
    </cfRule>
    <cfRule type="cellIs" dxfId="4103" priority="14345" operator="equal">
      <formula>"1EL"</formula>
    </cfRule>
    <cfRule type="cellIs" dxfId="4102" priority="14346" operator="equal">
      <formula>"2DL"</formula>
    </cfRule>
    <cfRule type="cellIs" dxfId="4101" priority="14347" operator="equal">
      <formula>"1DL"</formula>
    </cfRule>
    <cfRule type="cellIs" dxfId="4100" priority="14348" operator="equal">
      <formula>"2CL"</formula>
    </cfRule>
    <cfRule type="cellIs" dxfId="4099" priority="14349" operator="equal">
      <formula>"1CL"</formula>
    </cfRule>
    <cfRule type="cellIs" dxfId="4098" priority="14350" operator="equal">
      <formula>"2EC"</formula>
    </cfRule>
    <cfRule type="cellIs" dxfId="4097" priority="14351" operator="equal">
      <formula>"1EC"</formula>
    </cfRule>
    <cfRule type="cellIs" dxfId="4096" priority="14352" operator="equal">
      <formula>"2BC"</formula>
    </cfRule>
    <cfRule type="cellIs" dxfId="4095" priority="14353" operator="equal">
      <formula>"1BC"</formula>
    </cfRule>
  </conditionalFormatting>
  <conditionalFormatting sqref="H118:AJ118">
    <cfRule type="cellIs" dxfId="5553" priority="14323" operator="equal">
      <formula>"2AC"</formula>
    </cfRule>
    <cfRule type="cellIs" dxfId="5552" priority="14324" operator="equal">
      <formula>"1AC"</formula>
    </cfRule>
    <cfRule type="cellIs" dxfId="5551" priority="14325" operator="equal">
      <formula>"2AL"</formula>
    </cfRule>
    <cfRule type="cellIs" dxfId="4094" priority="14326" operator="equal">
      <formula>"2GL"</formula>
    </cfRule>
    <cfRule type="cellIs" dxfId="4093" priority="14327" operator="equal">
      <formula>"1AL"</formula>
    </cfRule>
    <cfRule type="cellIs" dxfId="4092" priority="14328" operator="equal">
      <formula>"2EL"</formula>
    </cfRule>
    <cfRule type="cellIs" dxfId="4091" priority="14329" operator="equal">
      <formula>"1EL"</formula>
    </cfRule>
    <cfRule type="cellIs" dxfId="4090" priority="14330" operator="equal">
      <formula>"2DL"</formula>
    </cfRule>
    <cfRule type="cellIs" dxfId="4089" priority="14331" operator="equal">
      <formula>"1DL"</formula>
    </cfRule>
    <cfRule type="cellIs" dxfId="4088" priority="14332" operator="equal">
      <formula>"2CL"</formula>
    </cfRule>
    <cfRule type="cellIs" dxfId="4087" priority="14333" operator="equal">
      <formula>"1CL"</formula>
    </cfRule>
    <cfRule type="cellIs" dxfId="4086" priority="14334" operator="equal">
      <formula>"2EC"</formula>
    </cfRule>
    <cfRule type="cellIs" dxfId="4085" priority="14335" operator="equal">
      <formula>"1EC"</formula>
    </cfRule>
    <cfRule type="cellIs" dxfId="4084" priority="14336" operator="equal">
      <formula>"2BC"</formula>
    </cfRule>
    <cfRule type="cellIs" dxfId="4083" priority="14337" operator="equal">
      <formula>"1BC"</formula>
    </cfRule>
  </conditionalFormatting>
  <conditionalFormatting sqref="N121">
    <cfRule type="cellIs" dxfId="5550" priority="14308" operator="equal">
      <formula>"2AC"</formula>
    </cfRule>
    <cfRule type="cellIs" dxfId="5549" priority="14309" operator="equal">
      <formula>"1AC"</formula>
    </cfRule>
    <cfRule type="cellIs" dxfId="5548" priority="14310" operator="equal">
      <formula>"2AL"</formula>
    </cfRule>
    <cfRule type="cellIs" dxfId="4082" priority="14311" operator="equal">
      <formula>"2GL"</formula>
    </cfRule>
    <cfRule type="cellIs" dxfId="4081" priority="14312" operator="equal">
      <formula>"1AL"</formula>
    </cfRule>
    <cfRule type="cellIs" dxfId="4080" priority="14313" operator="equal">
      <formula>"2EL"</formula>
    </cfRule>
    <cfRule type="cellIs" dxfId="4079" priority="14314" operator="equal">
      <formula>"1EL"</formula>
    </cfRule>
    <cfRule type="cellIs" dxfId="4078" priority="14315" operator="equal">
      <formula>"2DL"</formula>
    </cfRule>
    <cfRule type="cellIs" dxfId="4077" priority="14316" operator="equal">
      <formula>"1DL"</formula>
    </cfRule>
    <cfRule type="cellIs" dxfId="4076" priority="14317" operator="equal">
      <formula>"2CL"</formula>
    </cfRule>
    <cfRule type="cellIs" dxfId="4075" priority="14318" operator="equal">
      <formula>"1CL"</formula>
    </cfRule>
    <cfRule type="cellIs" dxfId="4074" priority="14319" operator="equal">
      <formula>"2EC"</formula>
    </cfRule>
    <cfRule type="cellIs" dxfId="4073" priority="14320" operator="equal">
      <formula>"1EC"</formula>
    </cfRule>
    <cfRule type="cellIs" dxfId="4072" priority="14321" operator="equal">
      <formula>"2BC"</formula>
    </cfRule>
    <cfRule type="cellIs" dxfId="4071" priority="14322" operator="equal">
      <formula>"1BC"</formula>
    </cfRule>
  </conditionalFormatting>
  <conditionalFormatting sqref="T97">
    <cfRule type="cellIs" dxfId="5547" priority="3828" operator="equal">
      <formula>"2AC"</formula>
    </cfRule>
    <cfRule type="cellIs" dxfId="5546" priority="3829" operator="equal">
      <formula>"1AC"</formula>
    </cfRule>
    <cfRule type="cellIs" dxfId="5545" priority="3830" operator="equal">
      <formula>"2AL"</formula>
    </cfRule>
    <cfRule type="cellIs" dxfId="4070" priority="3831" operator="equal">
      <formula>"2GL"</formula>
    </cfRule>
    <cfRule type="cellIs" dxfId="4069" priority="3832" operator="equal">
      <formula>"1AL"</formula>
    </cfRule>
    <cfRule type="cellIs" dxfId="4068" priority="3833" operator="equal">
      <formula>"2EL"</formula>
    </cfRule>
    <cfRule type="cellIs" dxfId="4067" priority="3834" operator="equal">
      <formula>"1EL"</formula>
    </cfRule>
    <cfRule type="cellIs" dxfId="4066" priority="3835" operator="equal">
      <formula>"2DL"</formula>
    </cfRule>
    <cfRule type="cellIs" dxfId="4065" priority="3836" operator="equal">
      <formula>"1DL"</formula>
    </cfRule>
    <cfRule type="cellIs" dxfId="4064" priority="3837" operator="equal">
      <formula>"2CL"</formula>
    </cfRule>
    <cfRule type="cellIs" dxfId="4063" priority="3838" operator="equal">
      <formula>"1CL"</formula>
    </cfRule>
    <cfRule type="cellIs" dxfId="4062" priority="3839" operator="equal">
      <formula>"2EC"</formula>
    </cfRule>
    <cfRule type="cellIs" dxfId="4061" priority="3840" operator="equal">
      <formula>"1EC"</formula>
    </cfRule>
    <cfRule type="cellIs" dxfId="4060" priority="3841" operator="equal">
      <formula>"2BC"</formula>
    </cfRule>
    <cfRule type="cellIs" dxfId="4059" priority="3842" operator="equal">
      <formula>"1BC"</formula>
    </cfRule>
  </conditionalFormatting>
  <conditionalFormatting sqref="Z96:Z97">
    <cfRule type="cellIs" dxfId="5544" priority="3813" operator="equal">
      <formula>"2AC"</formula>
    </cfRule>
    <cfRule type="cellIs" dxfId="5543" priority="3814" operator="equal">
      <formula>"1AC"</formula>
    </cfRule>
    <cfRule type="cellIs" dxfId="5542" priority="3815" operator="equal">
      <formula>"2AL"</formula>
    </cfRule>
    <cfRule type="cellIs" dxfId="4058" priority="3816" operator="equal">
      <formula>"2GL"</formula>
    </cfRule>
    <cfRule type="cellIs" dxfId="4057" priority="3817" operator="equal">
      <formula>"1AL"</formula>
    </cfRule>
    <cfRule type="cellIs" dxfId="4056" priority="3818" operator="equal">
      <formula>"2EL"</formula>
    </cfRule>
    <cfRule type="cellIs" dxfId="4055" priority="3819" operator="equal">
      <formula>"1EL"</formula>
    </cfRule>
    <cfRule type="cellIs" dxfId="4054" priority="3820" operator="equal">
      <formula>"2DL"</formula>
    </cfRule>
    <cfRule type="cellIs" dxfId="4053" priority="3821" operator="equal">
      <formula>"1DL"</formula>
    </cfRule>
    <cfRule type="cellIs" dxfId="4052" priority="3822" operator="equal">
      <formula>"2CL"</formula>
    </cfRule>
    <cfRule type="cellIs" dxfId="4051" priority="3823" operator="equal">
      <formula>"1CL"</formula>
    </cfRule>
    <cfRule type="cellIs" dxfId="4050" priority="3824" operator="equal">
      <formula>"2EC"</formula>
    </cfRule>
    <cfRule type="cellIs" dxfId="4049" priority="3825" operator="equal">
      <formula>"1EC"</formula>
    </cfRule>
    <cfRule type="cellIs" dxfId="4048" priority="3826" operator="equal">
      <formula>"2BC"</formula>
    </cfRule>
    <cfRule type="cellIs" dxfId="4047" priority="3827" operator="equal">
      <formula>"1BC"</formula>
    </cfRule>
  </conditionalFormatting>
  <conditionalFormatting sqref="B38">
    <cfRule type="cellIs" dxfId="5541" priority="3798" operator="equal">
      <formula>"2AC"</formula>
    </cfRule>
    <cfRule type="cellIs" dxfId="5540" priority="3799" operator="equal">
      <formula>"1AC"</formula>
    </cfRule>
    <cfRule type="cellIs" dxfId="5539" priority="3800" operator="equal">
      <formula>"2AL"</formula>
    </cfRule>
    <cfRule type="cellIs" dxfId="4046" priority="3801" operator="equal">
      <formula>"2GL"</formula>
    </cfRule>
    <cfRule type="cellIs" dxfId="4045" priority="3802" operator="equal">
      <formula>"1AL"</formula>
    </cfRule>
    <cfRule type="cellIs" dxfId="4044" priority="3803" operator="equal">
      <formula>"2EL"</formula>
    </cfRule>
    <cfRule type="cellIs" dxfId="4043" priority="3804" operator="equal">
      <formula>"1EL"</formula>
    </cfRule>
    <cfRule type="cellIs" dxfId="4042" priority="3805" operator="equal">
      <formula>"2DL"</formula>
    </cfRule>
    <cfRule type="cellIs" dxfId="4041" priority="3806" operator="equal">
      <formula>"1DL"</formula>
    </cfRule>
    <cfRule type="cellIs" dxfId="4040" priority="3807" operator="equal">
      <formula>"2CL"</formula>
    </cfRule>
    <cfRule type="cellIs" dxfId="4039" priority="3808" operator="equal">
      <formula>"1CL"</formula>
    </cfRule>
    <cfRule type="cellIs" dxfId="4038" priority="3809" operator="equal">
      <formula>"2EC"</formula>
    </cfRule>
    <cfRule type="cellIs" dxfId="4037" priority="3810" operator="equal">
      <formula>"1EC"</formula>
    </cfRule>
    <cfRule type="cellIs" dxfId="4036" priority="3811" operator="equal">
      <formula>"2BC"</formula>
    </cfRule>
    <cfRule type="cellIs" dxfId="4035" priority="3812" operator="equal">
      <formula>"1BC"</formula>
    </cfRule>
  </conditionalFormatting>
  <conditionalFormatting sqref="B93">
    <cfRule type="cellIs" dxfId="5538" priority="3783" operator="equal">
      <formula>"2AC"</formula>
    </cfRule>
    <cfRule type="cellIs" dxfId="5537" priority="3784" operator="equal">
      <formula>"1AC"</formula>
    </cfRule>
    <cfRule type="cellIs" dxfId="5536" priority="3785" operator="equal">
      <formula>"2AL"</formula>
    </cfRule>
    <cfRule type="cellIs" dxfId="4034" priority="3786" operator="equal">
      <formula>"2GL"</formula>
    </cfRule>
    <cfRule type="cellIs" dxfId="4033" priority="3787" operator="equal">
      <formula>"1AL"</formula>
    </cfRule>
    <cfRule type="cellIs" dxfId="4032" priority="3788" operator="equal">
      <formula>"2EL"</formula>
    </cfRule>
    <cfRule type="cellIs" dxfId="4031" priority="3789" operator="equal">
      <formula>"1EL"</formula>
    </cfRule>
    <cfRule type="cellIs" dxfId="4030" priority="3790" operator="equal">
      <formula>"2DL"</formula>
    </cfRule>
    <cfRule type="cellIs" dxfId="4029" priority="3791" operator="equal">
      <formula>"1DL"</formula>
    </cfRule>
    <cfRule type="cellIs" dxfId="4028" priority="3792" operator="equal">
      <formula>"2CL"</formula>
    </cfRule>
    <cfRule type="cellIs" dxfId="4027" priority="3793" operator="equal">
      <formula>"1CL"</formula>
    </cfRule>
    <cfRule type="cellIs" dxfId="4026" priority="3794" operator="equal">
      <formula>"2EC"</formula>
    </cfRule>
    <cfRule type="cellIs" dxfId="4025" priority="3795" operator="equal">
      <formula>"1EC"</formula>
    </cfRule>
    <cfRule type="cellIs" dxfId="4024" priority="3796" operator="equal">
      <formula>"2BC"</formula>
    </cfRule>
    <cfRule type="cellIs" dxfId="4023" priority="3797" operator="equal">
      <formula>"1BC"</formula>
    </cfRule>
  </conditionalFormatting>
  <conditionalFormatting sqref="B95">
    <cfRule type="cellIs" dxfId="5535" priority="3768" operator="equal">
      <formula>"2AC"</formula>
    </cfRule>
    <cfRule type="cellIs" dxfId="5534" priority="3769" operator="equal">
      <formula>"1AC"</formula>
    </cfRule>
    <cfRule type="cellIs" dxfId="5533" priority="3770" operator="equal">
      <formula>"2AL"</formula>
    </cfRule>
    <cfRule type="cellIs" dxfId="4022" priority="3771" operator="equal">
      <formula>"2GL"</formula>
    </cfRule>
    <cfRule type="cellIs" dxfId="4021" priority="3772" operator="equal">
      <formula>"1AL"</formula>
    </cfRule>
    <cfRule type="cellIs" dxfId="4020" priority="3773" operator="equal">
      <formula>"2EL"</formula>
    </cfRule>
    <cfRule type="cellIs" dxfId="4019" priority="3774" operator="equal">
      <formula>"1EL"</formula>
    </cfRule>
    <cfRule type="cellIs" dxfId="4018" priority="3775" operator="equal">
      <formula>"2DL"</formula>
    </cfRule>
    <cfRule type="cellIs" dxfId="4017" priority="3776" operator="equal">
      <formula>"1DL"</formula>
    </cfRule>
    <cfRule type="cellIs" dxfId="4016" priority="3777" operator="equal">
      <formula>"2CL"</formula>
    </cfRule>
    <cfRule type="cellIs" dxfId="4015" priority="3778" operator="equal">
      <formula>"1CL"</formula>
    </cfRule>
    <cfRule type="cellIs" dxfId="4014" priority="3779" operator="equal">
      <formula>"2EC"</formula>
    </cfRule>
    <cfRule type="cellIs" dxfId="4013" priority="3780" operator="equal">
      <formula>"1EC"</formula>
    </cfRule>
    <cfRule type="cellIs" dxfId="4012" priority="3781" operator="equal">
      <formula>"2BC"</formula>
    </cfRule>
    <cfRule type="cellIs" dxfId="4011" priority="3782" operator="equal">
      <formula>"1BC"</formula>
    </cfRule>
  </conditionalFormatting>
  <conditionalFormatting sqref="B109">
    <cfRule type="cellIs" dxfId="5532" priority="3753" operator="equal">
      <formula>"2AC"</formula>
    </cfRule>
    <cfRule type="cellIs" dxfId="5531" priority="3754" operator="equal">
      <formula>"1AC"</formula>
    </cfRule>
    <cfRule type="cellIs" dxfId="5530" priority="3755" operator="equal">
      <formula>"2AL"</formula>
    </cfRule>
    <cfRule type="cellIs" dxfId="4010" priority="3756" operator="equal">
      <formula>"2GL"</formula>
    </cfRule>
    <cfRule type="cellIs" dxfId="4009" priority="3757" operator="equal">
      <formula>"1AL"</formula>
    </cfRule>
    <cfRule type="cellIs" dxfId="4008" priority="3758" operator="equal">
      <formula>"2EL"</formula>
    </cfRule>
    <cfRule type="cellIs" dxfId="4007" priority="3759" operator="equal">
      <formula>"1EL"</formula>
    </cfRule>
    <cfRule type="cellIs" dxfId="4006" priority="3760" operator="equal">
      <formula>"2DL"</formula>
    </cfRule>
    <cfRule type="cellIs" dxfId="4005" priority="3761" operator="equal">
      <formula>"1DL"</formula>
    </cfRule>
    <cfRule type="cellIs" dxfId="4004" priority="3762" operator="equal">
      <formula>"2CL"</formula>
    </cfRule>
    <cfRule type="cellIs" dxfId="4003" priority="3763" operator="equal">
      <formula>"1CL"</formula>
    </cfRule>
    <cfRule type="cellIs" dxfId="4002" priority="3764" operator="equal">
      <formula>"2EC"</formula>
    </cfRule>
    <cfRule type="cellIs" dxfId="4001" priority="3765" operator="equal">
      <formula>"1EC"</formula>
    </cfRule>
    <cfRule type="cellIs" dxfId="4000" priority="3766" operator="equal">
      <formula>"2BC"</formula>
    </cfRule>
    <cfRule type="cellIs" dxfId="3999" priority="3767" operator="equal">
      <formula>"1BC"</formula>
    </cfRule>
  </conditionalFormatting>
  <conditionalFormatting sqref="N91">
    <cfRule type="cellIs" dxfId="5529" priority="3738" operator="equal">
      <formula>"2AC"</formula>
    </cfRule>
    <cfRule type="cellIs" dxfId="5528" priority="3739" operator="equal">
      <formula>"1AC"</formula>
    </cfRule>
    <cfRule type="cellIs" dxfId="5527" priority="3740" operator="equal">
      <formula>"2AL"</formula>
    </cfRule>
    <cfRule type="cellIs" dxfId="3998" priority="3741" operator="equal">
      <formula>"2GL"</formula>
    </cfRule>
    <cfRule type="cellIs" dxfId="3997" priority="3742" operator="equal">
      <formula>"1AL"</formula>
    </cfRule>
    <cfRule type="cellIs" dxfId="3996" priority="3743" operator="equal">
      <formula>"2EL"</formula>
    </cfRule>
    <cfRule type="cellIs" dxfId="3995" priority="3744" operator="equal">
      <formula>"1EL"</formula>
    </cfRule>
    <cfRule type="cellIs" dxfId="3994" priority="3745" operator="equal">
      <formula>"2DL"</formula>
    </cfRule>
    <cfRule type="cellIs" dxfId="3993" priority="3746" operator="equal">
      <formula>"1DL"</formula>
    </cfRule>
    <cfRule type="cellIs" dxfId="3992" priority="3747" operator="equal">
      <formula>"2CL"</formula>
    </cfRule>
    <cfRule type="cellIs" dxfId="3991" priority="3748" operator="equal">
      <formula>"1CL"</formula>
    </cfRule>
    <cfRule type="cellIs" dxfId="3990" priority="3749" operator="equal">
      <formula>"2EC"</formula>
    </cfRule>
    <cfRule type="cellIs" dxfId="3989" priority="3750" operator="equal">
      <formula>"1EC"</formula>
    </cfRule>
    <cfRule type="cellIs" dxfId="3988" priority="3751" operator="equal">
      <formula>"2BC"</formula>
    </cfRule>
    <cfRule type="cellIs" dxfId="3987" priority="3752" operator="equal">
      <formula>"1BC"</formula>
    </cfRule>
  </conditionalFormatting>
  <conditionalFormatting sqref="T91">
    <cfRule type="cellIs" dxfId="5526" priority="3723" operator="equal">
      <formula>"2AC"</formula>
    </cfRule>
    <cfRule type="cellIs" dxfId="5525" priority="3724" operator="equal">
      <formula>"1AC"</formula>
    </cfRule>
    <cfRule type="cellIs" dxfId="5524" priority="3725" operator="equal">
      <formula>"2AL"</formula>
    </cfRule>
    <cfRule type="cellIs" dxfId="3986" priority="3726" operator="equal">
      <formula>"2GL"</formula>
    </cfRule>
    <cfRule type="cellIs" dxfId="3985" priority="3727" operator="equal">
      <formula>"1AL"</formula>
    </cfRule>
    <cfRule type="cellIs" dxfId="3984" priority="3728" operator="equal">
      <formula>"2EL"</formula>
    </cfRule>
    <cfRule type="cellIs" dxfId="3983" priority="3729" operator="equal">
      <formula>"1EL"</formula>
    </cfRule>
    <cfRule type="cellIs" dxfId="3982" priority="3730" operator="equal">
      <formula>"2DL"</formula>
    </cfRule>
    <cfRule type="cellIs" dxfId="3981" priority="3731" operator="equal">
      <formula>"1DL"</formula>
    </cfRule>
    <cfRule type="cellIs" dxfId="3980" priority="3732" operator="equal">
      <formula>"2CL"</formula>
    </cfRule>
    <cfRule type="cellIs" dxfId="3979" priority="3733" operator="equal">
      <formula>"1CL"</formula>
    </cfRule>
    <cfRule type="cellIs" dxfId="3978" priority="3734" operator="equal">
      <formula>"2EC"</formula>
    </cfRule>
    <cfRule type="cellIs" dxfId="3977" priority="3735" operator="equal">
      <formula>"1EC"</formula>
    </cfRule>
    <cfRule type="cellIs" dxfId="3976" priority="3736" operator="equal">
      <formula>"2BC"</formula>
    </cfRule>
    <cfRule type="cellIs" dxfId="3975" priority="3737" operator="equal">
      <formula>"1BC"</formula>
    </cfRule>
  </conditionalFormatting>
  <conditionalFormatting sqref="N86">
    <cfRule type="cellIs" dxfId="5523" priority="3708" operator="equal">
      <formula>"2AC"</formula>
    </cfRule>
    <cfRule type="cellIs" dxfId="5522" priority="3709" operator="equal">
      <formula>"1AC"</formula>
    </cfRule>
    <cfRule type="cellIs" dxfId="5521" priority="3710" operator="equal">
      <formula>"2AL"</formula>
    </cfRule>
    <cfRule type="cellIs" dxfId="3974" priority="3711" operator="equal">
      <formula>"2GL"</formula>
    </cfRule>
    <cfRule type="cellIs" dxfId="3973" priority="3712" operator="equal">
      <formula>"1AL"</formula>
    </cfRule>
    <cfRule type="cellIs" dxfId="3972" priority="3713" operator="equal">
      <formula>"2EL"</formula>
    </cfRule>
    <cfRule type="cellIs" dxfId="3971" priority="3714" operator="equal">
      <formula>"1EL"</formula>
    </cfRule>
    <cfRule type="cellIs" dxfId="3970" priority="3715" operator="equal">
      <formula>"2DL"</formula>
    </cfRule>
    <cfRule type="cellIs" dxfId="3969" priority="3716" operator="equal">
      <formula>"1DL"</formula>
    </cfRule>
    <cfRule type="cellIs" dxfId="3968" priority="3717" operator="equal">
      <formula>"2CL"</formula>
    </cfRule>
    <cfRule type="cellIs" dxfId="3967" priority="3718" operator="equal">
      <formula>"1CL"</formula>
    </cfRule>
    <cfRule type="cellIs" dxfId="3966" priority="3719" operator="equal">
      <formula>"2EC"</formula>
    </cfRule>
    <cfRule type="cellIs" dxfId="3965" priority="3720" operator="equal">
      <formula>"1EC"</formula>
    </cfRule>
    <cfRule type="cellIs" dxfId="3964" priority="3721" operator="equal">
      <formula>"2BC"</formula>
    </cfRule>
    <cfRule type="cellIs" dxfId="3963" priority="3722" operator="equal">
      <formula>"1BC"</formula>
    </cfRule>
  </conditionalFormatting>
  <conditionalFormatting sqref="AF81">
    <cfRule type="cellIs" dxfId="5520" priority="3693" operator="equal">
      <formula>"2AC"</formula>
    </cfRule>
    <cfRule type="cellIs" dxfId="5519" priority="3694" operator="equal">
      <formula>"1AC"</formula>
    </cfRule>
    <cfRule type="cellIs" dxfId="5518" priority="3695" operator="equal">
      <formula>"2AL"</formula>
    </cfRule>
    <cfRule type="cellIs" dxfId="3962" priority="3696" operator="equal">
      <formula>"2GL"</formula>
    </cfRule>
    <cfRule type="cellIs" dxfId="3961" priority="3697" operator="equal">
      <formula>"1AL"</formula>
    </cfRule>
    <cfRule type="cellIs" dxfId="3960" priority="3698" operator="equal">
      <formula>"2EL"</formula>
    </cfRule>
    <cfRule type="cellIs" dxfId="3959" priority="3699" operator="equal">
      <formula>"1EL"</formula>
    </cfRule>
    <cfRule type="cellIs" dxfId="3958" priority="3700" operator="equal">
      <formula>"2DL"</formula>
    </cfRule>
    <cfRule type="cellIs" dxfId="3957" priority="3701" operator="equal">
      <formula>"1DL"</formula>
    </cfRule>
    <cfRule type="cellIs" dxfId="3956" priority="3702" operator="equal">
      <formula>"2CL"</formula>
    </cfRule>
    <cfRule type="cellIs" dxfId="3955" priority="3703" operator="equal">
      <formula>"1CL"</formula>
    </cfRule>
    <cfRule type="cellIs" dxfId="3954" priority="3704" operator="equal">
      <formula>"2EC"</formula>
    </cfRule>
    <cfRule type="cellIs" dxfId="3953" priority="3705" operator="equal">
      <formula>"1EC"</formula>
    </cfRule>
    <cfRule type="cellIs" dxfId="3952" priority="3706" operator="equal">
      <formula>"2BC"</formula>
    </cfRule>
    <cfRule type="cellIs" dxfId="3951" priority="3707" operator="equal">
      <formula>"1BC"</formula>
    </cfRule>
  </conditionalFormatting>
  <conditionalFormatting sqref="H38">
    <cfRule type="cellIs" dxfId="5517" priority="3571" operator="equal">
      <formula>"2AC"</formula>
    </cfRule>
    <cfRule type="cellIs" dxfId="5516" priority="3572" operator="equal">
      <formula>"1AC"</formula>
    </cfRule>
    <cfRule type="cellIs" dxfId="5515" priority="3573" operator="equal">
      <formula>"2AL"</formula>
    </cfRule>
    <cfRule type="cellIs" dxfId="3950" priority="3574" operator="equal">
      <formula>"2GL"</formula>
    </cfRule>
    <cfRule type="cellIs" dxfId="3949" priority="3575" operator="equal">
      <formula>"1AL"</formula>
    </cfRule>
    <cfRule type="cellIs" dxfId="3948" priority="3576" operator="equal">
      <formula>"2EL"</formula>
    </cfRule>
    <cfRule type="cellIs" dxfId="3947" priority="3577" operator="equal">
      <formula>"1EL"</formula>
    </cfRule>
    <cfRule type="cellIs" dxfId="3946" priority="3578" operator="equal">
      <formula>"2DL"</formula>
    </cfRule>
    <cfRule type="cellIs" dxfId="3945" priority="3579" operator="equal">
      <formula>"1DL"</formula>
    </cfRule>
    <cfRule type="cellIs" dxfId="3944" priority="3580" operator="equal">
      <formula>"2CL"</formula>
    </cfRule>
    <cfRule type="cellIs" dxfId="3943" priority="3581" operator="equal">
      <formula>"1CL"</formula>
    </cfRule>
    <cfRule type="cellIs" dxfId="3942" priority="3582" operator="equal">
      <formula>"2EC"</formula>
    </cfRule>
    <cfRule type="cellIs" dxfId="3941" priority="3583" operator="equal">
      <formula>"1EC"</formula>
    </cfRule>
    <cfRule type="cellIs" dxfId="3940" priority="3584" operator="equal">
      <formula>"2BC"</formula>
    </cfRule>
    <cfRule type="cellIs" dxfId="3939" priority="3585" operator="equal">
      <formula>"1BC"</formula>
    </cfRule>
  </conditionalFormatting>
  <conditionalFormatting sqref="H86:H87">
    <cfRule type="cellIs" dxfId="5514" priority="3556" operator="equal">
      <formula>"2AC"</formula>
    </cfRule>
    <cfRule type="cellIs" dxfId="5513" priority="3557" operator="equal">
      <formula>"1AC"</formula>
    </cfRule>
    <cfRule type="cellIs" dxfId="5512" priority="3558" operator="equal">
      <formula>"2AL"</formula>
    </cfRule>
    <cfRule type="cellIs" dxfId="3938" priority="3559" operator="equal">
      <formula>"2GL"</formula>
    </cfRule>
    <cfRule type="cellIs" dxfId="3937" priority="3560" operator="equal">
      <formula>"1AL"</formula>
    </cfRule>
    <cfRule type="cellIs" dxfId="3936" priority="3561" operator="equal">
      <formula>"2EL"</formula>
    </cfRule>
    <cfRule type="cellIs" dxfId="3935" priority="3562" operator="equal">
      <formula>"1EL"</formula>
    </cfRule>
    <cfRule type="cellIs" dxfId="3934" priority="3563" operator="equal">
      <formula>"2DL"</formula>
    </cfRule>
    <cfRule type="cellIs" dxfId="3933" priority="3564" operator="equal">
      <formula>"1DL"</formula>
    </cfRule>
    <cfRule type="cellIs" dxfId="3932" priority="3565" operator="equal">
      <formula>"2CL"</formula>
    </cfRule>
    <cfRule type="cellIs" dxfId="3931" priority="3566" operator="equal">
      <formula>"1CL"</formula>
    </cfRule>
    <cfRule type="cellIs" dxfId="3930" priority="3567" operator="equal">
      <formula>"2EC"</formula>
    </cfRule>
    <cfRule type="cellIs" dxfId="3929" priority="3568" operator="equal">
      <formula>"1EC"</formula>
    </cfRule>
    <cfRule type="cellIs" dxfId="3928" priority="3569" operator="equal">
      <formula>"2BC"</formula>
    </cfRule>
    <cfRule type="cellIs" dxfId="3927" priority="3570" operator="equal">
      <formula>"1BC"</formula>
    </cfRule>
  </conditionalFormatting>
  <conditionalFormatting sqref="H91">
    <cfRule type="cellIs" dxfId="5511" priority="3541" operator="equal">
      <formula>"2AC"</formula>
    </cfRule>
    <cfRule type="cellIs" dxfId="5510" priority="3542" operator="equal">
      <formula>"1AC"</formula>
    </cfRule>
    <cfRule type="cellIs" dxfId="5509" priority="3543" operator="equal">
      <formula>"2AL"</formula>
    </cfRule>
    <cfRule type="cellIs" dxfId="3926" priority="3544" operator="equal">
      <formula>"2GL"</formula>
    </cfRule>
    <cfRule type="cellIs" dxfId="3925" priority="3545" operator="equal">
      <formula>"1AL"</formula>
    </cfRule>
    <cfRule type="cellIs" dxfId="3924" priority="3546" operator="equal">
      <formula>"2EL"</formula>
    </cfRule>
    <cfRule type="cellIs" dxfId="3923" priority="3547" operator="equal">
      <formula>"1EL"</formula>
    </cfRule>
    <cfRule type="cellIs" dxfId="3922" priority="3548" operator="equal">
      <formula>"2DL"</formula>
    </cfRule>
    <cfRule type="cellIs" dxfId="3921" priority="3549" operator="equal">
      <formula>"1DL"</formula>
    </cfRule>
    <cfRule type="cellIs" dxfId="3920" priority="3550" operator="equal">
      <formula>"2CL"</formula>
    </cfRule>
    <cfRule type="cellIs" dxfId="3919" priority="3551" operator="equal">
      <formula>"1CL"</formula>
    </cfRule>
    <cfRule type="cellIs" dxfId="3918" priority="3552" operator="equal">
      <formula>"2EC"</formula>
    </cfRule>
    <cfRule type="cellIs" dxfId="3917" priority="3553" operator="equal">
      <formula>"1EC"</formula>
    </cfRule>
    <cfRule type="cellIs" dxfId="3916" priority="3554" operator="equal">
      <formula>"2BC"</formula>
    </cfRule>
    <cfRule type="cellIs" dxfId="3915" priority="3555" operator="equal">
      <formula>"1BC"</formula>
    </cfRule>
  </conditionalFormatting>
  <conditionalFormatting sqref="H91">
    <cfRule type="cellIs" dxfId="5508" priority="3526" operator="equal">
      <formula>"2AC"</formula>
    </cfRule>
    <cfRule type="cellIs" dxfId="5507" priority="3527" operator="equal">
      <formula>"1AC"</formula>
    </cfRule>
    <cfRule type="cellIs" dxfId="5506" priority="3528" operator="equal">
      <formula>"2AL"</formula>
    </cfRule>
    <cfRule type="cellIs" dxfId="3914" priority="3529" operator="equal">
      <formula>"2GL"</formula>
    </cfRule>
    <cfRule type="cellIs" dxfId="3913" priority="3530" operator="equal">
      <formula>"1AL"</formula>
    </cfRule>
    <cfRule type="cellIs" dxfId="3912" priority="3531" operator="equal">
      <formula>"2EL"</formula>
    </cfRule>
    <cfRule type="cellIs" dxfId="3911" priority="3532" operator="equal">
      <formula>"1EL"</formula>
    </cfRule>
    <cfRule type="cellIs" dxfId="3910" priority="3533" operator="equal">
      <formula>"2DL"</formula>
    </cfRule>
    <cfRule type="cellIs" dxfId="3909" priority="3534" operator="equal">
      <formula>"1DL"</formula>
    </cfRule>
    <cfRule type="cellIs" dxfId="3908" priority="3535" operator="equal">
      <formula>"2CL"</formula>
    </cfRule>
    <cfRule type="cellIs" dxfId="3907" priority="3536" operator="equal">
      <formula>"1CL"</formula>
    </cfRule>
    <cfRule type="cellIs" dxfId="3906" priority="3537" operator="equal">
      <formula>"2EC"</formula>
    </cfRule>
    <cfRule type="cellIs" dxfId="3905" priority="3538" operator="equal">
      <formula>"1EC"</formula>
    </cfRule>
    <cfRule type="cellIs" dxfId="3904" priority="3539" operator="equal">
      <formula>"2BC"</formula>
    </cfRule>
    <cfRule type="cellIs" dxfId="3903" priority="3540" operator="equal">
      <formula>"1BC"</formula>
    </cfRule>
  </conditionalFormatting>
  <conditionalFormatting sqref="T64:T65">
    <cfRule type="cellIs" dxfId="5505" priority="3511" operator="equal">
      <formula>"2AC"</formula>
    </cfRule>
    <cfRule type="cellIs" dxfId="5504" priority="3512" operator="equal">
      <formula>"1AC"</formula>
    </cfRule>
    <cfRule type="cellIs" dxfId="5503" priority="3513" operator="equal">
      <formula>"2AL"</formula>
    </cfRule>
    <cfRule type="cellIs" dxfId="3902" priority="3514" operator="equal">
      <formula>"2GL"</formula>
    </cfRule>
    <cfRule type="cellIs" dxfId="3901" priority="3515" operator="equal">
      <formula>"1AL"</formula>
    </cfRule>
    <cfRule type="cellIs" dxfId="3900" priority="3516" operator="equal">
      <formula>"2EL"</formula>
    </cfRule>
    <cfRule type="cellIs" dxfId="3899" priority="3517" operator="equal">
      <formula>"1EL"</formula>
    </cfRule>
    <cfRule type="cellIs" dxfId="3898" priority="3518" operator="equal">
      <formula>"2DL"</formula>
    </cfRule>
    <cfRule type="cellIs" dxfId="3897" priority="3519" operator="equal">
      <formula>"1DL"</formula>
    </cfRule>
    <cfRule type="cellIs" dxfId="3896" priority="3520" operator="equal">
      <formula>"2CL"</formula>
    </cfRule>
    <cfRule type="cellIs" dxfId="3895" priority="3521" operator="equal">
      <formula>"1CL"</formula>
    </cfRule>
    <cfRule type="cellIs" dxfId="3894" priority="3522" operator="equal">
      <formula>"2EC"</formula>
    </cfRule>
    <cfRule type="cellIs" dxfId="3893" priority="3523" operator="equal">
      <formula>"1EC"</formula>
    </cfRule>
    <cfRule type="cellIs" dxfId="3892" priority="3524" operator="equal">
      <formula>"2BC"</formula>
    </cfRule>
    <cfRule type="cellIs" dxfId="3891" priority="3525" operator="equal">
      <formula>"1BC"</formula>
    </cfRule>
  </conditionalFormatting>
  <conditionalFormatting sqref="T64:T65">
    <cfRule type="cellIs" dxfId="5502" priority="3496" operator="equal">
      <formula>"2AC"</formula>
    </cfRule>
    <cfRule type="cellIs" dxfId="5501" priority="3497" operator="equal">
      <formula>"1AC"</formula>
    </cfRule>
    <cfRule type="cellIs" dxfId="5500" priority="3498" operator="equal">
      <formula>"2AL"</formula>
    </cfRule>
    <cfRule type="cellIs" dxfId="3890" priority="3499" operator="equal">
      <formula>"2GL"</formula>
    </cfRule>
    <cfRule type="cellIs" dxfId="3889" priority="3500" operator="equal">
      <formula>"1AL"</formula>
    </cfRule>
    <cfRule type="cellIs" dxfId="3888" priority="3501" operator="equal">
      <formula>"2EL"</formula>
    </cfRule>
    <cfRule type="cellIs" dxfId="3887" priority="3502" operator="equal">
      <formula>"1EL"</formula>
    </cfRule>
    <cfRule type="cellIs" dxfId="3886" priority="3503" operator="equal">
      <formula>"2DL"</formula>
    </cfRule>
    <cfRule type="cellIs" dxfId="3885" priority="3504" operator="equal">
      <formula>"1DL"</formula>
    </cfRule>
    <cfRule type="cellIs" dxfId="3884" priority="3505" operator="equal">
      <formula>"2CL"</formula>
    </cfRule>
    <cfRule type="cellIs" dxfId="3883" priority="3506" operator="equal">
      <formula>"1CL"</formula>
    </cfRule>
    <cfRule type="cellIs" dxfId="3882" priority="3507" operator="equal">
      <formula>"2EC"</formula>
    </cfRule>
    <cfRule type="cellIs" dxfId="3881" priority="3508" operator="equal">
      <formula>"1EC"</formula>
    </cfRule>
    <cfRule type="cellIs" dxfId="3880" priority="3509" operator="equal">
      <formula>"2BC"</formula>
    </cfRule>
    <cfRule type="cellIs" dxfId="3879" priority="3510" operator="equal">
      <formula>"1BC"</formula>
    </cfRule>
  </conditionalFormatting>
  <conditionalFormatting sqref="Z51">
    <cfRule type="cellIs" dxfId="5499" priority="3481" operator="equal">
      <formula>"2AC"</formula>
    </cfRule>
    <cfRule type="cellIs" dxfId="5498" priority="3482" operator="equal">
      <formula>"1AC"</formula>
    </cfRule>
    <cfRule type="cellIs" dxfId="5497" priority="3483" operator="equal">
      <formula>"2AL"</formula>
    </cfRule>
    <cfRule type="cellIs" dxfId="3878" priority="3484" operator="equal">
      <formula>"2GL"</formula>
    </cfRule>
    <cfRule type="cellIs" dxfId="3877" priority="3485" operator="equal">
      <formula>"1AL"</formula>
    </cfRule>
    <cfRule type="cellIs" dxfId="3876" priority="3486" operator="equal">
      <formula>"2EL"</formula>
    </cfRule>
    <cfRule type="cellIs" dxfId="3875" priority="3487" operator="equal">
      <formula>"1EL"</formula>
    </cfRule>
    <cfRule type="cellIs" dxfId="3874" priority="3488" operator="equal">
      <formula>"2DL"</formula>
    </cfRule>
    <cfRule type="cellIs" dxfId="3873" priority="3489" operator="equal">
      <formula>"1DL"</formula>
    </cfRule>
    <cfRule type="cellIs" dxfId="3872" priority="3490" operator="equal">
      <formula>"2CL"</formula>
    </cfRule>
    <cfRule type="cellIs" dxfId="3871" priority="3491" operator="equal">
      <formula>"1CL"</formula>
    </cfRule>
    <cfRule type="cellIs" dxfId="3870" priority="3492" operator="equal">
      <formula>"2EC"</formula>
    </cfRule>
    <cfRule type="cellIs" dxfId="3869" priority="3493" operator="equal">
      <formula>"1EC"</formula>
    </cfRule>
    <cfRule type="cellIs" dxfId="3868" priority="3494" operator="equal">
      <formula>"2BC"</formula>
    </cfRule>
    <cfRule type="cellIs" dxfId="3867" priority="3495" operator="equal">
      <formula>"1BC"</formula>
    </cfRule>
  </conditionalFormatting>
  <conditionalFormatting sqref="Z51">
    <cfRule type="cellIs" dxfId="5496" priority="3466" operator="equal">
      <formula>"2AC"</formula>
    </cfRule>
    <cfRule type="cellIs" dxfId="5495" priority="3467" operator="equal">
      <formula>"1AC"</formula>
    </cfRule>
    <cfRule type="cellIs" dxfId="5494" priority="3468" operator="equal">
      <formula>"2AL"</formula>
    </cfRule>
    <cfRule type="cellIs" dxfId="3866" priority="3469" operator="equal">
      <formula>"2GL"</formula>
    </cfRule>
    <cfRule type="cellIs" dxfId="3865" priority="3470" operator="equal">
      <formula>"1AL"</formula>
    </cfRule>
    <cfRule type="cellIs" dxfId="3864" priority="3471" operator="equal">
      <formula>"2EL"</formula>
    </cfRule>
    <cfRule type="cellIs" dxfId="3863" priority="3472" operator="equal">
      <formula>"1EL"</formula>
    </cfRule>
    <cfRule type="cellIs" dxfId="3862" priority="3473" operator="equal">
      <formula>"2DL"</formula>
    </cfRule>
    <cfRule type="cellIs" dxfId="3861" priority="3474" operator="equal">
      <formula>"1DL"</formula>
    </cfRule>
    <cfRule type="cellIs" dxfId="3860" priority="3475" operator="equal">
      <formula>"2CL"</formula>
    </cfRule>
    <cfRule type="cellIs" dxfId="3859" priority="3476" operator="equal">
      <formula>"1CL"</formula>
    </cfRule>
    <cfRule type="cellIs" dxfId="3858" priority="3477" operator="equal">
      <formula>"2EC"</formula>
    </cfRule>
    <cfRule type="cellIs" dxfId="3857" priority="3478" operator="equal">
      <formula>"1EC"</formula>
    </cfRule>
    <cfRule type="cellIs" dxfId="3856" priority="3479" operator="equal">
      <formula>"2BC"</formula>
    </cfRule>
    <cfRule type="cellIs" dxfId="3855" priority="3480" operator="equal">
      <formula>"1BC"</formula>
    </cfRule>
  </conditionalFormatting>
  <conditionalFormatting sqref="AF50">
    <cfRule type="cellIs" dxfId="5493" priority="3451" operator="equal">
      <formula>"2AC"</formula>
    </cfRule>
    <cfRule type="cellIs" dxfId="5492" priority="3452" operator="equal">
      <formula>"1AC"</formula>
    </cfRule>
    <cfRule type="cellIs" dxfId="5491" priority="3453" operator="equal">
      <formula>"2AL"</formula>
    </cfRule>
    <cfRule type="cellIs" dxfId="3854" priority="3454" operator="equal">
      <formula>"2GL"</formula>
    </cfRule>
    <cfRule type="cellIs" dxfId="3853" priority="3455" operator="equal">
      <formula>"1AL"</formula>
    </cfRule>
    <cfRule type="cellIs" dxfId="3852" priority="3456" operator="equal">
      <formula>"2EL"</formula>
    </cfRule>
    <cfRule type="cellIs" dxfId="3851" priority="3457" operator="equal">
      <formula>"1EL"</formula>
    </cfRule>
    <cfRule type="cellIs" dxfId="3850" priority="3458" operator="equal">
      <formula>"2DL"</formula>
    </cfRule>
    <cfRule type="cellIs" dxfId="3849" priority="3459" operator="equal">
      <formula>"1DL"</formula>
    </cfRule>
    <cfRule type="cellIs" dxfId="3848" priority="3460" operator="equal">
      <formula>"2CL"</formula>
    </cfRule>
    <cfRule type="cellIs" dxfId="3847" priority="3461" operator="equal">
      <formula>"1CL"</formula>
    </cfRule>
    <cfRule type="cellIs" dxfId="3846" priority="3462" operator="equal">
      <formula>"2EC"</formula>
    </cfRule>
    <cfRule type="cellIs" dxfId="3845" priority="3463" operator="equal">
      <formula>"1EC"</formula>
    </cfRule>
    <cfRule type="cellIs" dxfId="3844" priority="3464" operator="equal">
      <formula>"2BC"</formula>
    </cfRule>
    <cfRule type="cellIs" dxfId="3843" priority="3465" operator="equal">
      <formula>"1BC"</formula>
    </cfRule>
  </conditionalFormatting>
  <conditionalFormatting sqref="AF50">
    <cfRule type="cellIs" dxfId="5490" priority="3436" operator="equal">
      <formula>"2AC"</formula>
    </cfRule>
    <cfRule type="cellIs" dxfId="5489" priority="3437" operator="equal">
      <formula>"1AC"</formula>
    </cfRule>
    <cfRule type="cellIs" dxfId="5488" priority="3438" operator="equal">
      <formula>"2AL"</formula>
    </cfRule>
    <cfRule type="cellIs" dxfId="3842" priority="3439" operator="equal">
      <formula>"2GL"</formula>
    </cfRule>
    <cfRule type="cellIs" dxfId="3841" priority="3440" operator="equal">
      <formula>"1AL"</formula>
    </cfRule>
    <cfRule type="cellIs" dxfId="3840" priority="3441" operator="equal">
      <formula>"2EL"</formula>
    </cfRule>
    <cfRule type="cellIs" dxfId="3839" priority="3442" operator="equal">
      <formula>"1EL"</formula>
    </cfRule>
    <cfRule type="cellIs" dxfId="3838" priority="3443" operator="equal">
      <formula>"2DL"</formula>
    </cfRule>
    <cfRule type="cellIs" dxfId="3837" priority="3444" operator="equal">
      <formula>"1DL"</formula>
    </cfRule>
    <cfRule type="cellIs" dxfId="3836" priority="3445" operator="equal">
      <formula>"2CL"</formula>
    </cfRule>
    <cfRule type="cellIs" dxfId="3835" priority="3446" operator="equal">
      <formula>"1CL"</formula>
    </cfRule>
    <cfRule type="cellIs" dxfId="3834" priority="3447" operator="equal">
      <formula>"2EC"</formula>
    </cfRule>
    <cfRule type="cellIs" dxfId="3833" priority="3448" operator="equal">
      <formula>"1EC"</formula>
    </cfRule>
    <cfRule type="cellIs" dxfId="3832" priority="3449" operator="equal">
      <formula>"2BC"</formula>
    </cfRule>
    <cfRule type="cellIs" dxfId="3831" priority="3450" operator="equal">
      <formula>"1BC"</formula>
    </cfRule>
  </conditionalFormatting>
  <conditionalFormatting sqref="T42">
    <cfRule type="cellIs" dxfId="5487" priority="3421" operator="equal">
      <formula>"2AC"</formula>
    </cfRule>
    <cfRule type="cellIs" dxfId="5486" priority="3422" operator="equal">
      <formula>"1AC"</formula>
    </cfRule>
    <cfRule type="cellIs" dxfId="5485" priority="3423" operator="equal">
      <formula>"2AL"</formula>
    </cfRule>
    <cfRule type="cellIs" dxfId="3830" priority="3424" operator="equal">
      <formula>"2GL"</formula>
    </cfRule>
    <cfRule type="cellIs" dxfId="3829" priority="3425" operator="equal">
      <formula>"1AL"</formula>
    </cfRule>
    <cfRule type="cellIs" dxfId="3828" priority="3426" operator="equal">
      <formula>"2EL"</formula>
    </cfRule>
    <cfRule type="cellIs" dxfId="3827" priority="3427" operator="equal">
      <formula>"1EL"</formula>
    </cfRule>
    <cfRule type="cellIs" dxfId="3826" priority="3428" operator="equal">
      <formula>"2DL"</formula>
    </cfRule>
    <cfRule type="cellIs" dxfId="3825" priority="3429" operator="equal">
      <formula>"1DL"</formula>
    </cfRule>
    <cfRule type="cellIs" dxfId="3824" priority="3430" operator="equal">
      <formula>"2CL"</formula>
    </cfRule>
    <cfRule type="cellIs" dxfId="3823" priority="3431" operator="equal">
      <formula>"1CL"</formula>
    </cfRule>
    <cfRule type="cellIs" dxfId="3822" priority="3432" operator="equal">
      <formula>"2EC"</formula>
    </cfRule>
    <cfRule type="cellIs" dxfId="3821" priority="3433" operator="equal">
      <formula>"1EC"</formula>
    </cfRule>
    <cfRule type="cellIs" dxfId="3820" priority="3434" operator="equal">
      <formula>"2BC"</formula>
    </cfRule>
    <cfRule type="cellIs" dxfId="3819" priority="3435" operator="equal">
      <formula>"1BC"</formula>
    </cfRule>
  </conditionalFormatting>
  <conditionalFormatting sqref="T42">
    <cfRule type="cellIs" dxfId="5484" priority="3406" operator="equal">
      <formula>"2AC"</formula>
    </cfRule>
    <cfRule type="cellIs" dxfId="5483" priority="3407" operator="equal">
      <formula>"1AC"</formula>
    </cfRule>
    <cfRule type="cellIs" dxfId="5482" priority="3408" operator="equal">
      <formula>"2AL"</formula>
    </cfRule>
    <cfRule type="cellIs" dxfId="3818" priority="3409" operator="equal">
      <formula>"2GL"</formula>
    </cfRule>
    <cfRule type="cellIs" dxfId="3817" priority="3410" operator="equal">
      <formula>"1AL"</formula>
    </cfRule>
    <cfRule type="cellIs" dxfId="3816" priority="3411" operator="equal">
      <formula>"2EL"</formula>
    </cfRule>
    <cfRule type="cellIs" dxfId="3815" priority="3412" operator="equal">
      <formula>"1EL"</formula>
    </cfRule>
    <cfRule type="cellIs" dxfId="3814" priority="3413" operator="equal">
      <formula>"2DL"</formula>
    </cfRule>
    <cfRule type="cellIs" dxfId="3813" priority="3414" operator="equal">
      <formula>"1DL"</formula>
    </cfRule>
    <cfRule type="cellIs" dxfId="3812" priority="3415" operator="equal">
      <formula>"2CL"</formula>
    </cfRule>
    <cfRule type="cellIs" dxfId="3811" priority="3416" operator="equal">
      <formula>"1CL"</formula>
    </cfRule>
    <cfRule type="cellIs" dxfId="3810" priority="3417" operator="equal">
      <formula>"2EC"</formula>
    </cfRule>
    <cfRule type="cellIs" dxfId="3809" priority="3418" operator="equal">
      <formula>"1EC"</formula>
    </cfRule>
    <cfRule type="cellIs" dxfId="3808" priority="3419" operator="equal">
      <formula>"2BC"</formula>
    </cfRule>
    <cfRule type="cellIs" dxfId="3807" priority="3420" operator="equal">
      <formula>"1BC"</formula>
    </cfRule>
  </conditionalFormatting>
  <conditionalFormatting sqref="AC89">
    <cfRule type="cellIs" dxfId="5481" priority="2089" operator="equal">
      <formula>"2AC"</formula>
    </cfRule>
    <cfRule type="cellIs" dxfId="5480" priority="2090" operator="equal">
      <formula>"1AC"</formula>
    </cfRule>
    <cfRule type="cellIs" dxfId="5479" priority="2091" operator="equal">
      <formula>"2AL"</formula>
    </cfRule>
    <cfRule type="cellIs" dxfId="3806" priority="2092" operator="equal">
      <formula>"2GL"</formula>
    </cfRule>
    <cfRule type="cellIs" dxfId="3805" priority="2093" operator="equal">
      <formula>"1AL"</formula>
    </cfRule>
    <cfRule type="cellIs" dxfId="3804" priority="2094" operator="equal">
      <formula>"2EL"</formula>
    </cfRule>
    <cfRule type="cellIs" dxfId="3803" priority="2095" operator="equal">
      <formula>"1EL"</formula>
    </cfRule>
    <cfRule type="cellIs" dxfId="3802" priority="2096" operator="equal">
      <formula>"2DL"</formula>
    </cfRule>
    <cfRule type="cellIs" dxfId="3801" priority="2097" operator="equal">
      <formula>"1DL"</formula>
    </cfRule>
    <cfRule type="cellIs" dxfId="3800" priority="2098" operator="equal">
      <formula>"2CL"</formula>
    </cfRule>
    <cfRule type="cellIs" dxfId="3799" priority="2099" operator="equal">
      <formula>"1CL"</formula>
    </cfRule>
    <cfRule type="cellIs" dxfId="3798" priority="2100" operator="equal">
      <formula>"2EC"</formula>
    </cfRule>
    <cfRule type="cellIs" dxfId="3797" priority="2101" operator="equal">
      <formula>"1EC"</formula>
    </cfRule>
    <cfRule type="cellIs" dxfId="3796" priority="2102" operator="equal">
      <formula>"2BC"</formula>
    </cfRule>
    <cfRule type="cellIs" dxfId="3795" priority="2103" operator="equal">
      <formula>"1BC"</formula>
    </cfRule>
  </conditionalFormatting>
  <conditionalFormatting sqref="B89:D89">
    <cfRule type="cellIs" dxfId="5478" priority="2027" operator="equal">
      <formula>"2AC"</formula>
    </cfRule>
    <cfRule type="cellIs" dxfId="5477" priority="2028" operator="equal">
      <formula>"1AC"</formula>
    </cfRule>
    <cfRule type="cellIs" dxfId="5476" priority="2029" operator="equal">
      <formula>"2AL"</formula>
    </cfRule>
    <cfRule type="cellIs" dxfId="3794" priority="2030" operator="equal">
      <formula>"2GL"</formula>
    </cfRule>
    <cfRule type="cellIs" dxfId="3793" priority="2031" operator="equal">
      <formula>"1AL"</formula>
    </cfRule>
    <cfRule type="cellIs" dxfId="3792" priority="2032" operator="equal">
      <formula>"2EL"</formula>
    </cfRule>
    <cfRule type="cellIs" dxfId="3791" priority="2033" operator="equal">
      <formula>"1EL"</formula>
    </cfRule>
    <cfRule type="cellIs" dxfId="3790" priority="2034" operator="equal">
      <formula>"2DL"</formula>
    </cfRule>
    <cfRule type="cellIs" dxfId="3789" priority="2035" operator="equal">
      <formula>"1DL"</formula>
    </cfRule>
    <cfRule type="cellIs" dxfId="3788" priority="2036" operator="equal">
      <formula>"2CL"</formula>
    </cfRule>
    <cfRule type="cellIs" dxfId="3787" priority="2037" operator="equal">
      <formula>"1CL"</formula>
    </cfRule>
    <cfRule type="cellIs" dxfId="3786" priority="2038" operator="equal">
      <formula>"2EC"</formula>
    </cfRule>
    <cfRule type="cellIs" dxfId="3785" priority="2039" operator="equal">
      <formula>"1EC"</formula>
    </cfRule>
    <cfRule type="cellIs" dxfId="3784" priority="2040" operator="equal">
      <formula>"2BC"</formula>
    </cfRule>
    <cfRule type="cellIs" dxfId="3783" priority="2041" operator="equal">
      <formula>"1BC"</formula>
    </cfRule>
  </conditionalFormatting>
  <conditionalFormatting sqref="H99">
    <cfRule type="cellIs" dxfId="5475" priority="1952" operator="equal">
      <formula>"2AC"</formula>
    </cfRule>
    <cfRule type="cellIs" dxfId="5474" priority="1953" operator="equal">
      <formula>"1AC"</formula>
    </cfRule>
    <cfRule type="cellIs" dxfId="5473" priority="1954" operator="equal">
      <formula>"2AL"</formula>
    </cfRule>
    <cfRule type="cellIs" dxfId="3782" priority="1955" operator="equal">
      <formula>"2GL"</formula>
    </cfRule>
    <cfRule type="cellIs" dxfId="3781" priority="1956" operator="equal">
      <formula>"1AL"</formula>
    </cfRule>
    <cfRule type="cellIs" dxfId="3780" priority="1957" operator="equal">
      <formula>"2EL"</formula>
    </cfRule>
    <cfRule type="cellIs" dxfId="3779" priority="1958" operator="equal">
      <formula>"1EL"</formula>
    </cfRule>
    <cfRule type="cellIs" dxfId="3778" priority="1959" operator="equal">
      <formula>"2DL"</formula>
    </cfRule>
    <cfRule type="cellIs" dxfId="3777" priority="1960" operator="equal">
      <formula>"1DL"</formula>
    </cfRule>
    <cfRule type="cellIs" dxfId="3776" priority="1961" operator="equal">
      <formula>"2CL"</formula>
    </cfRule>
    <cfRule type="cellIs" dxfId="3775" priority="1962" operator="equal">
      <formula>"1CL"</formula>
    </cfRule>
    <cfRule type="cellIs" dxfId="3774" priority="1963" operator="equal">
      <formula>"2EC"</formula>
    </cfRule>
    <cfRule type="cellIs" dxfId="3773" priority="1964" operator="equal">
      <formula>"1EC"</formula>
    </cfRule>
    <cfRule type="cellIs" dxfId="3772" priority="1965" operator="equal">
      <formula>"2BC"</formula>
    </cfRule>
    <cfRule type="cellIs" dxfId="3771" priority="1966" operator="equal">
      <formula>"1BC"</formula>
    </cfRule>
  </conditionalFormatting>
  <conditionalFormatting sqref="H98">
    <cfRule type="cellIs" dxfId="5472" priority="1890" operator="equal">
      <formula>"2AC"</formula>
    </cfRule>
    <cfRule type="cellIs" dxfId="5471" priority="1891" operator="equal">
      <formula>"1AC"</formula>
    </cfRule>
    <cfRule type="cellIs" dxfId="5470" priority="1892" operator="equal">
      <formula>"2AL"</formula>
    </cfRule>
    <cfRule type="cellIs" dxfId="3770" priority="1893" operator="equal">
      <formula>"2GL"</formula>
    </cfRule>
    <cfRule type="cellIs" dxfId="3769" priority="1894" operator="equal">
      <formula>"1AL"</formula>
    </cfRule>
    <cfRule type="cellIs" dxfId="3768" priority="1895" operator="equal">
      <formula>"2EL"</formula>
    </cfRule>
    <cfRule type="cellIs" dxfId="3767" priority="1896" operator="equal">
      <formula>"1EL"</formula>
    </cfRule>
    <cfRule type="cellIs" dxfId="3766" priority="1897" operator="equal">
      <formula>"2DL"</formula>
    </cfRule>
    <cfRule type="cellIs" dxfId="3765" priority="1898" operator="equal">
      <formula>"1DL"</formula>
    </cfRule>
    <cfRule type="cellIs" dxfId="3764" priority="1899" operator="equal">
      <formula>"2CL"</formula>
    </cfRule>
    <cfRule type="cellIs" dxfId="3763" priority="1900" operator="equal">
      <formula>"1CL"</formula>
    </cfRule>
    <cfRule type="cellIs" dxfId="3762" priority="1901" operator="equal">
      <formula>"2EC"</formula>
    </cfRule>
    <cfRule type="cellIs" dxfId="3761" priority="1902" operator="equal">
      <formula>"1EC"</formula>
    </cfRule>
    <cfRule type="cellIs" dxfId="3760" priority="1903" operator="equal">
      <formula>"2BC"</formula>
    </cfRule>
    <cfRule type="cellIs" dxfId="3759" priority="1904" operator="equal">
      <formula>"1BC"</formula>
    </cfRule>
  </conditionalFormatting>
  <conditionalFormatting sqref="AG98:AI98">
    <cfRule type="cellIs" dxfId="5469" priority="1875" operator="equal">
      <formula>"2AC"</formula>
    </cfRule>
    <cfRule type="cellIs" dxfId="5468" priority="1876" operator="equal">
      <formula>"1AC"</formula>
    </cfRule>
    <cfRule type="cellIs" dxfId="5467" priority="1877" operator="equal">
      <formula>"2AL"</formula>
    </cfRule>
    <cfRule type="cellIs" dxfId="3758" priority="1878" operator="equal">
      <formula>"2GL"</formula>
    </cfRule>
    <cfRule type="cellIs" dxfId="3757" priority="1879" operator="equal">
      <formula>"1AL"</formula>
    </cfRule>
    <cfRule type="cellIs" dxfId="3756" priority="1880" operator="equal">
      <formula>"2EL"</formula>
    </cfRule>
    <cfRule type="cellIs" dxfId="3755" priority="1881" operator="equal">
      <formula>"1EL"</formula>
    </cfRule>
    <cfRule type="cellIs" dxfId="3754" priority="1882" operator="equal">
      <formula>"2DL"</formula>
    </cfRule>
    <cfRule type="cellIs" dxfId="3753" priority="1883" operator="equal">
      <formula>"1DL"</formula>
    </cfRule>
    <cfRule type="cellIs" dxfId="3752" priority="1884" operator="equal">
      <formula>"2CL"</formula>
    </cfRule>
    <cfRule type="cellIs" dxfId="3751" priority="1885" operator="equal">
      <formula>"1CL"</formula>
    </cfRule>
    <cfRule type="cellIs" dxfId="3750" priority="1886" operator="equal">
      <formula>"2EC"</formula>
    </cfRule>
    <cfRule type="cellIs" dxfId="3749" priority="1887" operator="equal">
      <formula>"1EC"</formula>
    </cfRule>
    <cfRule type="cellIs" dxfId="3748" priority="1888" operator="equal">
      <formula>"2BC"</formula>
    </cfRule>
    <cfRule type="cellIs" dxfId="3747" priority="1889" operator="equal">
      <formula>"1BC"</formula>
    </cfRule>
  </conditionalFormatting>
  <conditionalFormatting sqref="B112:E112">
    <cfRule type="cellIs" dxfId="5466" priority="1814" operator="equal">
      <formula>"2AC"</formula>
    </cfRule>
    <cfRule type="cellIs" dxfId="5465" priority="1815" operator="equal">
      <formula>"1AC"</formula>
    </cfRule>
    <cfRule type="cellIs" dxfId="5464" priority="1816" operator="equal">
      <formula>"2AL"</formula>
    </cfRule>
    <cfRule type="cellIs" dxfId="3746" priority="1817" operator="equal">
      <formula>"2GL"</formula>
    </cfRule>
    <cfRule type="cellIs" dxfId="3745" priority="1818" operator="equal">
      <formula>"1AL"</formula>
    </cfRule>
    <cfRule type="cellIs" dxfId="3744" priority="1819" operator="equal">
      <formula>"2EL"</formula>
    </cfRule>
    <cfRule type="cellIs" dxfId="3743" priority="1820" operator="equal">
      <formula>"1EL"</formula>
    </cfRule>
    <cfRule type="cellIs" dxfId="3742" priority="1821" operator="equal">
      <formula>"2DL"</formula>
    </cfRule>
    <cfRule type="cellIs" dxfId="3741" priority="1822" operator="equal">
      <formula>"1DL"</formula>
    </cfRule>
    <cfRule type="cellIs" dxfId="3740" priority="1823" operator="equal">
      <formula>"2CL"</formula>
    </cfRule>
    <cfRule type="cellIs" dxfId="3739" priority="1824" operator="equal">
      <formula>"1CL"</formula>
    </cfRule>
    <cfRule type="cellIs" dxfId="3738" priority="1825" operator="equal">
      <formula>"2EC"</formula>
    </cfRule>
    <cfRule type="cellIs" dxfId="3737" priority="1826" operator="equal">
      <formula>"1EC"</formula>
    </cfRule>
    <cfRule type="cellIs" dxfId="3736" priority="1827" operator="equal">
      <formula>"2BC"</formula>
    </cfRule>
    <cfRule type="cellIs" dxfId="3735" priority="1828" operator="equal">
      <formula>"1BC"</formula>
    </cfRule>
  </conditionalFormatting>
  <conditionalFormatting sqref="S112:AJ112 B112:M112">
    <cfRule type="cellIs" dxfId="5463" priority="1813" operator="equal">
      <formula>"D"</formula>
    </cfRule>
  </conditionalFormatting>
  <conditionalFormatting sqref="N112:R112">
    <cfRule type="cellIs" dxfId="5462" priority="1798" operator="equal">
      <formula>"2AC"</formula>
    </cfRule>
    <cfRule type="cellIs" dxfId="5461" priority="1799" operator="equal">
      <formula>"1AC"</formula>
    </cfRule>
    <cfRule type="cellIs" dxfId="5460" priority="1800" operator="equal">
      <formula>"2AL"</formula>
    </cfRule>
    <cfRule type="cellIs" dxfId="3734" priority="1801" operator="equal">
      <formula>"2GL"</formula>
    </cfRule>
    <cfRule type="cellIs" dxfId="3733" priority="1802" operator="equal">
      <formula>"1AL"</formula>
    </cfRule>
    <cfRule type="cellIs" dxfId="3732" priority="1803" operator="equal">
      <formula>"2EL"</formula>
    </cfRule>
    <cfRule type="cellIs" dxfId="3731" priority="1804" operator="equal">
      <formula>"1EL"</formula>
    </cfRule>
    <cfRule type="cellIs" dxfId="3730" priority="1805" operator="equal">
      <formula>"2DL"</formula>
    </cfRule>
    <cfRule type="cellIs" dxfId="3729" priority="1806" operator="equal">
      <formula>"1DL"</formula>
    </cfRule>
    <cfRule type="cellIs" dxfId="3728" priority="1807" operator="equal">
      <formula>"2CL"</formula>
    </cfRule>
    <cfRule type="cellIs" dxfId="3727" priority="1808" operator="equal">
      <formula>"1CL"</formula>
    </cfRule>
    <cfRule type="cellIs" dxfId="3726" priority="1809" operator="equal">
      <formula>"2EC"</formula>
    </cfRule>
    <cfRule type="cellIs" dxfId="3725" priority="1810" operator="equal">
      <formula>"1EC"</formula>
    </cfRule>
    <cfRule type="cellIs" dxfId="3724" priority="1811" operator="equal">
      <formula>"2BC"</formula>
    </cfRule>
    <cfRule type="cellIs" dxfId="3723" priority="1812" operator="equal">
      <formula>"1BC"</formula>
    </cfRule>
  </conditionalFormatting>
  <conditionalFormatting sqref="H35:M35">
    <cfRule type="cellIs" dxfId="5459" priority="1349" operator="equal">
      <formula>"2AC"</formula>
    </cfRule>
    <cfRule type="cellIs" dxfId="5458" priority="1350" operator="equal">
      <formula>"1AC"</formula>
    </cfRule>
    <cfRule type="cellIs" dxfId="5457" priority="1351" operator="equal">
      <formula>"2AL"</formula>
    </cfRule>
    <cfRule type="cellIs" dxfId="3722" priority="1352" operator="equal">
      <formula>"2GL"</formula>
    </cfRule>
    <cfRule type="cellIs" dxfId="3721" priority="1353" operator="equal">
      <formula>"1AL"</formula>
    </cfRule>
    <cfRule type="cellIs" dxfId="3720" priority="1354" operator="equal">
      <formula>"2EL"</formula>
    </cfRule>
    <cfRule type="cellIs" dxfId="3719" priority="1355" operator="equal">
      <formula>"1EL"</formula>
    </cfRule>
    <cfRule type="cellIs" dxfId="3718" priority="1356" operator="equal">
      <formula>"2DL"</formula>
    </cfRule>
    <cfRule type="cellIs" dxfId="3717" priority="1357" operator="equal">
      <formula>"1DL"</formula>
    </cfRule>
    <cfRule type="cellIs" dxfId="3716" priority="1358" operator="equal">
      <formula>"2CL"</formula>
    </cfRule>
    <cfRule type="cellIs" dxfId="3715" priority="1359" operator="equal">
      <formula>"1CL"</formula>
    </cfRule>
    <cfRule type="cellIs" dxfId="3714" priority="1360" operator="equal">
      <formula>"2EC"</formula>
    </cfRule>
    <cfRule type="cellIs" dxfId="3713" priority="1361" operator="equal">
      <formula>"1EC"</formula>
    </cfRule>
    <cfRule type="cellIs" dxfId="3712" priority="1362" operator="equal">
      <formula>"2BC"</formula>
    </cfRule>
    <cfRule type="cellIs" dxfId="3711" priority="1363" operator="equal">
      <formula>"1BC"</formula>
    </cfRule>
  </conditionalFormatting>
  <conditionalFormatting sqref="H35:M35">
    <cfRule type="cellIs" dxfId="5456" priority="1348" operator="equal">
      <formula>"D"</formula>
    </cfRule>
  </conditionalFormatting>
  <conditionalFormatting sqref="H97:M97">
    <cfRule type="cellIs" dxfId="5455" priority="1333" operator="equal">
      <formula>"2AC"</formula>
    </cfRule>
    <cfRule type="cellIs" dxfId="5454" priority="1334" operator="equal">
      <formula>"1AC"</formula>
    </cfRule>
    <cfRule type="cellIs" dxfId="5453" priority="1335" operator="equal">
      <formula>"2AL"</formula>
    </cfRule>
    <cfRule type="cellIs" dxfId="3710" priority="1336" operator="equal">
      <formula>"2GL"</formula>
    </cfRule>
    <cfRule type="cellIs" dxfId="3709" priority="1337" operator="equal">
      <formula>"1AL"</formula>
    </cfRule>
    <cfRule type="cellIs" dxfId="3708" priority="1338" operator="equal">
      <formula>"2EL"</formula>
    </cfRule>
    <cfRule type="cellIs" dxfId="3707" priority="1339" operator="equal">
      <formula>"1EL"</formula>
    </cfRule>
    <cfRule type="cellIs" dxfId="3706" priority="1340" operator="equal">
      <formula>"2DL"</formula>
    </cfRule>
    <cfRule type="cellIs" dxfId="3705" priority="1341" operator="equal">
      <formula>"1DL"</formula>
    </cfRule>
    <cfRule type="cellIs" dxfId="3704" priority="1342" operator="equal">
      <formula>"2CL"</formula>
    </cfRule>
    <cfRule type="cellIs" dxfId="3703" priority="1343" operator="equal">
      <formula>"1CL"</formula>
    </cfRule>
    <cfRule type="cellIs" dxfId="3702" priority="1344" operator="equal">
      <formula>"2EC"</formula>
    </cfRule>
    <cfRule type="cellIs" dxfId="3701" priority="1345" operator="equal">
      <formula>"1EC"</formula>
    </cfRule>
    <cfRule type="cellIs" dxfId="3700" priority="1346" operator="equal">
      <formula>"2BC"</formula>
    </cfRule>
    <cfRule type="cellIs" dxfId="3699" priority="1347" operator="equal">
      <formula>"1BC"</formula>
    </cfRule>
  </conditionalFormatting>
  <conditionalFormatting sqref="H97:M97">
    <cfRule type="cellIs" dxfId="5452" priority="1332" operator="equal">
      <formula>"D"</formula>
    </cfRule>
  </conditionalFormatting>
  <conditionalFormatting sqref="B48:F48">
    <cfRule type="cellIs" dxfId="5451" priority="1317" operator="equal">
      <formula>"2AC"</formula>
    </cfRule>
    <cfRule type="cellIs" dxfId="5450" priority="1318" operator="equal">
      <formula>"1AC"</formula>
    </cfRule>
    <cfRule type="cellIs" dxfId="5449" priority="1319" operator="equal">
      <formula>"2AL"</formula>
    </cfRule>
    <cfRule type="cellIs" dxfId="3698" priority="1320" operator="equal">
      <formula>"2GL"</formula>
    </cfRule>
    <cfRule type="cellIs" dxfId="3697" priority="1321" operator="equal">
      <formula>"1AL"</formula>
    </cfRule>
    <cfRule type="cellIs" dxfId="3696" priority="1322" operator="equal">
      <formula>"2EL"</formula>
    </cfRule>
    <cfRule type="cellIs" dxfId="3695" priority="1323" operator="equal">
      <formula>"1EL"</formula>
    </cfRule>
    <cfRule type="cellIs" dxfId="3694" priority="1324" operator="equal">
      <formula>"2DL"</formula>
    </cfRule>
    <cfRule type="cellIs" dxfId="3693" priority="1325" operator="equal">
      <formula>"1DL"</formula>
    </cfRule>
    <cfRule type="cellIs" dxfId="3692" priority="1326" operator="equal">
      <formula>"2CL"</formula>
    </cfRule>
    <cfRule type="cellIs" dxfId="3691" priority="1327" operator="equal">
      <formula>"1CL"</formula>
    </cfRule>
    <cfRule type="cellIs" dxfId="3690" priority="1328" operator="equal">
      <formula>"2EC"</formula>
    </cfRule>
    <cfRule type="cellIs" dxfId="3689" priority="1329" operator="equal">
      <formula>"1EC"</formula>
    </cfRule>
    <cfRule type="cellIs" dxfId="3688" priority="1330" operator="equal">
      <formula>"2BC"</formula>
    </cfRule>
    <cfRule type="cellIs" dxfId="3687" priority="1331" operator="equal">
      <formula>"1BC"</formula>
    </cfRule>
  </conditionalFormatting>
  <conditionalFormatting sqref="B48:F48">
    <cfRule type="cellIs" dxfId="5448" priority="1316" operator="equal">
      <formula>"D"</formula>
    </cfRule>
  </conditionalFormatting>
  <conditionalFormatting sqref="Q80:S80 N80:O80">
    <cfRule type="cellIs" dxfId="5447" priority="1301" operator="equal">
      <formula>"2AC"</formula>
    </cfRule>
    <cfRule type="cellIs" dxfId="5446" priority="1302" operator="equal">
      <formula>"1AC"</formula>
    </cfRule>
    <cfRule type="cellIs" dxfId="5445" priority="1303" operator="equal">
      <formula>"2AL"</formula>
    </cfRule>
    <cfRule type="cellIs" dxfId="3686" priority="1304" operator="equal">
      <formula>"2GL"</formula>
    </cfRule>
    <cfRule type="cellIs" dxfId="3685" priority="1305" operator="equal">
      <formula>"1AL"</formula>
    </cfRule>
    <cfRule type="cellIs" dxfId="3684" priority="1306" operator="equal">
      <formula>"2EL"</formula>
    </cfRule>
    <cfRule type="cellIs" dxfId="3683" priority="1307" operator="equal">
      <formula>"1EL"</formula>
    </cfRule>
    <cfRule type="cellIs" dxfId="3682" priority="1308" operator="equal">
      <formula>"2DL"</formula>
    </cfRule>
    <cfRule type="cellIs" dxfId="3681" priority="1309" operator="equal">
      <formula>"1DL"</formula>
    </cfRule>
    <cfRule type="cellIs" dxfId="3680" priority="1310" operator="equal">
      <formula>"2CL"</formula>
    </cfRule>
    <cfRule type="cellIs" dxfId="3679" priority="1311" operator="equal">
      <formula>"1CL"</formula>
    </cfRule>
    <cfRule type="cellIs" dxfId="3678" priority="1312" operator="equal">
      <formula>"2EC"</formula>
    </cfRule>
    <cfRule type="cellIs" dxfId="3677" priority="1313" operator="equal">
      <formula>"1EC"</formula>
    </cfRule>
    <cfRule type="cellIs" dxfId="3676" priority="1314" operator="equal">
      <formula>"2BC"</formula>
    </cfRule>
    <cfRule type="cellIs" dxfId="3675" priority="1315" operator="equal">
      <formula>"1BC"</formula>
    </cfRule>
  </conditionalFormatting>
  <conditionalFormatting sqref="Z20:AC20">
    <cfRule type="cellIs" dxfId="5444" priority="1" operator="equal">
      <formula>"D"</formula>
    </cfRule>
  </conditionalFormatting>
  <conditionalFormatting sqref="AC85">
    <cfRule type="cellIs" dxfId="5443" priority="4595" operator="equal">
      <formula>"2AC"</formula>
    </cfRule>
    <cfRule type="cellIs" dxfId="5442" priority="4596" operator="equal">
      <formula>"1AC"</formula>
    </cfRule>
    <cfRule type="cellIs" dxfId="5441" priority="4597" operator="equal">
      <formula>"2AL"</formula>
    </cfRule>
    <cfRule type="cellIs" dxfId="3674" priority="4598" operator="equal">
      <formula>"2GL"</formula>
    </cfRule>
    <cfRule type="cellIs" dxfId="3673" priority="4599" operator="equal">
      <formula>"1AL"</formula>
    </cfRule>
    <cfRule type="cellIs" dxfId="3672" priority="4600" operator="equal">
      <formula>"2EL"</formula>
    </cfRule>
    <cfRule type="cellIs" dxfId="3671" priority="4601" operator="equal">
      <formula>"1EL"</formula>
    </cfRule>
    <cfRule type="cellIs" dxfId="3670" priority="4602" operator="equal">
      <formula>"2DL"</formula>
    </cfRule>
    <cfRule type="cellIs" dxfId="3669" priority="4603" operator="equal">
      <formula>"1DL"</formula>
    </cfRule>
    <cfRule type="cellIs" dxfId="3668" priority="4604" operator="equal">
      <formula>"2CL"</formula>
    </cfRule>
    <cfRule type="cellIs" dxfId="3667" priority="4605" operator="equal">
      <formula>"1CL"</formula>
    </cfRule>
    <cfRule type="cellIs" dxfId="3666" priority="4606" operator="equal">
      <formula>"2EC"</formula>
    </cfRule>
    <cfRule type="cellIs" dxfId="3665" priority="4607" operator="equal">
      <formula>"1EC"</formula>
    </cfRule>
    <cfRule type="cellIs" dxfId="3664" priority="4608" operator="equal">
      <formula>"2BC"</formula>
    </cfRule>
    <cfRule type="cellIs" dxfId="3663" priority="4609" operator="equal">
      <formula>"1BC"</formula>
    </cfRule>
  </conditionalFormatting>
  <conditionalFormatting sqref="U80">
    <cfRule type="cellIs" dxfId="5440" priority="4580" operator="equal">
      <formula>"2AC"</formula>
    </cfRule>
    <cfRule type="cellIs" dxfId="5439" priority="4581" operator="equal">
      <formula>"1AC"</formula>
    </cfRule>
    <cfRule type="cellIs" dxfId="5438" priority="4582" operator="equal">
      <formula>"2AL"</formula>
    </cfRule>
    <cfRule type="cellIs" dxfId="3662" priority="4583" operator="equal">
      <formula>"2GL"</formula>
    </cfRule>
    <cfRule type="cellIs" dxfId="3661" priority="4584" operator="equal">
      <formula>"1AL"</formula>
    </cfRule>
    <cfRule type="cellIs" dxfId="3660" priority="4585" operator="equal">
      <formula>"2EL"</formula>
    </cfRule>
    <cfRule type="cellIs" dxfId="3659" priority="4586" operator="equal">
      <formula>"1EL"</formula>
    </cfRule>
    <cfRule type="cellIs" dxfId="3658" priority="4587" operator="equal">
      <formula>"2DL"</formula>
    </cfRule>
    <cfRule type="cellIs" dxfId="3657" priority="4588" operator="equal">
      <formula>"1DL"</formula>
    </cfRule>
    <cfRule type="cellIs" dxfId="3656" priority="4589" operator="equal">
      <formula>"2CL"</formula>
    </cfRule>
    <cfRule type="cellIs" dxfId="3655" priority="4590" operator="equal">
      <formula>"1CL"</formula>
    </cfRule>
    <cfRule type="cellIs" dxfId="3654" priority="4591" operator="equal">
      <formula>"2EC"</formula>
    </cfRule>
    <cfRule type="cellIs" dxfId="3653" priority="4592" operator="equal">
      <formula>"1EC"</formula>
    </cfRule>
    <cfRule type="cellIs" dxfId="3652" priority="4593" operator="equal">
      <formula>"2BC"</formula>
    </cfRule>
    <cfRule type="cellIs" dxfId="3651" priority="4594" operator="equal">
      <formula>"1BC"</formula>
    </cfRule>
  </conditionalFormatting>
  <conditionalFormatting sqref="V78">
    <cfRule type="cellIs" dxfId="5437" priority="4565" operator="equal">
      <formula>"2AC"</formula>
    </cfRule>
    <cfRule type="cellIs" dxfId="5436" priority="4566" operator="equal">
      <formula>"1AC"</formula>
    </cfRule>
    <cfRule type="cellIs" dxfId="5435" priority="4567" operator="equal">
      <formula>"2AL"</formula>
    </cfRule>
    <cfRule type="cellIs" dxfId="3650" priority="4568" operator="equal">
      <formula>"2GL"</formula>
    </cfRule>
    <cfRule type="cellIs" dxfId="3649" priority="4569" operator="equal">
      <formula>"1AL"</formula>
    </cfRule>
    <cfRule type="cellIs" dxfId="3648" priority="4570" operator="equal">
      <formula>"2EL"</formula>
    </cfRule>
    <cfRule type="cellIs" dxfId="3647" priority="4571" operator="equal">
      <formula>"1EL"</formula>
    </cfRule>
    <cfRule type="cellIs" dxfId="3646" priority="4572" operator="equal">
      <formula>"2DL"</formula>
    </cfRule>
    <cfRule type="cellIs" dxfId="3645" priority="4573" operator="equal">
      <formula>"1DL"</formula>
    </cfRule>
    <cfRule type="cellIs" dxfId="3644" priority="4574" operator="equal">
      <formula>"2CL"</formula>
    </cfRule>
    <cfRule type="cellIs" dxfId="3643" priority="4575" operator="equal">
      <formula>"1CL"</formula>
    </cfRule>
    <cfRule type="cellIs" dxfId="3642" priority="4576" operator="equal">
      <formula>"2EC"</formula>
    </cfRule>
    <cfRule type="cellIs" dxfId="3641" priority="4577" operator="equal">
      <formula>"1EC"</formula>
    </cfRule>
    <cfRule type="cellIs" dxfId="3640" priority="4578" operator="equal">
      <formula>"2BC"</formula>
    </cfRule>
    <cfRule type="cellIs" dxfId="3639" priority="4579" operator="equal">
      <formula>"1BC"</formula>
    </cfRule>
  </conditionalFormatting>
  <conditionalFormatting sqref="I78">
    <cfRule type="cellIs" dxfId="5434" priority="4550" operator="equal">
      <formula>"2AC"</formula>
    </cfRule>
    <cfRule type="cellIs" dxfId="5433" priority="4551" operator="equal">
      <formula>"1AC"</formula>
    </cfRule>
    <cfRule type="cellIs" dxfId="5432" priority="4552" operator="equal">
      <formula>"2AL"</formula>
    </cfRule>
    <cfRule type="cellIs" dxfId="3638" priority="4553" operator="equal">
      <formula>"2GL"</formula>
    </cfRule>
    <cfRule type="cellIs" dxfId="3637" priority="4554" operator="equal">
      <formula>"1AL"</formula>
    </cfRule>
    <cfRule type="cellIs" dxfId="3636" priority="4555" operator="equal">
      <formula>"2EL"</formula>
    </cfRule>
    <cfRule type="cellIs" dxfId="3635" priority="4556" operator="equal">
      <formula>"1EL"</formula>
    </cfRule>
    <cfRule type="cellIs" dxfId="3634" priority="4557" operator="equal">
      <formula>"2DL"</formula>
    </cfRule>
    <cfRule type="cellIs" dxfId="3633" priority="4558" operator="equal">
      <formula>"1DL"</formula>
    </cfRule>
    <cfRule type="cellIs" dxfId="3632" priority="4559" operator="equal">
      <formula>"2CL"</formula>
    </cfRule>
    <cfRule type="cellIs" dxfId="3631" priority="4560" operator="equal">
      <formula>"1CL"</formula>
    </cfRule>
    <cfRule type="cellIs" dxfId="3630" priority="4561" operator="equal">
      <formula>"2EC"</formula>
    </cfRule>
    <cfRule type="cellIs" dxfId="3629" priority="4562" operator="equal">
      <formula>"1EC"</formula>
    </cfRule>
    <cfRule type="cellIs" dxfId="3628" priority="4563" operator="equal">
      <formula>"2BC"</formula>
    </cfRule>
    <cfRule type="cellIs" dxfId="3627" priority="4564" operator="equal">
      <formula>"1BC"</formula>
    </cfRule>
  </conditionalFormatting>
  <conditionalFormatting sqref="AB76">
    <cfRule type="cellIs" dxfId="5431" priority="4505" operator="equal">
      <formula>"2AC"</formula>
    </cfRule>
    <cfRule type="cellIs" dxfId="5430" priority="4506" operator="equal">
      <formula>"1AC"</formula>
    </cfRule>
    <cfRule type="cellIs" dxfId="5429" priority="4507" operator="equal">
      <formula>"2AL"</formula>
    </cfRule>
    <cfRule type="cellIs" dxfId="3626" priority="4508" operator="equal">
      <formula>"2GL"</formula>
    </cfRule>
    <cfRule type="cellIs" dxfId="3625" priority="4509" operator="equal">
      <formula>"1AL"</formula>
    </cfRule>
    <cfRule type="cellIs" dxfId="3624" priority="4510" operator="equal">
      <formula>"2EL"</formula>
    </cfRule>
    <cfRule type="cellIs" dxfId="3623" priority="4511" operator="equal">
      <formula>"1EL"</formula>
    </cfRule>
    <cfRule type="cellIs" dxfId="3622" priority="4512" operator="equal">
      <formula>"2DL"</formula>
    </cfRule>
    <cfRule type="cellIs" dxfId="3621" priority="4513" operator="equal">
      <formula>"1DL"</formula>
    </cfRule>
    <cfRule type="cellIs" dxfId="3620" priority="4514" operator="equal">
      <formula>"2CL"</formula>
    </cfRule>
    <cfRule type="cellIs" dxfId="3619" priority="4515" operator="equal">
      <formula>"1CL"</formula>
    </cfRule>
    <cfRule type="cellIs" dxfId="3618" priority="4516" operator="equal">
      <formula>"2EC"</formula>
    </cfRule>
    <cfRule type="cellIs" dxfId="3617" priority="4517" operator="equal">
      <formula>"1EC"</formula>
    </cfRule>
    <cfRule type="cellIs" dxfId="3616" priority="4518" operator="equal">
      <formula>"2BC"</formula>
    </cfRule>
    <cfRule type="cellIs" dxfId="3615" priority="4519" operator="equal">
      <formula>"1BC"</formula>
    </cfRule>
  </conditionalFormatting>
  <conditionalFormatting sqref="H89">
    <cfRule type="cellIs" dxfId="5428" priority="2074" operator="equal">
      <formula>"2AC"</formula>
    </cfRule>
    <cfRule type="cellIs" dxfId="5427" priority="2075" operator="equal">
      <formula>"1AC"</formula>
    </cfRule>
    <cfRule type="cellIs" dxfId="5426" priority="2076" operator="equal">
      <formula>"2AL"</formula>
    </cfRule>
    <cfRule type="cellIs" dxfId="3614" priority="2077" operator="equal">
      <formula>"2GL"</formula>
    </cfRule>
    <cfRule type="cellIs" dxfId="3613" priority="2078" operator="equal">
      <formula>"1AL"</formula>
    </cfRule>
    <cfRule type="cellIs" dxfId="3612" priority="2079" operator="equal">
      <formula>"2EL"</formula>
    </cfRule>
    <cfRule type="cellIs" dxfId="3611" priority="2080" operator="equal">
      <formula>"1EL"</formula>
    </cfRule>
    <cfRule type="cellIs" dxfId="3610" priority="2081" operator="equal">
      <formula>"2DL"</formula>
    </cfRule>
    <cfRule type="cellIs" dxfId="3609" priority="2082" operator="equal">
      <formula>"1DL"</formula>
    </cfRule>
    <cfRule type="cellIs" dxfId="3608" priority="2083" operator="equal">
      <formula>"2CL"</formula>
    </cfRule>
    <cfRule type="cellIs" dxfId="3607" priority="2084" operator="equal">
      <formula>"1CL"</formula>
    </cfRule>
    <cfRule type="cellIs" dxfId="3606" priority="2085" operator="equal">
      <formula>"2EC"</formula>
    </cfRule>
    <cfRule type="cellIs" dxfId="3605" priority="2086" operator="equal">
      <formula>"1EC"</formula>
    </cfRule>
    <cfRule type="cellIs" dxfId="3604" priority="2087" operator="equal">
      <formula>"2BC"</formula>
    </cfRule>
    <cfRule type="cellIs" dxfId="3603" priority="2088" operator="equal">
      <formula>"1BC"</formula>
    </cfRule>
  </conditionalFormatting>
  <conditionalFormatting sqref="AJ98 H98:AF98">
    <cfRule type="cellIs" dxfId="5425" priority="1905" operator="equal">
      <formula>"D"</formula>
    </cfRule>
  </conditionalFormatting>
  <conditionalFormatting sqref="N98">
    <cfRule type="cellIs" dxfId="5424" priority="1859" operator="equal">
      <formula>"2AC"</formula>
    </cfRule>
    <cfRule type="cellIs" dxfId="5423" priority="1860" operator="equal">
      <formula>"1AC"</formula>
    </cfRule>
    <cfRule type="cellIs" dxfId="5422" priority="1861" operator="equal">
      <formula>"2AL"</formula>
    </cfRule>
    <cfRule type="cellIs" dxfId="3602" priority="1862" operator="equal">
      <formula>"2GL"</formula>
    </cfRule>
    <cfRule type="cellIs" dxfId="3601" priority="1863" operator="equal">
      <formula>"1AL"</formula>
    </cfRule>
    <cfRule type="cellIs" dxfId="3600" priority="1864" operator="equal">
      <formula>"2EL"</formula>
    </cfRule>
    <cfRule type="cellIs" dxfId="3599" priority="1865" operator="equal">
      <formula>"1EL"</formula>
    </cfRule>
    <cfRule type="cellIs" dxfId="3598" priority="1866" operator="equal">
      <formula>"2DL"</formula>
    </cfRule>
    <cfRule type="cellIs" dxfId="3597" priority="1867" operator="equal">
      <formula>"1DL"</formula>
    </cfRule>
    <cfRule type="cellIs" dxfId="3596" priority="1868" operator="equal">
      <formula>"2CL"</formula>
    </cfRule>
    <cfRule type="cellIs" dxfId="3595" priority="1869" operator="equal">
      <formula>"1CL"</formula>
    </cfRule>
    <cfRule type="cellIs" dxfId="3594" priority="1870" operator="equal">
      <formula>"2EC"</formula>
    </cfRule>
    <cfRule type="cellIs" dxfId="3593" priority="1871" operator="equal">
      <formula>"1EC"</formula>
    </cfRule>
    <cfRule type="cellIs" dxfId="3592" priority="1872" operator="equal">
      <formula>"2BC"</formula>
    </cfRule>
    <cfRule type="cellIs" dxfId="3591" priority="1873" operator="equal">
      <formula>"1BC"</formula>
    </cfRule>
  </conditionalFormatting>
  <conditionalFormatting sqref="Z98">
    <cfRule type="cellIs" dxfId="5421" priority="1844" operator="equal">
      <formula>"2AC"</formula>
    </cfRule>
    <cfRule type="cellIs" dxfId="5420" priority="1845" operator="equal">
      <formula>"1AC"</formula>
    </cfRule>
    <cfRule type="cellIs" dxfId="5419" priority="1846" operator="equal">
      <formula>"2AL"</formula>
    </cfRule>
    <cfRule type="cellIs" dxfId="3590" priority="1847" operator="equal">
      <formula>"2GL"</formula>
    </cfRule>
    <cfRule type="cellIs" dxfId="3589" priority="1848" operator="equal">
      <formula>"1AL"</formula>
    </cfRule>
    <cfRule type="cellIs" dxfId="3588" priority="1849" operator="equal">
      <formula>"2EL"</formula>
    </cfRule>
    <cfRule type="cellIs" dxfId="3587" priority="1850" operator="equal">
      <formula>"1EL"</formula>
    </cfRule>
    <cfRule type="cellIs" dxfId="3586" priority="1851" operator="equal">
      <formula>"2DL"</formula>
    </cfRule>
    <cfRule type="cellIs" dxfId="3585" priority="1852" operator="equal">
      <formula>"1DL"</formula>
    </cfRule>
    <cfRule type="cellIs" dxfId="3584" priority="1853" operator="equal">
      <formula>"2CL"</formula>
    </cfRule>
    <cfRule type="cellIs" dxfId="3583" priority="1854" operator="equal">
      <formula>"1CL"</formula>
    </cfRule>
    <cfRule type="cellIs" dxfId="3582" priority="1855" operator="equal">
      <formula>"2EC"</formula>
    </cfRule>
    <cfRule type="cellIs" dxfId="3581" priority="1856" operator="equal">
      <formula>"1EC"</formula>
    </cfRule>
    <cfRule type="cellIs" dxfId="3580" priority="1857" operator="equal">
      <formula>"2BC"</formula>
    </cfRule>
    <cfRule type="cellIs" dxfId="3579" priority="1858" operator="equal">
      <formula>"1BC"</formula>
    </cfRule>
  </conditionalFormatting>
  <conditionalFormatting sqref="B25:M25">
    <cfRule type="cellIs" dxfId="5418" priority="1781" operator="equal">
      <formula>"2AC"</formula>
    </cfRule>
    <cfRule type="cellIs" dxfId="5417" priority="1782" operator="equal">
      <formula>"1AC"</formula>
    </cfRule>
    <cfRule type="cellIs" dxfId="5416" priority="1783" operator="equal">
      <formula>"2AL"</formula>
    </cfRule>
    <cfRule type="cellIs" dxfId="3578" priority="1784" operator="equal">
      <formula>"2GL"</formula>
    </cfRule>
    <cfRule type="cellIs" dxfId="3577" priority="1785" operator="equal">
      <formula>"1AL"</formula>
    </cfRule>
    <cfRule type="cellIs" dxfId="3576" priority="1786" operator="equal">
      <formula>"2EL"</formula>
    </cfRule>
    <cfRule type="cellIs" dxfId="3575" priority="1787" operator="equal">
      <formula>"1EL"</formula>
    </cfRule>
    <cfRule type="cellIs" dxfId="3574" priority="1788" operator="equal">
      <formula>"2DL"</formula>
    </cfRule>
    <cfRule type="cellIs" dxfId="3573" priority="1789" operator="equal">
      <formula>"1DL"</formula>
    </cfRule>
    <cfRule type="cellIs" dxfId="3572" priority="1790" operator="equal">
      <formula>"2CL"</formula>
    </cfRule>
    <cfRule type="cellIs" dxfId="3571" priority="1791" operator="equal">
      <formula>"1CL"</formula>
    </cfRule>
    <cfRule type="cellIs" dxfId="3570" priority="1792" operator="equal">
      <formula>"2EC"</formula>
    </cfRule>
    <cfRule type="cellIs" dxfId="3569" priority="1793" operator="equal">
      <formula>"1EC"</formula>
    </cfRule>
    <cfRule type="cellIs" dxfId="3568" priority="1794" operator="equal">
      <formula>"2BC"</formula>
    </cfRule>
    <cfRule type="cellIs" dxfId="3567" priority="1795" operator="equal">
      <formula>"1BC"</formula>
    </cfRule>
  </conditionalFormatting>
  <conditionalFormatting sqref="B25:M25">
    <cfRule type="cellIs" dxfId="5415" priority="1780" operator="equal">
      <formula>"D"</formula>
    </cfRule>
  </conditionalFormatting>
  <conditionalFormatting sqref="Z25:AJ25">
    <cfRule type="cellIs" dxfId="5414" priority="1765" operator="equal">
      <formula>"2AC"</formula>
    </cfRule>
    <cfRule type="cellIs" dxfId="5413" priority="1766" operator="equal">
      <formula>"1AC"</formula>
    </cfRule>
    <cfRule type="cellIs" dxfId="5412" priority="1767" operator="equal">
      <formula>"2AL"</formula>
    </cfRule>
    <cfRule type="cellIs" dxfId="3566" priority="1768" operator="equal">
      <formula>"2GL"</formula>
    </cfRule>
    <cfRule type="cellIs" dxfId="3565" priority="1769" operator="equal">
      <formula>"1AL"</formula>
    </cfRule>
    <cfRule type="cellIs" dxfId="3564" priority="1770" operator="equal">
      <formula>"2EL"</formula>
    </cfRule>
    <cfRule type="cellIs" dxfId="3563" priority="1771" operator="equal">
      <formula>"1EL"</formula>
    </cfRule>
    <cfRule type="cellIs" dxfId="3562" priority="1772" operator="equal">
      <formula>"2DL"</formula>
    </cfRule>
    <cfRule type="cellIs" dxfId="3561" priority="1773" operator="equal">
      <formula>"1DL"</formula>
    </cfRule>
    <cfRule type="cellIs" dxfId="3560" priority="1774" operator="equal">
      <formula>"2CL"</formula>
    </cfRule>
    <cfRule type="cellIs" dxfId="3559" priority="1775" operator="equal">
      <formula>"1CL"</formula>
    </cfRule>
    <cfRule type="cellIs" dxfId="3558" priority="1776" operator="equal">
      <formula>"2EC"</formula>
    </cfRule>
    <cfRule type="cellIs" dxfId="3557" priority="1777" operator="equal">
      <formula>"1EC"</formula>
    </cfRule>
    <cfRule type="cellIs" dxfId="3556" priority="1778" operator="equal">
      <formula>"2BC"</formula>
    </cfRule>
    <cfRule type="cellIs" dxfId="3555" priority="1779" operator="equal">
      <formula>"1BC"</formula>
    </cfRule>
  </conditionalFormatting>
  <conditionalFormatting sqref="Z25:AJ25">
    <cfRule type="cellIs" dxfId="5411" priority="1764" operator="equal">
      <formula>"D"</formula>
    </cfRule>
  </conditionalFormatting>
  <conditionalFormatting sqref="Z25">
    <cfRule type="cellIs" dxfId="5410" priority="1749" operator="equal">
      <formula>"2AC"</formula>
    </cfRule>
    <cfRule type="cellIs" dxfId="5409" priority="1750" operator="equal">
      <formula>"1AC"</formula>
    </cfRule>
    <cfRule type="cellIs" dxfId="5408" priority="1751" operator="equal">
      <formula>"2AL"</formula>
    </cfRule>
    <cfRule type="cellIs" dxfId="3554" priority="1752" operator="equal">
      <formula>"2GL"</formula>
    </cfRule>
    <cfRule type="cellIs" dxfId="3553" priority="1753" operator="equal">
      <formula>"1AL"</formula>
    </cfRule>
    <cfRule type="cellIs" dxfId="3552" priority="1754" operator="equal">
      <formula>"2EL"</formula>
    </cfRule>
    <cfRule type="cellIs" dxfId="3551" priority="1755" operator="equal">
      <formula>"1EL"</formula>
    </cfRule>
    <cfRule type="cellIs" dxfId="3550" priority="1756" operator="equal">
      <formula>"2DL"</formula>
    </cfRule>
    <cfRule type="cellIs" dxfId="3549" priority="1757" operator="equal">
      <formula>"1DL"</formula>
    </cfRule>
    <cfRule type="cellIs" dxfId="3548" priority="1758" operator="equal">
      <formula>"2CL"</formula>
    </cfRule>
    <cfRule type="cellIs" dxfId="3547" priority="1759" operator="equal">
      <formula>"1CL"</formula>
    </cfRule>
    <cfRule type="cellIs" dxfId="3546" priority="1760" operator="equal">
      <formula>"2EC"</formula>
    </cfRule>
    <cfRule type="cellIs" dxfId="3545" priority="1761" operator="equal">
      <formula>"1EC"</formula>
    </cfRule>
    <cfRule type="cellIs" dxfId="3544" priority="1762" operator="equal">
      <formula>"2BC"</formula>
    </cfRule>
    <cfRule type="cellIs" dxfId="3543" priority="1763" operator="equal">
      <formula>"1BC"</formula>
    </cfRule>
  </conditionalFormatting>
  <conditionalFormatting sqref="T25:Y25">
    <cfRule type="cellIs" dxfId="5407" priority="1718" operator="equal">
      <formula>"2AC"</formula>
    </cfRule>
    <cfRule type="cellIs" dxfId="5406" priority="1719" operator="equal">
      <formula>"1AC"</formula>
    </cfRule>
    <cfRule type="cellIs" dxfId="5405" priority="1720" operator="equal">
      <formula>"2AL"</formula>
    </cfRule>
    <cfRule type="cellIs" dxfId="3542" priority="1721" operator="equal">
      <formula>"2GL"</formula>
    </cfRule>
    <cfRule type="cellIs" dxfId="3541" priority="1722" operator="equal">
      <formula>"1AL"</formula>
    </cfRule>
    <cfRule type="cellIs" dxfId="3540" priority="1723" operator="equal">
      <formula>"2EL"</formula>
    </cfRule>
    <cfRule type="cellIs" dxfId="3539" priority="1724" operator="equal">
      <formula>"1EL"</formula>
    </cfRule>
    <cfRule type="cellIs" dxfId="3538" priority="1725" operator="equal">
      <formula>"2DL"</formula>
    </cfRule>
    <cfRule type="cellIs" dxfId="3537" priority="1726" operator="equal">
      <formula>"1DL"</formula>
    </cfRule>
    <cfRule type="cellIs" dxfId="3536" priority="1727" operator="equal">
      <formula>"2CL"</formula>
    </cfRule>
    <cfRule type="cellIs" dxfId="3535" priority="1728" operator="equal">
      <formula>"1CL"</formula>
    </cfRule>
    <cfRule type="cellIs" dxfId="3534" priority="1729" operator="equal">
      <formula>"2EC"</formula>
    </cfRule>
    <cfRule type="cellIs" dxfId="3533" priority="1730" operator="equal">
      <formula>"1EC"</formula>
    </cfRule>
    <cfRule type="cellIs" dxfId="3532" priority="1731" operator="equal">
      <formula>"2BC"</formula>
    </cfRule>
    <cfRule type="cellIs" dxfId="3531" priority="1732" operator="equal">
      <formula>"1BC"</formula>
    </cfRule>
  </conditionalFormatting>
  <conditionalFormatting sqref="T25:Y25">
    <cfRule type="cellIs" dxfId="5404" priority="1717" operator="equal">
      <formula>"D"</formula>
    </cfRule>
  </conditionalFormatting>
  <conditionalFormatting sqref="V3">
    <cfRule type="cellIs" dxfId="5403" priority="1702" operator="equal">
      <formula>"2AC"</formula>
    </cfRule>
    <cfRule type="cellIs" dxfId="5402" priority="1703" operator="equal">
      <formula>"1AC"</formula>
    </cfRule>
    <cfRule type="cellIs" dxfId="5401" priority="1704" operator="equal">
      <formula>"2AL"</formula>
    </cfRule>
    <cfRule type="cellIs" dxfId="3530" priority="1705" operator="equal">
      <formula>"2GL"</formula>
    </cfRule>
    <cfRule type="cellIs" dxfId="3529" priority="1706" operator="equal">
      <formula>"1AL"</formula>
    </cfRule>
    <cfRule type="cellIs" dxfId="3528" priority="1707" operator="equal">
      <formula>"2EL"</formula>
    </cfRule>
    <cfRule type="cellIs" dxfId="3527" priority="1708" operator="equal">
      <formula>"1EL"</formula>
    </cfRule>
    <cfRule type="cellIs" dxfId="3526" priority="1709" operator="equal">
      <formula>"2DL"</formula>
    </cfRule>
    <cfRule type="cellIs" dxfId="3525" priority="1710" operator="equal">
      <formula>"1DL"</formula>
    </cfRule>
    <cfRule type="cellIs" dxfId="3524" priority="1711" operator="equal">
      <formula>"2CL"</formula>
    </cfRule>
    <cfRule type="cellIs" dxfId="3523" priority="1712" operator="equal">
      <formula>"1CL"</formula>
    </cfRule>
    <cfRule type="cellIs" dxfId="3522" priority="1713" operator="equal">
      <formula>"2EC"</formula>
    </cfRule>
    <cfRule type="cellIs" dxfId="3521" priority="1714" operator="equal">
      <formula>"1EC"</formula>
    </cfRule>
    <cfRule type="cellIs" dxfId="3520" priority="1715" operator="equal">
      <formula>"2BC"</formula>
    </cfRule>
    <cfRule type="cellIs" dxfId="3519" priority="1716" operator="equal">
      <formula>"1BC"</formula>
    </cfRule>
  </conditionalFormatting>
  <conditionalFormatting sqref="V3">
    <cfRule type="cellIs" dxfId="5400" priority="1701" operator="equal">
      <formula>"D"</formula>
    </cfRule>
  </conditionalFormatting>
  <conditionalFormatting sqref="Z61:AE61">
    <cfRule type="cellIs" dxfId="5399" priority="1498" operator="equal">
      <formula>"2AC"</formula>
    </cfRule>
    <cfRule type="cellIs" dxfId="5398" priority="1499" operator="equal">
      <formula>"1AC"</formula>
    </cfRule>
    <cfRule type="cellIs" dxfId="5397" priority="1500" operator="equal">
      <formula>"2AL"</formula>
    </cfRule>
    <cfRule type="cellIs" dxfId="3518" priority="1501" operator="equal">
      <formula>"2GL"</formula>
    </cfRule>
    <cfRule type="cellIs" dxfId="3517" priority="1502" operator="equal">
      <formula>"1AL"</formula>
    </cfRule>
    <cfRule type="cellIs" dxfId="3516" priority="1503" operator="equal">
      <formula>"2EL"</formula>
    </cfRule>
    <cfRule type="cellIs" dxfId="3515" priority="1504" operator="equal">
      <formula>"1EL"</formula>
    </cfRule>
    <cfRule type="cellIs" dxfId="3514" priority="1505" operator="equal">
      <formula>"2DL"</formula>
    </cfRule>
    <cfRule type="cellIs" dxfId="3513" priority="1506" operator="equal">
      <formula>"1DL"</formula>
    </cfRule>
    <cfRule type="cellIs" dxfId="3512" priority="1507" operator="equal">
      <formula>"2CL"</formula>
    </cfRule>
    <cfRule type="cellIs" dxfId="3511" priority="1508" operator="equal">
      <formula>"1CL"</formula>
    </cfRule>
    <cfRule type="cellIs" dxfId="3510" priority="1509" operator="equal">
      <formula>"2EC"</formula>
    </cfRule>
    <cfRule type="cellIs" dxfId="3509" priority="1510" operator="equal">
      <formula>"1EC"</formula>
    </cfRule>
    <cfRule type="cellIs" dxfId="3508" priority="1511" operator="equal">
      <formula>"2BC"</formula>
    </cfRule>
    <cfRule type="cellIs" dxfId="3507" priority="1512" operator="equal">
      <formula>"1BC"</formula>
    </cfRule>
  </conditionalFormatting>
  <conditionalFormatting sqref="N74:AE74">
    <cfRule type="cellIs" dxfId="5396" priority="430" operator="equal">
      <formula>"2AC"</formula>
    </cfRule>
    <cfRule type="cellIs" dxfId="5395" priority="431" operator="equal">
      <formula>"1AC"</formula>
    </cfRule>
    <cfRule type="cellIs" dxfId="5394" priority="432" operator="equal">
      <formula>"2AL"</formula>
    </cfRule>
    <cfRule type="cellIs" dxfId="3506" priority="433" operator="equal">
      <formula>"2GL"</formula>
    </cfRule>
    <cfRule type="cellIs" dxfId="3505" priority="434" operator="equal">
      <formula>"1AL"</formula>
    </cfRule>
    <cfRule type="cellIs" dxfId="3504" priority="435" operator="equal">
      <formula>"2EL"</formula>
    </cfRule>
    <cfRule type="cellIs" dxfId="3503" priority="436" operator="equal">
      <formula>"1EL"</formula>
    </cfRule>
    <cfRule type="cellIs" dxfId="3502" priority="437" operator="equal">
      <formula>"2DL"</formula>
    </cfRule>
    <cfRule type="cellIs" dxfId="3501" priority="438" operator="equal">
      <formula>"1DL"</formula>
    </cfRule>
    <cfRule type="cellIs" dxfId="3500" priority="439" operator="equal">
      <formula>"2CL"</formula>
    </cfRule>
    <cfRule type="cellIs" dxfId="3499" priority="440" operator="equal">
      <formula>"1CL"</formula>
    </cfRule>
    <cfRule type="cellIs" dxfId="3498" priority="441" operator="equal">
      <formula>"2EC"</formula>
    </cfRule>
    <cfRule type="cellIs" dxfId="3497" priority="442" operator="equal">
      <formula>"1EC"</formula>
    </cfRule>
    <cfRule type="cellIs" dxfId="3496" priority="443" operator="equal">
      <formula>"2BC"</formula>
    </cfRule>
    <cfRule type="cellIs" dxfId="3495" priority="444" operator="equal">
      <formula>"1BC"</formula>
    </cfRule>
  </conditionalFormatting>
  <conditionalFormatting sqref="N74:AE74">
    <cfRule type="cellIs" dxfId="5393" priority="429" operator="equal">
      <formula>"D"</formula>
    </cfRule>
  </conditionalFormatting>
  <conditionalFormatting sqref="Z74">
    <cfRule type="cellIs" dxfId="5392" priority="414" operator="equal">
      <formula>"2AC"</formula>
    </cfRule>
    <cfRule type="cellIs" dxfId="5391" priority="415" operator="equal">
      <formula>"1AC"</formula>
    </cfRule>
    <cfRule type="cellIs" dxfId="5390" priority="416" operator="equal">
      <formula>"2AL"</formula>
    </cfRule>
    <cfRule type="cellIs" dxfId="3494" priority="417" operator="equal">
      <formula>"2GL"</formula>
    </cfRule>
    <cfRule type="cellIs" dxfId="3493" priority="418" operator="equal">
      <formula>"1AL"</formula>
    </cfRule>
    <cfRule type="cellIs" dxfId="3492" priority="419" operator="equal">
      <formula>"2EL"</formula>
    </cfRule>
    <cfRule type="cellIs" dxfId="3491" priority="420" operator="equal">
      <formula>"1EL"</formula>
    </cfRule>
    <cfRule type="cellIs" dxfId="3490" priority="421" operator="equal">
      <formula>"2DL"</formula>
    </cfRule>
    <cfRule type="cellIs" dxfId="3489" priority="422" operator="equal">
      <formula>"1DL"</formula>
    </cfRule>
    <cfRule type="cellIs" dxfId="3488" priority="423" operator="equal">
      <formula>"2CL"</formula>
    </cfRule>
    <cfRule type="cellIs" dxfId="3487" priority="424" operator="equal">
      <formula>"1CL"</formula>
    </cfRule>
    <cfRule type="cellIs" dxfId="3486" priority="425" operator="equal">
      <formula>"2EC"</formula>
    </cfRule>
    <cfRule type="cellIs" dxfId="3485" priority="426" operator="equal">
      <formula>"1EC"</formula>
    </cfRule>
    <cfRule type="cellIs" dxfId="3484" priority="427" operator="equal">
      <formula>"2BC"</formula>
    </cfRule>
    <cfRule type="cellIs" dxfId="3483" priority="428" operator="equal">
      <formula>"1BC"</formula>
    </cfRule>
  </conditionalFormatting>
  <conditionalFormatting sqref="Z74">
    <cfRule type="cellIs" dxfId="5389" priority="399" operator="equal">
      <formula>"2AC"</formula>
    </cfRule>
    <cfRule type="cellIs" dxfId="5388" priority="400" operator="equal">
      <formula>"1AC"</formula>
    </cfRule>
    <cfRule type="cellIs" dxfId="5387" priority="401" operator="equal">
      <formula>"2AL"</formula>
    </cfRule>
    <cfRule type="cellIs" dxfId="3482" priority="402" operator="equal">
      <formula>"2GL"</formula>
    </cfRule>
    <cfRule type="cellIs" dxfId="3481" priority="403" operator="equal">
      <formula>"1AL"</formula>
    </cfRule>
    <cfRule type="cellIs" dxfId="3480" priority="404" operator="equal">
      <formula>"2EL"</formula>
    </cfRule>
    <cfRule type="cellIs" dxfId="3479" priority="405" operator="equal">
      <formula>"1EL"</formula>
    </cfRule>
    <cfRule type="cellIs" dxfId="3478" priority="406" operator="equal">
      <formula>"2DL"</formula>
    </cfRule>
    <cfRule type="cellIs" dxfId="3477" priority="407" operator="equal">
      <formula>"1DL"</formula>
    </cfRule>
    <cfRule type="cellIs" dxfId="3476" priority="408" operator="equal">
      <formula>"2CL"</formula>
    </cfRule>
    <cfRule type="cellIs" dxfId="3475" priority="409" operator="equal">
      <formula>"1CL"</formula>
    </cfRule>
    <cfRule type="cellIs" dxfId="3474" priority="410" operator="equal">
      <formula>"2EC"</formula>
    </cfRule>
    <cfRule type="cellIs" dxfId="3473" priority="411" operator="equal">
      <formula>"1EC"</formula>
    </cfRule>
    <cfRule type="cellIs" dxfId="3472" priority="412" operator="equal">
      <formula>"2BC"</formula>
    </cfRule>
    <cfRule type="cellIs" dxfId="3471" priority="413" operator="equal">
      <formula>"1BC"</formula>
    </cfRule>
  </conditionalFormatting>
  <conditionalFormatting sqref="AH74:AJ74">
    <cfRule type="cellIs" dxfId="5386" priority="384" operator="equal">
      <formula>"2AC"</formula>
    </cfRule>
    <cfRule type="cellIs" dxfId="5385" priority="385" operator="equal">
      <formula>"1AC"</formula>
    </cfRule>
    <cfRule type="cellIs" dxfId="5384" priority="386" operator="equal">
      <formula>"2AL"</formula>
    </cfRule>
    <cfRule type="cellIs" dxfId="3470" priority="387" operator="equal">
      <formula>"2GL"</formula>
    </cfRule>
    <cfRule type="cellIs" dxfId="3469" priority="388" operator="equal">
      <formula>"1AL"</formula>
    </cfRule>
    <cfRule type="cellIs" dxfId="3468" priority="389" operator="equal">
      <formula>"2EL"</formula>
    </cfRule>
    <cfRule type="cellIs" dxfId="3467" priority="390" operator="equal">
      <formula>"1EL"</formula>
    </cfRule>
    <cfRule type="cellIs" dxfId="3466" priority="391" operator="equal">
      <formula>"2DL"</formula>
    </cfRule>
    <cfRule type="cellIs" dxfId="3465" priority="392" operator="equal">
      <formula>"1DL"</formula>
    </cfRule>
    <cfRule type="cellIs" dxfId="3464" priority="393" operator="equal">
      <formula>"2CL"</formula>
    </cfRule>
    <cfRule type="cellIs" dxfId="3463" priority="394" operator="equal">
      <formula>"1CL"</formula>
    </cfRule>
    <cfRule type="cellIs" dxfId="3462" priority="395" operator="equal">
      <formula>"2EC"</formula>
    </cfRule>
    <cfRule type="cellIs" dxfId="3461" priority="396" operator="equal">
      <formula>"1EC"</formula>
    </cfRule>
    <cfRule type="cellIs" dxfId="3460" priority="397" operator="equal">
      <formula>"2BC"</formula>
    </cfRule>
    <cfRule type="cellIs" dxfId="3459" priority="398" operator="equal">
      <formula>"1BC"</formula>
    </cfRule>
  </conditionalFormatting>
  <conditionalFormatting sqref="AG74">
    <cfRule type="cellIs" dxfId="5383" priority="369" operator="equal">
      <formula>"2AC"</formula>
    </cfRule>
    <cfRule type="cellIs" dxfId="5382" priority="370" operator="equal">
      <formula>"1AC"</formula>
    </cfRule>
    <cfRule type="cellIs" dxfId="5381" priority="371" operator="equal">
      <formula>"2AL"</formula>
    </cfRule>
    <cfRule type="cellIs" dxfId="3458" priority="372" operator="equal">
      <formula>"2GL"</formula>
    </cfRule>
    <cfRule type="cellIs" dxfId="3457" priority="373" operator="equal">
      <formula>"1AL"</formula>
    </cfRule>
    <cfRule type="cellIs" dxfId="3456" priority="374" operator="equal">
      <formula>"2EL"</formula>
    </cfRule>
    <cfRule type="cellIs" dxfId="3455" priority="375" operator="equal">
      <formula>"1EL"</formula>
    </cfRule>
    <cfRule type="cellIs" dxfId="3454" priority="376" operator="equal">
      <formula>"2DL"</formula>
    </cfRule>
    <cfRule type="cellIs" dxfId="3453" priority="377" operator="equal">
      <formula>"1DL"</formula>
    </cfRule>
    <cfRule type="cellIs" dxfId="3452" priority="378" operator="equal">
      <formula>"2CL"</formula>
    </cfRule>
    <cfRule type="cellIs" dxfId="3451" priority="379" operator="equal">
      <formula>"1CL"</formula>
    </cfRule>
    <cfRule type="cellIs" dxfId="3450" priority="380" operator="equal">
      <formula>"2EC"</formula>
    </cfRule>
    <cfRule type="cellIs" dxfId="3449" priority="381" operator="equal">
      <formula>"1EC"</formula>
    </cfRule>
    <cfRule type="cellIs" dxfId="3448" priority="382" operator="equal">
      <formula>"2BC"</formula>
    </cfRule>
    <cfRule type="cellIs" dxfId="3447" priority="383" operator="equal">
      <formula>"1BC"</formula>
    </cfRule>
  </conditionalFormatting>
  <conditionalFormatting sqref="AF74">
    <cfRule type="cellIs" dxfId="5380" priority="354" operator="equal">
      <formula>"2AC"</formula>
    </cfRule>
    <cfRule type="cellIs" dxfId="5379" priority="355" operator="equal">
      <formula>"1AC"</formula>
    </cfRule>
    <cfRule type="cellIs" dxfId="5378" priority="356" operator="equal">
      <formula>"2AL"</formula>
    </cfRule>
    <cfRule type="cellIs" dxfId="3446" priority="357" operator="equal">
      <formula>"2GL"</formula>
    </cfRule>
    <cfRule type="cellIs" dxfId="3445" priority="358" operator="equal">
      <formula>"1AL"</formula>
    </cfRule>
    <cfRule type="cellIs" dxfId="3444" priority="359" operator="equal">
      <formula>"2EL"</formula>
    </cfRule>
    <cfRule type="cellIs" dxfId="3443" priority="360" operator="equal">
      <formula>"1EL"</formula>
    </cfRule>
    <cfRule type="cellIs" dxfId="3442" priority="361" operator="equal">
      <formula>"2DL"</formula>
    </cfRule>
    <cfRule type="cellIs" dxfId="3441" priority="362" operator="equal">
      <formula>"1DL"</formula>
    </cfRule>
    <cfRule type="cellIs" dxfId="3440" priority="363" operator="equal">
      <formula>"2CL"</formula>
    </cfRule>
    <cfRule type="cellIs" dxfId="3439" priority="364" operator="equal">
      <formula>"1CL"</formula>
    </cfRule>
    <cfRule type="cellIs" dxfId="3438" priority="365" operator="equal">
      <formula>"2EC"</formula>
    </cfRule>
    <cfRule type="cellIs" dxfId="3437" priority="366" operator="equal">
      <formula>"1EC"</formula>
    </cfRule>
    <cfRule type="cellIs" dxfId="3436" priority="367" operator="equal">
      <formula>"2BC"</formula>
    </cfRule>
    <cfRule type="cellIs" dxfId="3435" priority="368" operator="equal">
      <formula>"1BC"</formula>
    </cfRule>
  </conditionalFormatting>
  <conditionalFormatting sqref="AF74:AJ74">
    <cfRule type="cellIs" dxfId="5377" priority="353" operator="equal">
      <formula>"D"</formula>
    </cfRule>
  </conditionalFormatting>
  <conditionalFormatting sqref="B101:G101 M101">
    <cfRule type="cellIs" dxfId="5376" priority="338" operator="equal">
      <formula>"2AC"</formula>
    </cfRule>
    <cfRule type="cellIs" dxfId="5375" priority="339" operator="equal">
      <formula>"1AC"</formula>
    </cfRule>
    <cfRule type="cellIs" dxfId="5374" priority="340" operator="equal">
      <formula>"2AL"</formula>
    </cfRule>
    <cfRule type="cellIs" dxfId="3434" priority="341" operator="equal">
      <formula>"2GL"</formula>
    </cfRule>
    <cfRule type="cellIs" dxfId="3433" priority="342" operator="equal">
      <formula>"1AL"</formula>
    </cfRule>
    <cfRule type="cellIs" dxfId="3432" priority="343" operator="equal">
      <formula>"2EL"</formula>
    </cfRule>
    <cfRule type="cellIs" dxfId="3431" priority="344" operator="equal">
      <formula>"1EL"</formula>
    </cfRule>
    <cfRule type="cellIs" dxfId="3430" priority="345" operator="equal">
      <formula>"2DL"</formula>
    </cfRule>
    <cfRule type="cellIs" dxfId="3429" priority="346" operator="equal">
      <formula>"1DL"</formula>
    </cfRule>
    <cfRule type="cellIs" dxfId="3428" priority="347" operator="equal">
      <formula>"2CL"</formula>
    </cfRule>
    <cfRule type="cellIs" dxfId="3427" priority="348" operator="equal">
      <formula>"1CL"</formula>
    </cfRule>
    <cfRule type="cellIs" dxfId="3426" priority="349" operator="equal">
      <formula>"2EC"</formula>
    </cfRule>
    <cfRule type="cellIs" dxfId="3425" priority="350" operator="equal">
      <formula>"1EC"</formula>
    </cfRule>
    <cfRule type="cellIs" dxfId="3424" priority="351" operator="equal">
      <formula>"2BC"</formula>
    </cfRule>
    <cfRule type="cellIs" dxfId="3423" priority="352" operator="equal">
      <formula>"1BC"</formula>
    </cfRule>
  </conditionalFormatting>
  <conditionalFormatting sqref="M101 B101:G101">
    <cfRule type="cellIs" dxfId="5373" priority="337" operator="equal">
      <formula>"D"</formula>
    </cfRule>
  </conditionalFormatting>
  <conditionalFormatting sqref="H101:L101">
    <cfRule type="cellIs" dxfId="5372" priority="322" operator="equal">
      <formula>"2AC"</formula>
    </cfRule>
    <cfRule type="cellIs" dxfId="5371" priority="323" operator="equal">
      <formula>"1AC"</formula>
    </cfRule>
    <cfRule type="cellIs" dxfId="5370" priority="324" operator="equal">
      <formula>"2AL"</formula>
    </cfRule>
    <cfRule type="cellIs" dxfId="3422" priority="325" operator="equal">
      <formula>"2GL"</formula>
    </cfRule>
    <cfRule type="cellIs" dxfId="3421" priority="326" operator="equal">
      <formula>"1AL"</formula>
    </cfRule>
    <cfRule type="cellIs" dxfId="3420" priority="327" operator="equal">
      <formula>"2EL"</formula>
    </cfRule>
    <cfRule type="cellIs" dxfId="3419" priority="328" operator="equal">
      <formula>"1EL"</formula>
    </cfRule>
    <cfRule type="cellIs" dxfId="3418" priority="329" operator="equal">
      <formula>"2DL"</formula>
    </cfRule>
    <cfRule type="cellIs" dxfId="3417" priority="330" operator="equal">
      <formula>"1DL"</formula>
    </cfRule>
    <cfRule type="cellIs" dxfId="3416" priority="331" operator="equal">
      <formula>"2CL"</formula>
    </cfRule>
    <cfRule type="cellIs" dxfId="3415" priority="332" operator="equal">
      <formula>"1CL"</formula>
    </cfRule>
    <cfRule type="cellIs" dxfId="3414" priority="333" operator="equal">
      <formula>"2EC"</formula>
    </cfRule>
    <cfRule type="cellIs" dxfId="3413" priority="334" operator="equal">
      <formula>"1EC"</formula>
    </cfRule>
    <cfRule type="cellIs" dxfId="3412" priority="335" operator="equal">
      <formula>"2BC"</formula>
    </cfRule>
    <cfRule type="cellIs" dxfId="3411" priority="336" operator="equal">
      <formula>"1BC"</formula>
    </cfRule>
  </conditionalFormatting>
  <conditionalFormatting sqref="H101:L101">
    <cfRule type="cellIs" dxfId="5369" priority="321" operator="equal">
      <formula>"D"</formula>
    </cfRule>
  </conditionalFormatting>
  <conditionalFormatting sqref="U73:Y73">
    <cfRule type="cellIs" dxfId="5368" priority="306" operator="equal">
      <formula>"2AC"</formula>
    </cfRule>
    <cfRule type="cellIs" dxfId="5367" priority="307" operator="equal">
      <formula>"1AC"</formula>
    </cfRule>
    <cfRule type="cellIs" dxfId="5366" priority="308" operator="equal">
      <formula>"2AL"</formula>
    </cfRule>
    <cfRule type="cellIs" dxfId="3410" priority="309" operator="equal">
      <formula>"2GL"</formula>
    </cfRule>
    <cfRule type="cellIs" dxfId="3409" priority="310" operator="equal">
      <formula>"1AL"</formula>
    </cfRule>
    <cfRule type="cellIs" dxfId="3408" priority="311" operator="equal">
      <formula>"2EL"</formula>
    </cfRule>
    <cfRule type="cellIs" dxfId="3407" priority="312" operator="equal">
      <formula>"1EL"</formula>
    </cfRule>
    <cfRule type="cellIs" dxfId="3406" priority="313" operator="equal">
      <formula>"2DL"</formula>
    </cfRule>
    <cfRule type="cellIs" dxfId="3405" priority="314" operator="equal">
      <formula>"1DL"</formula>
    </cfRule>
    <cfRule type="cellIs" dxfId="3404" priority="315" operator="equal">
      <formula>"2CL"</formula>
    </cfRule>
    <cfRule type="cellIs" dxfId="3403" priority="316" operator="equal">
      <formula>"1CL"</formula>
    </cfRule>
    <cfRule type="cellIs" dxfId="3402" priority="317" operator="equal">
      <formula>"2EC"</formula>
    </cfRule>
    <cfRule type="cellIs" dxfId="3401" priority="318" operator="equal">
      <formula>"1EC"</formula>
    </cfRule>
    <cfRule type="cellIs" dxfId="3400" priority="319" operator="equal">
      <formula>"2BC"</formula>
    </cfRule>
    <cfRule type="cellIs" dxfId="3399" priority="320" operator="equal">
      <formula>"1BC"</formula>
    </cfRule>
  </conditionalFormatting>
  <conditionalFormatting sqref="T73">
    <cfRule type="cellIs" dxfId="5365" priority="291" operator="equal">
      <formula>"2AC"</formula>
    </cfRule>
    <cfRule type="cellIs" dxfId="5364" priority="292" operator="equal">
      <formula>"1AC"</formula>
    </cfRule>
    <cfRule type="cellIs" dxfId="5363" priority="293" operator="equal">
      <formula>"2AL"</formula>
    </cfRule>
    <cfRule type="cellIs" dxfId="3398" priority="294" operator="equal">
      <formula>"2GL"</formula>
    </cfRule>
    <cfRule type="cellIs" dxfId="3397" priority="295" operator="equal">
      <formula>"1AL"</formula>
    </cfRule>
    <cfRule type="cellIs" dxfId="3396" priority="296" operator="equal">
      <formula>"2EL"</formula>
    </cfRule>
    <cfRule type="cellIs" dxfId="3395" priority="297" operator="equal">
      <formula>"1EL"</formula>
    </cfRule>
    <cfRule type="cellIs" dxfId="3394" priority="298" operator="equal">
      <formula>"2DL"</formula>
    </cfRule>
    <cfRule type="cellIs" dxfId="3393" priority="299" operator="equal">
      <formula>"1DL"</formula>
    </cfRule>
    <cfRule type="cellIs" dxfId="3392" priority="300" operator="equal">
      <formula>"2CL"</formula>
    </cfRule>
    <cfRule type="cellIs" dxfId="3391" priority="301" operator="equal">
      <formula>"1CL"</formula>
    </cfRule>
    <cfRule type="cellIs" dxfId="3390" priority="302" operator="equal">
      <formula>"2EC"</formula>
    </cfRule>
    <cfRule type="cellIs" dxfId="3389" priority="303" operator="equal">
      <formula>"1EC"</formula>
    </cfRule>
    <cfRule type="cellIs" dxfId="3388" priority="304" operator="equal">
      <formula>"2BC"</formula>
    </cfRule>
    <cfRule type="cellIs" dxfId="3387" priority="305" operator="equal">
      <formula>"1BC"</formula>
    </cfRule>
  </conditionalFormatting>
  <conditionalFormatting sqref="T73:Y73">
    <cfRule type="cellIs" dxfId="5362" priority="290" operator="equal">
      <formula>"D"</formula>
    </cfRule>
  </conditionalFormatting>
  <conditionalFormatting sqref="Z73:AD73">
    <cfRule type="cellIs" dxfId="5361" priority="275" operator="equal">
      <formula>"2AC"</formula>
    </cfRule>
    <cfRule type="cellIs" dxfId="5360" priority="276" operator="equal">
      <formula>"1AC"</formula>
    </cfRule>
    <cfRule type="cellIs" dxfId="5359" priority="277" operator="equal">
      <formula>"2AL"</formula>
    </cfRule>
    <cfRule type="cellIs" dxfId="3386" priority="278" operator="equal">
      <formula>"2GL"</formula>
    </cfRule>
    <cfRule type="cellIs" dxfId="3385" priority="279" operator="equal">
      <formula>"1AL"</formula>
    </cfRule>
    <cfRule type="cellIs" dxfId="3384" priority="280" operator="equal">
      <formula>"2EL"</formula>
    </cfRule>
    <cfRule type="cellIs" dxfId="3383" priority="281" operator="equal">
      <formula>"1EL"</formula>
    </cfRule>
    <cfRule type="cellIs" dxfId="3382" priority="282" operator="equal">
      <formula>"2DL"</formula>
    </cfRule>
    <cfRule type="cellIs" dxfId="3381" priority="283" operator="equal">
      <formula>"1DL"</formula>
    </cfRule>
    <cfRule type="cellIs" dxfId="3380" priority="284" operator="equal">
      <formula>"2CL"</formula>
    </cfRule>
    <cfRule type="cellIs" dxfId="3379" priority="285" operator="equal">
      <formula>"1CL"</formula>
    </cfRule>
    <cfRule type="cellIs" dxfId="3378" priority="286" operator="equal">
      <formula>"2EC"</formula>
    </cfRule>
    <cfRule type="cellIs" dxfId="3377" priority="287" operator="equal">
      <formula>"1EC"</formula>
    </cfRule>
    <cfRule type="cellIs" dxfId="3376" priority="288" operator="equal">
      <formula>"2BC"</formula>
    </cfRule>
    <cfRule type="cellIs" dxfId="3375" priority="289" operator="equal">
      <formula>"1BC"</formula>
    </cfRule>
  </conditionalFormatting>
  <conditionalFormatting sqref="Z73:AD73">
    <cfRule type="cellIs" dxfId="5358" priority="274" operator="equal">
      <formula>"D"</formula>
    </cfRule>
  </conditionalFormatting>
  <conditionalFormatting sqref="H106:AI106">
    <cfRule type="cellIs" dxfId="5357" priority="259" operator="equal">
      <formula>"2AC"</formula>
    </cfRule>
    <cfRule type="cellIs" dxfId="5356" priority="260" operator="equal">
      <formula>"1AC"</formula>
    </cfRule>
    <cfRule type="cellIs" dxfId="5355" priority="261" operator="equal">
      <formula>"2AL"</formula>
    </cfRule>
    <cfRule type="cellIs" dxfId="3374" priority="262" operator="equal">
      <formula>"2GL"</formula>
    </cfRule>
    <cfRule type="cellIs" dxfId="3373" priority="263" operator="equal">
      <formula>"1AL"</formula>
    </cfRule>
    <cfRule type="cellIs" dxfId="3372" priority="264" operator="equal">
      <formula>"2EL"</formula>
    </cfRule>
    <cfRule type="cellIs" dxfId="3371" priority="265" operator="equal">
      <formula>"1EL"</formula>
    </cfRule>
    <cfRule type="cellIs" dxfId="3370" priority="266" operator="equal">
      <formula>"2DL"</formula>
    </cfRule>
    <cfRule type="cellIs" dxfId="3369" priority="267" operator="equal">
      <formula>"1DL"</formula>
    </cfRule>
    <cfRule type="cellIs" dxfId="3368" priority="268" operator="equal">
      <formula>"2CL"</formula>
    </cfRule>
    <cfRule type="cellIs" dxfId="3367" priority="269" operator="equal">
      <formula>"1CL"</formula>
    </cfRule>
    <cfRule type="cellIs" dxfId="3366" priority="270" operator="equal">
      <formula>"2EC"</formula>
    </cfRule>
    <cfRule type="cellIs" dxfId="3365" priority="271" operator="equal">
      <formula>"1EC"</formula>
    </cfRule>
    <cfRule type="cellIs" dxfId="3364" priority="272" operator="equal">
      <formula>"2BC"</formula>
    </cfRule>
    <cfRule type="cellIs" dxfId="3363" priority="273" operator="equal">
      <formula>"1BC"</formula>
    </cfRule>
  </conditionalFormatting>
  <conditionalFormatting sqref="AD106">
    <cfRule type="cellIs" dxfId="5354" priority="247" operator="equal">
      <formula>"2GL"</formula>
    </cfRule>
    <cfRule type="cellIs" dxfId="5353" priority="248" operator="equal">
      <formula>"1GL"</formula>
    </cfRule>
    <cfRule type="cellIs" dxfId="5352" priority="249" operator="equal">
      <formula>"2EL"</formula>
    </cfRule>
    <cfRule type="cellIs" dxfId="3362" priority="250" operator="equal">
      <formula>"1EL"</formula>
    </cfRule>
    <cfRule type="cellIs" dxfId="3361" priority="251" operator="equal">
      <formula>"2DL"</formula>
    </cfRule>
    <cfRule type="cellIs" dxfId="3360" priority="252" operator="equal">
      <formula>"1DL"</formula>
    </cfRule>
    <cfRule type="cellIs" dxfId="3359" priority="253" operator="equal">
      <formula>"2CL"</formula>
    </cfRule>
    <cfRule type="cellIs" dxfId="3358" priority="254" operator="equal">
      <formula>"1CL"</formula>
    </cfRule>
    <cfRule type="cellIs" dxfId="3357" priority="255" operator="equal">
      <formula>"2EC"</formula>
    </cfRule>
    <cfRule type="cellIs" dxfId="3356" priority="256" operator="equal">
      <formula>"1EC"</formula>
    </cfRule>
    <cfRule type="cellIs" dxfId="3355" priority="257" operator="equal">
      <formula>"2BC"</formula>
    </cfRule>
    <cfRule type="cellIs" dxfId="3354" priority="258" operator="equal">
      <formula>"1BC"</formula>
    </cfRule>
  </conditionalFormatting>
  <conditionalFormatting sqref="H106:AI106">
    <cfRule type="cellIs" dxfId="5351" priority="246" operator="equal">
      <formula>"D"</formula>
    </cfRule>
  </conditionalFormatting>
  <conditionalFormatting sqref="D88 G88 I88 AG88:AJ88 K88:Y88">
    <cfRule type="cellIs" dxfId="5350" priority="231" operator="equal">
      <formula>"2AC"</formula>
    </cfRule>
    <cfRule type="cellIs" dxfId="5349" priority="232" operator="equal">
      <formula>"1AC"</formula>
    </cfRule>
    <cfRule type="cellIs" dxfId="5348" priority="233" operator="equal">
      <formula>"2AL"</formula>
    </cfRule>
    <cfRule type="cellIs" dxfId="3353" priority="234" operator="equal">
      <formula>"2GL"</formula>
    </cfRule>
    <cfRule type="cellIs" dxfId="3352" priority="235" operator="equal">
      <formula>"1AL"</formula>
    </cfRule>
    <cfRule type="cellIs" dxfId="3351" priority="236" operator="equal">
      <formula>"2EL"</formula>
    </cfRule>
    <cfRule type="cellIs" dxfId="3350" priority="237" operator="equal">
      <formula>"1EL"</formula>
    </cfRule>
    <cfRule type="cellIs" dxfId="3349" priority="238" operator="equal">
      <formula>"2DL"</formula>
    </cfRule>
    <cfRule type="cellIs" dxfId="3348" priority="239" operator="equal">
      <formula>"1DL"</formula>
    </cfRule>
    <cfRule type="cellIs" dxfId="3347" priority="240" operator="equal">
      <formula>"2CL"</formula>
    </cfRule>
    <cfRule type="cellIs" dxfId="3346" priority="241" operator="equal">
      <formula>"1CL"</formula>
    </cfRule>
    <cfRule type="cellIs" dxfId="3345" priority="242" operator="equal">
      <formula>"2EC"</formula>
    </cfRule>
    <cfRule type="cellIs" dxfId="3344" priority="243" operator="equal">
      <formula>"1EC"</formula>
    </cfRule>
    <cfRule type="cellIs" dxfId="3343" priority="244" operator="equal">
      <formula>"2BC"</formula>
    </cfRule>
    <cfRule type="cellIs" dxfId="3342" priority="245" operator="equal">
      <formula>"1BC"</formula>
    </cfRule>
  </conditionalFormatting>
  <conditionalFormatting sqref="T88:W88">
    <cfRule type="cellIs" dxfId="5347" priority="219" operator="equal">
      <formula>"2GL"</formula>
    </cfRule>
    <cfRule type="cellIs" dxfId="5346" priority="220" operator="equal">
      <formula>"1GL"</formula>
    </cfRule>
    <cfRule type="cellIs" dxfId="5345" priority="221" operator="equal">
      <formula>"2EL"</formula>
    </cfRule>
    <cfRule type="cellIs" dxfId="3341" priority="222" operator="equal">
      <formula>"1EL"</formula>
    </cfRule>
    <cfRule type="cellIs" dxfId="3340" priority="223" operator="equal">
      <formula>"2DL"</formula>
    </cfRule>
    <cfRule type="cellIs" dxfId="3339" priority="224" operator="equal">
      <formula>"1DL"</formula>
    </cfRule>
    <cfRule type="cellIs" dxfId="3338" priority="225" operator="equal">
      <formula>"2CL"</formula>
    </cfRule>
    <cfRule type="cellIs" dxfId="3337" priority="226" operator="equal">
      <formula>"1CL"</formula>
    </cfRule>
    <cfRule type="cellIs" dxfId="3336" priority="227" operator="equal">
      <formula>"2EC"</formula>
    </cfRule>
    <cfRule type="cellIs" dxfId="3335" priority="228" operator="equal">
      <formula>"1EC"</formula>
    </cfRule>
    <cfRule type="cellIs" dxfId="3334" priority="229" operator="equal">
      <formula>"2BC"</formula>
    </cfRule>
    <cfRule type="cellIs" dxfId="3333" priority="230" operator="equal">
      <formula>"1BC"</formula>
    </cfRule>
  </conditionalFormatting>
  <conditionalFormatting sqref="V88:W88">
    <cfRule type="cellIs" dxfId="5344" priority="207" operator="equal">
      <formula>"2GL"</formula>
    </cfRule>
    <cfRule type="cellIs" dxfId="5343" priority="208" operator="equal">
      <formula>"1GL"</formula>
    </cfRule>
    <cfRule type="cellIs" dxfId="5342" priority="209" operator="equal">
      <formula>"2EL"</formula>
    </cfRule>
    <cfRule type="cellIs" dxfId="3332" priority="210" operator="equal">
      <formula>"1EL"</formula>
    </cfRule>
    <cfRule type="cellIs" dxfId="3331" priority="211" operator="equal">
      <formula>"2DL"</formula>
    </cfRule>
    <cfRule type="cellIs" dxfId="3330" priority="212" operator="equal">
      <formula>"1DL"</formula>
    </cfRule>
    <cfRule type="cellIs" dxfId="3329" priority="213" operator="equal">
      <formula>"2CL"</formula>
    </cfRule>
    <cfRule type="cellIs" dxfId="3328" priority="214" operator="equal">
      <formula>"1CL"</formula>
    </cfRule>
    <cfRule type="cellIs" dxfId="3327" priority="215" operator="equal">
      <formula>"2EC"</formula>
    </cfRule>
    <cfRule type="cellIs" dxfId="3326" priority="216" operator="equal">
      <formula>"1EC"</formula>
    </cfRule>
    <cfRule type="cellIs" dxfId="3325" priority="217" operator="equal">
      <formula>"2BC"</formula>
    </cfRule>
    <cfRule type="cellIs" dxfId="3324" priority="218" operator="equal">
      <formula>"1BC"</formula>
    </cfRule>
  </conditionalFormatting>
  <conditionalFormatting sqref="D88 G88 I88 AG88:AJ88 K88:Y88">
    <cfRule type="cellIs" dxfId="5341" priority="206" operator="equal">
      <formula>"D"</formula>
    </cfRule>
  </conditionalFormatting>
  <conditionalFormatting sqref="E88:F88">
    <cfRule type="cellIs" dxfId="5340" priority="191" operator="equal">
      <formula>"2AC"</formula>
    </cfRule>
    <cfRule type="cellIs" dxfId="5339" priority="192" operator="equal">
      <formula>"1AC"</formula>
    </cfRule>
    <cfRule type="cellIs" dxfId="5338" priority="193" operator="equal">
      <formula>"2AL"</formula>
    </cfRule>
    <cfRule type="cellIs" dxfId="3323" priority="194" operator="equal">
      <formula>"2GL"</formula>
    </cfRule>
    <cfRule type="cellIs" dxfId="3322" priority="195" operator="equal">
      <formula>"1AL"</formula>
    </cfRule>
    <cfRule type="cellIs" dxfId="3321" priority="196" operator="equal">
      <formula>"2EL"</formula>
    </cfRule>
    <cfRule type="cellIs" dxfId="3320" priority="197" operator="equal">
      <formula>"1EL"</formula>
    </cfRule>
    <cfRule type="cellIs" dxfId="3319" priority="198" operator="equal">
      <formula>"2DL"</formula>
    </cfRule>
    <cfRule type="cellIs" dxfId="3318" priority="199" operator="equal">
      <formula>"1DL"</formula>
    </cfRule>
    <cfRule type="cellIs" dxfId="3317" priority="200" operator="equal">
      <formula>"2CL"</formula>
    </cfRule>
    <cfRule type="cellIs" dxfId="3316" priority="201" operator="equal">
      <formula>"1CL"</formula>
    </cfRule>
    <cfRule type="cellIs" dxfId="3315" priority="202" operator="equal">
      <formula>"2EC"</formula>
    </cfRule>
    <cfRule type="cellIs" dxfId="3314" priority="203" operator="equal">
      <formula>"1EC"</formula>
    </cfRule>
    <cfRule type="cellIs" dxfId="3313" priority="204" operator="equal">
      <formula>"2BC"</formula>
    </cfRule>
    <cfRule type="cellIs" dxfId="3312" priority="205" operator="equal">
      <formula>"1BC"</formula>
    </cfRule>
  </conditionalFormatting>
  <conditionalFormatting sqref="E88:F88">
    <cfRule type="cellIs" dxfId="5337" priority="190" operator="equal">
      <formula>"D"</formula>
    </cfRule>
  </conditionalFormatting>
  <conditionalFormatting sqref="C88">
    <cfRule type="cellIs" dxfId="5336" priority="175" operator="equal">
      <formula>"2AC"</formula>
    </cfRule>
    <cfRule type="cellIs" dxfId="5335" priority="176" operator="equal">
      <formula>"1AC"</formula>
    </cfRule>
    <cfRule type="cellIs" dxfId="5334" priority="177" operator="equal">
      <formula>"2AL"</formula>
    </cfRule>
    <cfRule type="cellIs" dxfId="3311" priority="178" operator="equal">
      <formula>"2GL"</formula>
    </cfRule>
    <cfRule type="cellIs" dxfId="3310" priority="179" operator="equal">
      <formula>"1AL"</formula>
    </cfRule>
    <cfRule type="cellIs" dxfId="3309" priority="180" operator="equal">
      <formula>"2EL"</formula>
    </cfRule>
    <cfRule type="cellIs" dxfId="3308" priority="181" operator="equal">
      <formula>"1EL"</formula>
    </cfRule>
    <cfRule type="cellIs" dxfId="3307" priority="182" operator="equal">
      <formula>"2DL"</formula>
    </cfRule>
    <cfRule type="cellIs" dxfId="3306" priority="183" operator="equal">
      <formula>"1DL"</formula>
    </cfRule>
    <cfRule type="cellIs" dxfId="3305" priority="184" operator="equal">
      <formula>"2CL"</formula>
    </cfRule>
    <cfRule type="cellIs" dxfId="3304" priority="185" operator="equal">
      <formula>"1CL"</formula>
    </cfRule>
    <cfRule type="cellIs" dxfId="3303" priority="186" operator="equal">
      <formula>"2EC"</formula>
    </cfRule>
    <cfRule type="cellIs" dxfId="3302" priority="187" operator="equal">
      <formula>"1EC"</formula>
    </cfRule>
    <cfRule type="cellIs" dxfId="3301" priority="188" operator="equal">
      <formula>"2BC"</formula>
    </cfRule>
    <cfRule type="cellIs" dxfId="3300" priority="189" operator="equal">
      <formula>"1BC"</formula>
    </cfRule>
  </conditionalFormatting>
  <conditionalFormatting sqref="C88">
    <cfRule type="cellIs" dxfId="5333" priority="174" operator="equal">
      <formula>"D"</formula>
    </cfRule>
  </conditionalFormatting>
  <conditionalFormatting sqref="B88">
    <cfRule type="cellIs" dxfId="5332" priority="159" operator="equal">
      <formula>"2AC"</formula>
    </cfRule>
    <cfRule type="cellIs" dxfId="5331" priority="160" operator="equal">
      <formula>"1AC"</formula>
    </cfRule>
    <cfRule type="cellIs" dxfId="5330" priority="161" operator="equal">
      <formula>"2AL"</formula>
    </cfRule>
    <cfRule type="cellIs" dxfId="3299" priority="162" operator="equal">
      <formula>"2GL"</formula>
    </cfRule>
    <cfRule type="cellIs" dxfId="3298" priority="163" operator="equal">
      <formula>"1AL"</formula>
    </cfRule>
    <cfRule type="cellIs" dxfId="3297" priority="164" operator="equal">
      <formula>"2EL"</formula>
    </cfRule>
    <cfRule type="cellIs" dxfId="3296" priority="165" operator="equal">
      <formula>"1EL"</formula>
    </cfRule>
    <cfRule type="cellIs" dxfId="3295" priority="166" operator="equal">
      <formula>"2DL"</formula>
    </cfRule>
    <cfRule type="cellIs" dxfId="3294" priority="167" operator="equal">
      <formula>"1DL"</formula>
    </cfRule>
    <cfRule type="cellIs" dxfId="3293" priority="168" operator="equal">
      <formula>"2CL"</formula>
    </cfRule>
    <cfRule type="cellIs" dxfId="3292" priority="169" operator="equal">
      <formula>"1CL"</formula>
    </cfRule>
    <cfRule type="cellIs" dxfId="3291" priority="170" operator="equal">
      <formula>"2EC"</formula>
    </cfRule>
    <cfRule type="cellIs" dxfId="3290" priority="171" operator="equal">
      <formula>"1EC"</formula>
    </cfRule>
    <cfRule type="cellIs" dxfId="3289" priority="172" operator="equal">
      <formula>"2BC"</formula>
    </cfRule>
    <cfRule type="cellIs" dxfId="3288" priority="173" operator="equal">
      <formula>"1BC"</formula>
    </cfRule>
  </conditionalFormatting>
  <conditionalFormatting sqref="B88">
    <cfRule type="cellIs" dxfId="5329" priority="158" operator="equal">
      <formula>"D"</formula>
    </cfRule>
  </conditionalFormatting>
  <conditionalFormatting sqref="H88">
    <cfRule type="cellIs" dxfId="5328" priority="143" operator="equal">
      <formula>"2AC"</formula>
    </cfRule>
    <cfRule type="cellIs" dxfId="5327" priority="144" operator="equal">
      <formula>"1AC"</formula>
    </cfRule>
    <cfRule type="cellIs" dxfId="5326" priority="145" operator="equal">
      <formula>"2AL"</formula>
    </cfRule>
    <cfRule type="cellIs" dxfId="3287" priority="146" operator="equal">
      <formula>"2GL"</formula>
    </cfRule>
    <cfRule type="cellIs" dxfId="3286" priority="147" operator="equal">
      <formula>"1AL"</formula>
    </cfRule>
    <cfRule type="cellIs" dxfId="3285" priority="148" operator="equal">
      <formula>"2EL"</formula>
    </cfRule>
    <cfRule type="cellIs" dxfId="3284" priority="149" operator="equal">
      <formula>"1EL"</formula>
    </cfRule>
    <cfRule type="cellIs" dxfId="3283" priority="150" operator="equal">
      <formula>"2DL"</formula>
    </cfRule>
    <cfRule type="cellIs" dxfId="3282" priority="151" operator="equal">
      <formula>"1DL"</formula>
    </cfRule>
    <cfRule type="cellIs" dxfId="3281" priority="152" operator="equal">
      <formula>"2CL"</formula>
    </cfRule>
    <cfRule type="cellIs" dxfId="3280" priority="153" operator="equal">
      <formula>"1CL"</formula>
    </cfRule>
    <cfRule type="cellIs" dxfId="3279" priority="154" operator="equal">
      <formula>"2EC"</formula>
    </cfRule>
    <cfRule type="cellIs" dxfId="3278" priority="155" operator="equal">
      <formula>"1EC"</formula>
    </cfRule>
    <cfRule type="cellIs" dxfId="3277" priority="156" operator="equal">
      <formula>"2BC"</formula>
    </cfRule>
    <cfRule type="cellIs" dxfId="3276" priority="157" operator="equal">
      <formula>"1BC"</formula>
    </cfRule>
  </conditionalFormatting>
  <conditionalFormatting sqref="H88">
    <cfRule type="cellIs" dxfId="5325" priority="142" operator="equal">
      <formula>"D"</formula>
    </cfRule>
  </conditionalFormatting>
  <conditionalFormatting sqref="Z88:AC88">
    <cfRule type="cellIs" dxfId="5324" priority="127" operator="equal">
      <formula>"2AC"</formula>
    </cfRule>
    <cfRule type="cellIs" dxfId="5323" priority="128" operator="equal">
      <formula>"1AC"</formula>
    </cfRule>
    <cfRule type="cellIs" dxfId="5322" priority="129" operator="equal">
      <formula>"2AL"</formula>
    </cfRule>
    <cfRule type="cellIs" dxfId="3275" priority="130" operator="equal">
      <formula>"2GL"</formula>
    </cfRule>
    <cfRule type="cellIs" dxfId="3274" priority="131" operator="equal">
      <formula>"1AL"</formula>
    </cfRule>
    <cfRule type="cellIs" dxfId="3273" priority="132" operator="equal">
      <formula>"2EL"</formula>
    </cfRule>
    <cfRule type="cellIs" dxfId="3272" priority="133" operator="equal">
      <formula>"1EL"</formula>
    </cfRule>
    <cfRule type="cellIs" dxfId="3271" priority="134" operator="equal">
      <formula>"2DL"</formula>
    </cfRule>
    <cfRule type="cellIs" dxfId="3270" priority="135" operator="equal">
      <formula>"1DL"</formula>
    </cfRule>
    <cfRule type="cellIs" dxfId="3269" priority="136" operator="equal">
      <formula>"2CL"</formula>
    </cfRule>
    <cfRule type="cellIs" dxfId="3268" priority="137" operator="equal">
      <formula>"1CL"</formula>
    </cfRule>
    <cfRule type="cellIs" dxfId="3267" priority="138" operator="equal">
      <formula>"2EC"</formula>
    </cfRule>
    <cfRule type="cellIs" dxfId="3266" priority="139" operator="equal">
      <formula>"1EC"</formula>
    </cfRule>
    <cfRule type="cellIs" dxfId="3265" priority="140" operator="equal">
      <formula>"2BC"</formula>
    </cfRule>
    <cfRule type="cellIs" dxfId="3264" priority="141" operator="equal">
      <formula>"1BC"</formula>
    </cfRule>
  </conditionalFormatting>
  <conditionalFormatting sqref="Z88:AC88">
    <cfRule type="cellIs" dxfId="5321" priority="126" operator="equal">
      <formula>"D"</formula>
    </cfRule>
  </conditionalFormatting>
  <conditionalFormatting sqref="AD88:AE88">
    <cfRule type="cellIs" dxfId="5320" priority="111" operator="equal">
      <formula>"2AC"</formula>
    </cfRule>
    <cfRule type="cellIs" dxfId="5319" priority="112" operator="equal">
      <formula>"1AC"</formula>
    </cfRule>
    <cfRule type="cellIs" dxfId="5318" priority="113" operator="equal">
      <formula>"2AL"</formula>
    </cfRule>
    <cfRule type="cellIs" dxfId="3263" priority="114" operator="equal">
      <formula>"2GL"</formula>
    </cfRule>
    <cfRule type="cellIs" dxfId="3262" priority="115" operator="equal">
      <formula>"1AL"</formula>
    </cfRule>
    <cfRule type="cellIs" dxfId="3261" priority="116" operator="equal">
      <formula>"2EL"</formula>
    </cfRule>
    <cfRule type="cellIs" dxfId="3260" priority="117" operator="equal">
      <formula>"1EL"</formula>
    </cfRule>
    <cfRule type="cellIs" dxfId="3259" priority="118" operator="equal">
      <formula>"2DL"</formula>
    </cfRule>
    <cfRule type="cellIs" dxfId="3258" priority="119" operator="equal">
      <formula>"1DL"</formula>
    </cfRule>
    <cfRule type="cellIs" dxfId="3257" priority="120" operator="equal">
      <formula>"2CL"</formula>
    </cfRule>
    <cfRule type="cellIs" dxfId="3256" priority="121" operator="equal">
      <formula>"1CL"</formula>
    </cfRule>
    <cfRule type="cellIs" dxfId="3255" priority="122" operator="equal">
      <formula>"2EC"</formula>
    </cfRule>
    <cfRule type="cellIs" dxfId="3254" priority="123" operator="equal">
      <formula>"1EC"</formula>
    </cfRule>
    <cfRule type="cellIs" dxfId="3253" priority="124" operator="equal">
      <formula>"2BC"</formula>
    </cfRule>
    <cfRule type="cellIs" dxfId="3252" priority="125" operator="equal">
      <formula>"1BC"</formula>
    </cfRule>
  </conditionalFormatting>
  <conditionalFormatting sqref="AF88">
    <cfRule type="cellIs" dxfId="5317" priority="96" operator="equal">
      <formula>"2AC"</formula>
    </cfRule>
    <cfRule type="cellIs" dxfId="5316" priority="97" operator="equal">
      <formula>"1AC"</formula>
    </cfRule>
    <cfRule type="cellIs" dxfId="5315" priority="98" operator="equal">
      <formula>"2AL"</formula>
    </cfRule>
    <cfRule type="cellIs" dxfId="3251" priority="99" operator="equal">
      <formula>"2GL"</formula>
    </cfRule>
    <cfRule type="cellIs" dxfId="3250" priority="100" operator="equal">
      <formula>"1AL"</formula>
    </cfRule>
    <cfRule type="cellIs" dxfId="3249" priority="101" operator="equal">
      <formula>"2EL"</formula>
    </cfRule>
    <cfRule type="cellIs" dxfId="3248" priority="102" operator="equal">
      <formula>"1EL"</formula>
    </cfRule>
    <cfRule type="cellIs" dxfId="3247" priority="103" operator="equal">
      <formula>"2DL"</formula>
    </cfRule>
    <cfRule type="cellIs" dxfId="3246" priority="104" operator="equal">
      <formula>"1DL"</formula>
    </cfRule>
    <cfRule type="cellIs" dxfId="3245" priority="105" operator="equal">
      <formula>"2CL"</formula>
    </cfRule>
    <cfRule type="cellIs" dxfId="3244" priority="106" operator="equal">
      <formula>"1CL"</formula>
    </cfRule>
    <cfRule type="cellIs" dxfId="3243" priority="107" operator="equal">
      <formula>"2EC"</formula>
    </cfRule>
    <cfRule type="cellIs" dxfId="3242" priority="108" operator="equal">
      <formula>"1EC"</formula>
    </cfRule>
    <cfRule type="cellIs" dxfId="3241" priority="109" operator="equal">
      <formula>"2BC"</formula>
    </cfRule>
    <cfRule type="cellIs" dxfId="3240" priority="110" operator="equal">
      <formula>"1BC"</formula>
    </cfRule>
  </conditionalFormatting>
  <conditionalFormatting sqref="AD88:AF88">
    <cfRule type="cellIs" dxfId="5314" priority="95" operator="equal">
      <formula>"D"</formula>
    </cfRule>
  </conditionalFormatting>
  <conditionalFormatting sqref="J88">
    <cfRule type="cellIs" dxfId="5313" priority="80" operator="equal">
      <formula>"2AC"</formula>
    </cfRule>
    <cfRule type="cellIs" dxfId="5312" priority="81" operator="equal">
      <formula>"1AC"</formula>
    </cfRule>
    <cfRule type="cellIs" dxfId="5311" priority="82" operator="equal">
      <formula>"2AL"</formula>
    </cfRule>
    <cfRule type="cellIs" dxfId="3239" priority="83" operator="equal">
      <formula>"2GL"</formula>
    </cfRule>
    <cfRule type="cellIs" dxfId="3238" priority="84" operator="equal">
      <formula>"1AL"</formula>
    </cfRule>
    <cfRule type="cellIs" dxfId="3237" priority="85" operator="equal">
      <formula>"2EL"</formula>
    </cfRule>
    <cfRule type="cellIs" dxfId="3236" priority="86" operator="equal">
      <formula>"1EL"</formula>
    </cfRule>
    <cfRule type="cellIs" dxfId="3235" priority="87" operator="equal">
      <formula>"2DL"</formula>
    </cfRule>
    <cfRule type="cellIs" dxfId="3234" priority="88" operator="equal">
      <formula>"1DL"</formula>
    </cfRule>
    <cfRule type="cellIs" dxfId="3233" priority="89" operator="equal">
      <formula>"2CL"</formula>
    </cfRule>
    <cfRule type="cellIs" dxfId="3232" priority="90" operator="equal">
      <formula>"1CL"</formula>
    </cfRule>
    <cfRule type="cellIs" dxfId="3231" priority="91" operator="equal">
      <formula>"2EC"</formula>
    </cfRule>
    <cfRule type="cellIs" dxfId="3230" priority="92" operator="equal">
      <formula>"1EC"</formula>
    </cfRule>
    <cfRule type="cellIs" dxfId="3229" priority="93" operator="equal">
      <formula>"2BC"</formula>
    </cfRule>
    <cfRule type="cellIs" dxfId="3228" priority="94" operator="equal">
      <formula>"1BC"</formula>
    </cfRule>
  </conditionalFormatting>
  <conditionalFormatting sqref="J88">
    <cfRule type="cellIs" dxfId="5310" priority="79" operator="equal">
      <formula>"D"</formula>
    </cfRule>
  </conditionalFormatting>
  <conditionalFormatting sqref="N87:S87">
    <cfRule type="cellIs" dxfId="5309" priority="64" operator="equal">
      <formula>"2AC"</formula>
    </cfRule>
    <cfRule type="cellIs" dxfId="5308" priority="65" operator="equal">
      <formula>"1AC"</formula>
    </cfRule>
    <cfRule type="cellIs" dxfId="5307" priority="66" operator="equal">
      <formula>"2AL"</formula>
    </cfRule>
    <cfRule type="cellIs" dxfId="3227" priority="67" operator="equal">
      <formula>"2GL"</formula>
    </cfRule>
    <cfRule type="cellIs" dxfId="3226" priority="68" operator="equal">
      <formula>"1AL"</formula>
    </cfRule>
    <cfRule type="cellIs" dxfId="3225" priority="69" operator="equal">
      <formula>"2EL"</formula>
    </cfRule>
    <cfRule type="cellIs" dxfId="3224" priority="70" operator="equal">
      <formula>"1EL"</formula>
    </cfRule>
    <cfRule type="cellIs" dxfId="3223" priority="71" operator="equal">
      <formula>"2DL"</formula>
    </cfRule>
    <cfRule type="cellIs" dxfId="3222" priority="72" operator="equal">
      <formula>"1DL"</formula>
    </cfRule>
    <cfRule type="cellIs" dxfId="3221" priority="73" operator="equal">
      <formula>"2CL"</formula>
    </cfRule>
    <cfRule type="cellIs" dxfId="3220" priority="74" operator="equal">
      <formula>"1CL"</formula>
    </cfRule>
    <cfRule type="cellIs" dxfId="3219" priority="75" operator="equal">
      <formula>"2EC"</formula>
    </cfRule>
    <cfRule type="cellIs" dxfId="3218" priority="76" operator="equal">
      <formula>"1EC"</formula>
    </cfRule>
    <cfRule type="cellIs" dxfId="3217" priority="77" operator="equal">
      <formula>"2BC"</formula>
    </cfRule>
    <cfRule type="cellIs" dxfId="3216" priority="78" operator="equal">
      <formula>"1BC"</formula>
    </cfRule>
  </conditionalFormatting>
  <conditionalFormatting sqref="N87">
    <cfRule type="cellIs" dxfId="5306" priority="49" operator="equal">
      <formula>"2AC"</formula>
    </cfRule>
    <cfRule type="cellIs" dxfId="5305" priority="50" operator="equal">
      <formula>"1AC"</formula>
    </cfRule>
    <cfRule type="cellIs" dxfId="5304" priority="51" operator="equal">
      <formula>"2AL"</formula>
    </cfRule>
    <cfRule type="cellIs" dxfId="3215" priority="52" operator="equal">
      <formula>"2GL"</formula>
    </cfRule>
    <cfRule type="cellIs" dxfId="3214" priority="53" operator="equal">
      <formula>"1AL"</formula>
    </cfRule>
    <cfRule type="cellIs" dxfId="3213" priority="54" operator="equal">
      <formula>"2EL"</formula>
    </cfRule>
    <cfRule type="cellIs" dxfId="3212" priority="55" operator="equal">
      <formula>"1EL"</formula>
    </cfRule>
    <cfRule type="cellIs" dxfId="3211" priority="56" operator="equal">
      <formula>"2DL"</formula>
    </cfRule>
    <cfRule type="cellIs" dxfId="3210" priority="57" operator="equal">
      <formula>"1DL"</formula>
    </cfRule>
    <cfRule type="cellIs" dxfId="3209" priority="58" operator="equal">
      <formula>"2CL"</formula>
    </cfRule>
    <cfRule type="cellIs" dxfId="3208" priority="59" operator="equal">
      <formula>"1CL"</formula>
    </cfRule>
    <cfRule type="cellIs" dxfId="3207" priority="60" operator="equal">
      <formula>"2EC"</formula>
    </cfRule>
    <cfRule type="cellIs" dxfId="3206" priority="61" operator="equal">
      <formula>"1EC"</formula>
    </cfRule>
    <cfRule type="cellIs" dxfId="3205" priority="62" operator="equal">
      <formula>"2BC"</formula>
    </cfRule>
    <cfRule type="cellIs" dxfId="3204" priority="63" operator="equal">
      <formula>"1BC"</formula>
    </cfRule>
  </conditionalFormatting>
  <conditionalFormatting sqref="N87:S87">
    <cfRule type="cellIs" dxfId="5303" priority="48" operator="equal">
      <formula>"D"</formula>
    </cfRule>
  </conditionalFormatting>
  <conditionalFormatting sqref="N87">
    <cfRule type="cellIs" dxfId="5302" priority="33" operator="equal">
      <formula>"2AC"</formula>
    </cfRule>
    <cfRule type="cellIs" dxfId="5301" priority="34" operator="equal">
      <formula>"1AC"</formula>
    </cfRule>
    <cfRule type="cellIs" dxfId="5300" priority="35" operator="equal">
      <formula>"2AL"</formula>
    </cfRule>
    <cfRule type="cellIs" dxfId="3203" priority="36" operator="equal">
      <formula>"2GL"</formula>
    </cfRule>
    <cfRule type="cellIs" dxfId="3202" priority="37" operator="equal">
      <formula>"1AL"</formula>
    </cfRule>
    <cfRule type="cellIs" dxfId="3201" priority="38" operator="equal">
      <formula>"2EL"</formula>
    </cfRule>
    <cfRule type="cellIs" dxfId="3200" priority="39" operator="equal">
      <formula>"1EL"</formula>
    </cfRule>
    <cfRule type="cellIs" dxfId="3199" priority="40" operator="equal">
      <formula>"2DL"</formula>
    </cfRule>
    <cfRule type="cellIs" dxfId="3198" priority="41" operator="equal">
      <formula>"1DL"</formula>
    </cfRule>
    <cfRule type="cellIs" dxfId="3197" priority="42" operator="equal">
      <formula>"2CL"</formula>
    </cfRule>
    <cfRule type="cellIs" dxfId="3196" priority="43" operator="equal">
      <formula>"1CL"</formula>
    </cfRule>
    <cfRule type="cellIs" dxfId="3195" priority="44" operator="equal">
      <formula>"2EC"</formula>
    </cfRule>
    <cfRule type="cellIs" dxfId="3194" priority="45" operator="equal">
      <formula>"1EC"</formula>
    </cfRule>
    <cfRule type="cellIs" dxfId="3193" priority="46" operator="equal">
      <formula>"2BC"</formula>
    </cfRule>
    <cfRule type="cellIs" dxfId="3192" priority="47" operator="equal">
      <formula>"1BC"</formula>
    </cfRule>
  </conditionalFormatting>
  <conditionalFormatting sqref="N20:Y20 AD20:AJ20">
    <cfRule type="cellIs" dxfId="5299" priority="18" operator="equal">
      <formula>"2AC"</formula>
    </cfRule>
    <cfRule type="cellIs" dxfId="5298" priority="19" operator="equal">
      <formula>"1AC"</formula>
    </cfRule>
    <cfRule type="cellIs" dxfId="5297" priority="20" operator="equal">
      <formula>"2AL"</formula>
    </cfRule>
    <cfRule type="cellIs" dxfId="3191" priority="21" operator="equal">
      <formula>"2GL"</formula>
    </cfRule>
    <cfRule type="cellIs" dxfId="3190" priority="22" operator="equal">
      <formula>"1AL"</formula>
    </cfRule>
    <cfRule type="cellIs" dxfId="3189" priority="23" operator="equal">
      <formula>"2EL"</formula>
    </cfRule>
    <cfRule type="cellIs" dxfId="3188" priority="24" operator="equal">
      <formula>"1EL"</formula>
    </cfRule>
    <cfRule type="cellIs" dxfId="3187" priority="25" operator="equal">
      <formula>"2DL"</formula>
    </cfRule>
    <cfRule type="cellIs" dxfId="3186" priority="26" operator="equal">
      <formula>"1DL"</formula>
    </cfRule>
    <cfRule type="cellIs" dxfId="3185" priority="27" operator="equal">
      <formula>"2CL"</formula>
    </cfRule>
    <cfRule type="cellIs" dxfId="3184" priority="28" operator="equal">
      <formula>"1CL"</formula>
    </cfRule>
    <cfRule type="cellIs" dxfId="3183" priority="29" operator="equal">
      <formula>"2EC"</formula>
    </cfRule>
    <cfRule type="cellIs" dxfId="3182" priority="30" operator="equal">
      <formula>"1EC"</formula>
    </cfRule>
    <cfRule type="cellIs" dxfId="3181" priority="31" operator="equal">
      <formula>"2BC"</formula>
    </cfRule>
    <cfRule type="cellIs" dxfId="3180" priority="32" operator="equal">
      <formula>"1BC"</formula>
    </cfRule>
  </conditionalFormatting>
  <conditionalFormatting sqref="N20:Y20 AD20:AJ20">
    <cfRule type="cellIs" dxfId="5296" priority="17" operator="equal">
      <formula>"D"</formula>
    </cfRule>
  </conditionalFormatting>
  <conditionalFormatting sqref="Z20:AC20">
    <cfRule type="cellIs" dxfId="5295" priority="2" operator="equal">
      <formula>"2AC"</formula>
    </cfRule>
    <cfRule type="cellIs" dxfId="5294" priority="3" operator="equal">
      <formula>"1AC"</formula>
    </cfRule>
    <cfRule type="cellIs" dxfId="5293" priority="4" operator="equal">
      <formula>"2AL"</formula>
    </cfRule>
    <cfRule type="cellIs" dxfId="3179" priority="5" operator="equal">
      <formula>"2GL"</formula>
    </cfRule>
    <cfRule type="cellIs" dxfId="3178" priority="6" operator="equal">
      <formula>"1AL"</formula>
    </cfRule>
    <cfRule type="cellIs" dxfId="3177" priority="7" operator="equal">
      <formula>"2EL"</formula>
    </cfRule>
    <cfRule type="cellIs" dxfId="3176" priority="8" operator="equal">
      <formula>"1EL"</formula>
    </cfRule>
    <cfRule type="cellIs" dxfId="3175" priority="9" operator="equal">
      <formula>"2DL"</formula>
    </cfRule>
    <cfRule type="cellIs" dxfId="3174" priority="10" operator="equal">
      <formula>"1DL"</formula>
    </cfRule>
    <cfRule type="cellIs" dxfId="3173" priority="11" operator="equal">
      <formula>"2CL"</formula>
    </cfRule>
    <cfRule type="cellIs" dxfId="3172" priority="12" operator="equal">
      <formula>"1CL"</formula>
    </cfRule>
    <cfRule type="cellIs" dxfId="3171" priority="13" operator="equal">
      <formula>"2EC"</formula>
    </cfRule>
    <cfRule type="cellIs" dxfId="3170" priority="14" operator="equal">
      <formula>"1EC"</formula>
    </cfRule>
    <cfRule type="cellIs" dxfId="3169" priority="15" operator="equal">
      <formula>"2BC"</formula>
    </cfRule>
    <cfRule type="cellIs" dxfId="3168" priority="16" operator="equal">
      <formula>"1BC"</formula>
    </cfRule>
  </conditionalFormatting>
  <conditionalFormatting sqref="AD100">
    <cfRule type="cellIs" dxfId="5292" priority="4898" operator="equal">
      <formula>"2GL"</formula>
    </cfRule>
    <cfRule type="cellIs" dxfId="5291" priority="4899" operator="equal">
      <formula>"1GL"</formula>
    </cfRule>
    <cfRule type="cellIs" dxfId="5290" priority="4900" operator="equal">
      <formula>"2EL"</formula>
    </cfRule>
    <cfRule type="cellIs" dxfId="3167" priority="4901" operator="equal">
      <formula>"1EL"</formula>
    </cfRule>
    <cfRule type="cellIs" dxfId="3166" priority="4902" operator="equal">
      <formula>"2DL"</formula>
    </cfRule>
    <cfRule type="cellIs" dxfId="3165" priority="4903" operator="equal">
      <formula>"1DL"</formula>
    </cfRule>
    <cfRule type="cellIs" dxfId="3164" priority="4904" operator="equal">
      <formula>"2CL"</formula>
    </cfRule>
    <cfRule type="cellIs" dxfId="3163" priority="4905" operator="equal">
      <formula>"1CL"</formula>
    </cfRule>
    <cfRule type="cellIs" dxfId="3162" priority="4906" operator="equal">
      <formula>"2EC"</formula>
    </cfRule>
    <cfRule type="cellIs" dxfId="3161" priority="4907" operator="equal">
      <formula>"1EC"</formula>
    </cfRule>
    <cfRule type="cellIs" dxfId="3160" priority="4908" operator="equal">
      <formula>"2BC"</formula>
    </cfRule>
    <cfRule type="cellIs" dxfId="3159" priority="4909" operator="equal">
      <formula>"1BC"</formula>
    </cfRule>
  </conditionalFormatting>
  <conditionalFormatting sqref="AA90:AC90 AG81:AI81 AA81:AC81 K79:K80 AH80:AI80 C76:E76 AG75:AI75 W78:W82 J78:K78 U77:W77 AA77:AC77 AC76 Z76:AA76 J75:K75 AB75:AC75 O75:Q75 J70:K70 Q90 V72:W72 I69:K69 B68 P68:Q68 Z67:AB67 AB65:AC65 B61:D61 C71:E72 W68 D68:E68 C58:D58 AC58 K58 H58:I58 I73:K74 H59:K59 H76:J76 H78:H79 H80:I80 V38:W38 N90 N67:Q67 N61:O61 N78:O78 AF78:AI79 AF80 Z58:AA58 Z59:AC59 Z69:AA69 Z75 Z82:AB82 Z85:AB85 T72 T67:V67 T68:U68 T90:V90 T76:V76 T78:U79 B59:E59 H82 B33:E37 C38:E38 B39:E42 B62:E65 B69:E70 B73:E75 H90:K90 H67:K68 T80:T81 T75:W75 H71:K72 H77:K77 N68 I38:K38 O91:Q91 T92:W93 AF95 AH95 AF92:AI94 Z68:AC68 AC69 Z63:AC64 AF82:AI83 T69:W71 Q78 N76:Q77 H33:M34 Z78:AC80 AA34:AA38 Z34:Z37 AB34:AC37 AB38 T83:W83 Z70:AC72 AF76:AI76 Z83:AC83 N92:Q93 H39:K42 N70:P70 T34:W37 R55:R58 T54 V54:W54 N55:Q57 T56:X57 AG58:AI58 X34:Y38 AF59:AJ59 AF77 AH77 F33:G42 T52:X53 T51:U51 T59:X59 R70:S70 N51:R51 R67:S68 S72:S73 N72:R72 R75:R78 O38:S38 AD33:AJ34 AF104:AJ105 AJ75:AJ83 AD36:AJ38 AD35:AE35 R52 N64:R64 H110:L111 H107 H103:M105 H102 T49:X50 T48 X48 B44:G44 N53:R54 B54:E57 AD54:AE59 Y54:Y59 F54:G59 AF54:AJ57 L54:M59 Z54:AC57 AD63:AJ65 Q61:S61 AF69:AJ73 AD69:AE72 Z65 T63:Y65 AF90:AJ90 I44:M44 Z44:AJ44 Y61 AF61:AJ61 AD75:AE83 AE73 T102:AE105 Y101:AA101 AE101 H54:K57 T110:AJ111 Y109:AE109 N33:P33 AA33:AC33 L36:M42 H36:K37 B49:M53 G48:M48 T46:X47 B46:M47 Y46:AJ53 N46:S49 AF96:AI97 H92:K93 AJ92:AJ97 AD90:AE93 X90:Y93 B90:G93 R90:S93 L90:M93 Z92:AC93 N82:S83 S51:S58 AF100:AJ102 Y100:AE100 B100:M100 N100:S105 T41:Y42 Y40 B77:E80 H83:K84 F61:M65 F67:G80 L67:M80 X67:Y72 AD67:AJ68 AE66:AJ66 B67:E67 B95:G98 N95:AE97 H95:M96 B109:E109 F109:G111 AE108 M109:S111 AE62:AJ62 S63:S64 B86:AC86 L82:M84 B82:G84 AE39:AJ39 N40:S42 X75:Y83 S75:S79 B102:G107 M107:AE107 AF107:AJ108 AJ106 B87:M87 AD85:AJ86 Z40:AJ42 T87:AJ87 N34:S36">
    <cfRule type="cellIs" dxfId="5289" priority="4895" operator="equal">
      <formula>"2AC"</formula>
    </cfRule>
    <cfRule type="cellIs" dxfId="5288" priority="4896" operator="equal">
      <formula>"1AC"</formula>
    </cfRule>
    <cfRule type="cellIs" dxfId="5287" priority="4897" operator="equal">
      <formula>"2AL"</formula>
    </cfRule>
    <cfRule type="cellIs" dxfId="3158" priority="4910" operator="equal">
      <formula>"2GL"</formula>
    </cfRule>
    <cfRule type="cellIs" dxfId="3157" priority="4911" operator="equal">
      <formula>"1AL"</formula>
    </cfRule>
    <cfRule type="cellIs" dxfId="3156" priority="4912" operator="equal">
      <formula>"2EL"</formula>
    </cfRule>
    <cfRule type="cellIs" dxfId="3155" priority="4913" operator="equal">
      <formula>"1EL"</formula>
    </cfRule>
    <cfRule type="cellIs" dxfId="3154" priority="4914" operator="equal">
      <formula>"2DL"</formula>
    </cfRule>
    <cfRule type="cellIs" dxfId="3153" priority="4915" operator="equal">
      <formula>"1DL"</formula>
    </cfRule>
    <cfRule type="cellIs" dxfId="3152" priority="4916" operator="equal">
      <formula>"2CL"</formula>
    </cfRule>
    <cfRule type="cellIs" dxfId="3151" priority="4917" operator="equal">
      <formula>"1CL"</formula>
    </cfRule>
    <cfRule type="cellIs" dxfId="3150" priority="4918" operator="equal">
      <formula>"2EC"</formula>
    </cfRule>
    <cfRule type="cellIs" dxfId="3149" priority="4919" operator="equal">
      <formula>"1EC"</formula>
    </cfRule>
    <cfRule type="cellIs" dxfId="3148" priority="4920" operator="equal">
      <formula>"2BC"</formula>
    </cfRule>
    <cfRule type="cellIs" dxfId="3147" priority="4921" operator="equal">
      <formula>"1BC"</formula>
    </cfRule>
  </conditionalFormatting>
  <conditionalFormatting sqref="AD102:AD105 AD109:AD111 AD107">
    <cfRule type="cellIs" dxfId="5286" priority="4883" operator="equal">
      <formula>"2GL"</formula>
    </cfRule>
    <cfRule type="cellIs" dxfId="5285" priority="4884" operator="equal">
      <formula>"1GL"</formula>
    </cfRule>
    <cfRule type="cellIs" dxfId="5284" priority="4885" operator="equal">
      <formula>"2EL"</formula>
    </cfRule>
    <cfRule type="cellIs" dxfId="3146" priority="4886" operator="equal">
      <formula>"1EL"</formula>
    </cfRule>
    <cfRule type="cellIs" dxfId="3145" priority="4887" operator="equal">
      <formula>"2DL"</formula>
    </cfRule>
    <cfRule type="cellIs" dxfId="3144" priority="4888" operator="equal">
      <formula>"1DL"</formula>
    </cfRule>
    <cfRule type="cellIs" dxfId="3143" priority="4889" operator="equal">
      <formula>"2CL"</formula>
    </cfRule>
    <cfRule type="cellIs" dxfId="3142" priority="4890" operator="equal">
      <formula>"1CL"</formula>
    </cfRule>
    <cfRule type="cellIs" dxfId="3141" priority="4891" operator="equal">
      <formula>"2EC"</formula>
    </cfRule>
    <cfRule type="cellIs" dxfId="3140" priority="4892" operator="equal">
      <formula>"1EC"</formula>
    </cfRule>
    <cfRule type="cellIs" dxfId="3139" priority="4893" operator="equal">
      <formula>"2BC"</formula>
    </cfRule>
    <cfRule type="cellIs" dxfId="3138" priority="4894" operator="equal">
      <formula>"1BC"</formula>
    </cfRule>
  </conditionalFormatting>
  <conditionalFormatting sqref="T49:W49">
    <cfRule type="cellIs" dxfId="5283" priority="4859" operator="equal">
      <formula>"2GL"</formula>
    </cfRule>
    <cfRule type="cellIs" dxfId="5282" priority="4860" operator="equal">
      <formula>"1GL"</formula>
    </cfRule>
    <cfRule type="cellIs" dxfId="5281" priority="4861" operator="equal">
      <formula>"2EL"</formula>
    </cfRule>
    <cfRule type="cellIs" dxfId="3137" priority="4862" operator="equal">
      <formula>"1EL"</formula>
    </cfRule>
    <cfRule type="cellIs" dxfId="3136" priority="4863" operator="equal">
      <formula>"2DL"</formula>
    </cfRule>
    <cfRule type="cellIs" dxfId="3135" priority="4864" operator="equal">
      <formula>"1DL"</formula>
    </cfRule>
    <cfRule type="cellIs" dxfId="3134" priority="4865" operator="equal">
      <formula>"2CL"</formula>
    </cfRule>
    <cfRule type="cellIs" dxfId="3133" priority="4866" operator="equal">
      <formula>"1CL"</formula>
    </cfRule>
    <cfRule type="cellIs" dxfId="3132" priority="4867" operator="equal">
      <formula>"2EC"</formula>
    </cfRule>
    <cfRule type="cellIs" dxfId="3131" priority="4868" operator="equal">
      <formula>"1EC"</formula>
    </cfRule>
    <cfRule type="cellIs" dxfId="3130" priority="4869" operator="equal">
      <formula>"2BC"</formula>
    </cfRule>
    <cfRule type="cellIs" dxfId="3129" priority="4870" operator="equal">
      <formula>"1BC"</formula>
    </cfRule>
  </conditionalFormatting>
  <conditionalFormatting sqref="V49:W49">
    <cfRule type="cellIs" dxfId="5280" priority="4847" operator="equal">
      <formula>"2GL"</formula>
    </cfRule>
    <cfRule type="cellIs" dxfId="5279" priority="4848" operator="equal">
      <formula>"1GL"</formula>
    </cfRule>
    <cfRule type="cellIs" dxfId="5278" priority="4849" operator="equal">
      <formula>"2EL"</formula>
    </cfRule>
    <cfRule type="cellIs" dxfId="3128" priority="4850" operator="equal">
      <formula>"1EL"</formula>
    </cfRule>
    <cfRule type="cellIs" dxfId="3127" priority="4851" operator="equal">
      <formula>"2DL"</formula>
    </cfRule>
    <cfRule type="cellIs" dxfId="3126" priority="4852" operator="equal">
      <formula>"1DL"</formula>
    </cfRule>
    <cfRule type="cellIs" dxfId="3125" priority="4853" operator="equal">
      <formula>"2CL"</formula>
    </cfRule>
    <cfRule type="cellIs" dxfId="3124" priority="4854" operator="equal">
      <formula>"1CL"</formula>
    </cfRule>
    <cfRule type="cellIs" dxfId="3123" priority="4855" operator="equal">
      <formula>"2EC"</formula>
    </cfRule>
    <cfRule type="cellIs" dxfId="3122" priority="4856" operator="equal">
      <formula>"1EC"</formula>
    </cfRule>
    <cfRule type="cellIs" dxfId="3121" priority="4857" operator="equal">
      <formula>"2BC"</formula>
    </cfRule>
    <cfRule type="cellIs" dxfId="3120" priority="4858" operator="equal">
      <formula>"1BC"</formula>
    </cfRule>
  </conditionalFormatting>
  <conditionalFormatting sqref="T51:U51">
    <cfRule type="cellIs" dxfId="5277" priority="4835" operator="equal">
      <formula>"2GL"</formula>
    </cfRule>
    <cfRule type="cellIs" dxfId="5276" priority="4836" operator="equal">
      <formula>"1GL"</formula>
    </cfRule>
    <cfRule type="cellIs" dxfId="5275" priority="4837" operator="equal">
      <formula>"2EL"</formula>
    </cfRule>
    <cfRule type="cellIs" dxfId="3119" priority="4838" operator="equal">
      <formula>"1EL"</formula>
    </cfRule>
    <cfRule type="cellIs" dxfId="3118" priority="4839" operator="equal">
      <formula>"2DL"</formula>
    </cfRule>
    <cfRule type="cellIs" dxfId="3117" priority="4840" operator="equal">
      <formula>"1DL"</formula>
    </cfRule>
    <cfRule type="cellIs" dxfId="3116" priority="4841" operator="equal">
      <formula>"2CL"</formula>
    </cfRule>
    <cfRule type="cellIs" dxfId="3115" priority="4842" operator="equal">
      <formula>"1CL"</formula>
    </cfRule>
    <cfRule type="cellIs" dxfId="3114" priority="4843" operator="equal">
      <formula>"2EC"</formula>
    </cfRule>
    <cfRule type="cellIs" dxfId="3113" priority="4844" operator="equal">
      <formula>"1EC"</formula>
    </cfRule>
    <cfRule type="cellIs" dxfId="3112" priority="4845" operator="equal">
      <formula>"2BC"</formula>
    </cfRule>
    <cfRule type="cellIs" dxfId="3111" priority="4846" operator="equal">
      <formula>"1BC"</formula>
    </cfRule>
  </conditionalFormatting>
  <conditionalFormatting sqref="T69:W69">
    <cfRule type="cellIs" dxfId="5274" priority="4823" operator="equal">
      <formula>"2GL"</formula>
    </cfRule>
    <cfRule type="cellIs" dxfId="5273" priority="4824" operator="equal">
      <formula>"1AL"</formula>
    </cfRule>
    <cfRule type="cellIs" dxfId="5272" priority="4825" operator="equal">
      <formula>"2EL"</formula>
    </cfRule>
    <cfRule type="cellIs" dxfId="3110" priority="4826" operator="equal">
      <formula>"1EL"</formula>
    </cfRule>
    <cfRule type="cellIs" dxfId="3109" priority="4827" operator="equal">
      <formula>"2DL"</formula>
    </cfRule>
    <cfRule type="cellIs" dxfId="3108" priority="4828" operator="equal">
      <formula>"1DL"</formula>
    </cfRule>
    <cfRule type="cellIs" dxfId="3107" priority="4829" operator="equal">
      <formula>"2CL"</formula>
    </cfRule>
    <cfRule type="cellIs" dxfId="3106" priority="4830" operator="equal">
      <formula>"1CL"</formula>
    </cfRule>
    <cfRule type="cellIs" dxfId="3105" priority="4831" operator="equal">
      <formula>"2EC"</formula>
    </cfRule>
    <cfRule type="cellIs" dxfId="3104" priority="4832" operator="equal">
      <formula>"1EC"</formula>
    </cfRule>
    <cfRule type="cellIs" dxfId="3103" priority="4833" operator="equal">
      <formula>"2BC"</formula>
    </cfRule>
    <cfRule type="cellIs" dxfId="3102" priority="4834" operator="equal">
      <formula>"1BC"</formula>
    </cfRule>
  </conditionalFormatting>
  <conditionalFormatting sqref="AA91:AC91 H91:K91 B111:E111 E110 N91:Q91 T91:W91">
    <cfRule type="cellIs" dxfId="5271" priority="4820" operator="equal">
      <formula>"2AC"</formula>
    </cfRule>
    <cfRule type="cellIs" dxfId="5270" priority="4821" operator="equal">
      <formula>"1AC"</formula>
    </cfRule>
    <cfRule type="cellIs" dxfId="5269" priority="4822" operator="equal">
      <formula>"2AL"</formula>
    </cfRule>
    <cfRule type="cellIs" dxfId="3101" priority="4871" operator="equal">
      <formula>"2GL"</formula>
    </cfRule>
    <cfRule type="cellIs" dxfId="3100" priority="4872" operator="equal">
      <formula>"1AL"</formula>
    </cfRule>
    <cfRule type="cellIs" dxfId="3099" priority="4873" operator="equal">
      <formula>"2EL"</formula>
    </cfRule>
    <cfRule type="cellIs" dxfId="3098" priority="4874" operator="equal">
      <formula>"1EL"</formula>
    </cfRule>
    <cfRule type="cellIs" dxfId="3097" priority="4875" operator="equal">
      <formula>"2DL"</formula>
    </cfRule>
    <cfRule type="cellIs" dxfId="3096" priority="4876" operator="equal">
      <formula>"1DL"</formula>
    </cfRule>
    <cfRule type="cellIs" dxfId="3095" priority="4877" operator="equal">
      <formula>"2CL"</formula>
    </cfRule>
    <cfRule type="cellIs" dxfId="3094" priority="4878" operator="equal">
      <formula>"1CL"</formula>
    </cfRule>
    <cfRule type="cellIs" dxfId="3093" priority="4879" operator="equal">
      <formula>"2EC"</formula>
    </cfRule>
    <cfRule type="cellIs" dxfId="3092" priority="4880" operator="equal">
      <formula>"1EC"</formula>
    </cfRule>
    <cfRule type="cellIs" dxfId="3091" priority="4881" operator="equal">
      <formula>"2BC"</formula>
    </cfRule>
    <cfRule type="cellIs" dxfId="3090" priority="4882" operator="equal">
      <formula>"1BC"</formula>
    </cfRule>
  </conditionalFormatting>
  <conditionalFormatting sqref="N86 H86:H87">
    <cfRule type="cellIs" dxfId="5268" priority="4805" operator="equal">
      <formula>"2AC"</formula>
    </cfRule>
    <cfRule type="cellIs" dxfId="5267" priority="4806" operator="equal">
      <formula>"1AC"</formula>
    </cfRule>
    <cfRule type="cellIs" dxfId="5266" priority="4807" operator="equal">
      <formula>"2AL"</formula>
    </cfRule>
    <cfRule type="cellIs" dxfId="3089" priority="4808" operator="equal">
      <formula>"2GL"</formula>
    </cfRule>
    <cfRule type="cellIs" dxfId="3088" priority="4809" operator="equal">
      <formula>"1AL"</formula>
    </cfRule>
    <cfRule type="cellIs" dxfId="3087" priority="4810" operator="equal">
      <formula>"2EL"</formula>
    </cfRule>
    <cfRule type="cellIs" dxfId="3086" priority="4811" operator="equal">
      <formula>"1EL"</formula>
    </cfRule>
    <cfRule type="cellIs" dxfId="3085" priority="4812" operator="equal">
      <formula>"2DL"</formula>
    </cfRule>
    <cfRule type="cellIs" dxfId="3084" priority="4813" operator="equal">
      <formula>"1DL"</formula>
    </cfRule>
    <cfRule type="cellIs" dxfId="3083" priority="4814" operator="equal">
      <formula>"2CL"</formula>
    </cfRule>
    <cfRule type="cellIs" dxfId="3082" priority="4815" operator="equal">
      <formula>"1CL"</formula>
    </cfRule>
    <cfRule type="cellIs" dxfId="3081" priority="4816" operator="equal">
      <formula>"2EC"</formula>
    </cfRule>
    <cfRule type="cellIs" dxfId="3080" priority="4817" operator="equal">
      <formula>"1EC"</formula>
    </cfRule>
    <cfRule type="cellIs" dxfId="3079" priority="4818" operator="equal">
      <formula>"2BC"</formula>
    </cfRule>
    <cfRule type="cellIs" dxfId="3078" priority="4819" operator="equal">
      <formula>"1BC"</formula>
    </cfRule>
  </conditionalFormatting>
  <conditionalFormatting sqref="AF81">
    <cfRule type="cellIs" dxfId="5265" priority="4790" operator="equal">
      <formula>"2AC"</formula>
    </cfRule>
    <cfRule type="cellIs" dxfId="5264" priority="4791" operator="equal">
      <formula>"1AC"</formula>
    </cfRule>
    <cfRule type="cellIs" dxfId="5263" priority="4792" operator="equal">
      <formula>"2AL"</formula>
    </cfRule>
    <cfRule type="cellIs" dxfId="3077" priority="4793" operator="equal">
      <formula>"2GL"</formula>
    </cfRule>
    <cfRule type="cellIs" dxfId="3076" priority="4794" operator="equal">
      <formula>"1AL"</formula>
    </cfRule>
    <cfRule type="cellIs" dxfId="3075" priority="4795" operator="equal">
      <formula>"2EL"</formula>
    </cfRule>
    <cfRule type="cellIs" dxfId="3074" priority="4796" operator="equal">
      <formula>"1EL"</formula>
    </cfRule>
    <cfRule type="cellIs" dxfId="3073" priority="4797" operator="equal">
      <formula>"2DL"</formula>
    </cfRule>
    <cfRule type="cellIs" dxfId="3072" priority="4798" operator="equal">
      <formula>"1DL"</formula>
    </cfRule>
    <cfRule type="cellIs" dxfId="3071" priority="4799" operator="equal">
      <formula>"2CL"</formula>
    </cfRule>
    <cfRule type="cellIs" dxfId="3070" priority="4800" operator="equal">
      <formula>"1CL"</formula>
    </cfRule>
    <cfRule type="cellIs" dxfId="3069" priority="4801" operator="equal">
      <formula>"2EC"</formula>
    </cfRule>
    <cfRule type="cellIs" dxfId="3068" priority="4802" operator="equal">
      <formula>"1EC"</formula>
    </cfRule>
    <cfRule type="cellIs" dxfId="3067" priority="4803" operator="equal">
      <formula>"2BC"</formula>
    </cfRule>
    <cfRule type="cellIs" dxfId="3066" priority="4804" operator="equal">
      <formula>"1BC"</formula>
    </cfRule>
  </conditionalFormatting>
  <conditionalFormatting sqref="V81">
    <cfRule type="cellIs" dxfId="5262" priority="4775" operator="equal">
      <formula>"2AC"</formula>
    </cfRule>
    <cfRule type="cellIs" dxfId="5261" priority="4776" operator="equal">
      <formula>"1AC"</formula>
    </cfRule>
    <cfRule type="cellIs" dxfId="5260" priority="4777" operator="equal">
      <formula>"2AL"</formula>
    </cfRule>
    <cfRule type="cellIs" dxfId="3065" priority="4778" operator="equal">
      <formula>"2GL"</formula>
    </cfRule>
    <cfRule type="cellIs" dxfId="3064" priority="4779" operator="equal">
      <formula>"1AL"</formula>
    </cfRule>
    <cfRule type="cellIs" dxfId="3063" priority="4780" operator="equal">
      <formula>"2EL"</formula>
    </cfRule>
    <cfRule type="cellIs" dxfId="3062" priority="4781" operator="equal">
      <formula>"1EL"</formula>
    </cfRule>
    <cfRule type="cellIs" dxfId="3061" priority="4782" operator="equal">
      <formula>"2DL"</formula>
    </cfRule>
    <cfRule type="cellIs" dxfId="3060" priority="4783" operator="equal">
      <formula>"1DL"</formula>
    </cfRule>
    <cfRule type="cellIs" dxfId="3059" priority="4784" operator="equal">
      <formula>"2CL"</formula>
    </cfRule>
    <cfRule type="cellIs" dxfId="3058" priority="4785" operator="equal">
      <formula>"1CL"</formula>
    </cfRule>
    <cfRule type="cellIs" dxfId="3057" priority="4786" operator="equal">
      <formula>"2EC"</formula>
    </cfRule>
    <cfRule type="cellIs" dxfId="3056" priority="4787" operator="equal">
      <formula>"1EC"</formula>
    </cfRule>
    <cfRule type="cellIs" dxfId="3055" priority="4788" operator="equal">
      <formula>"2BC"</formula>
    </cfRule>
    <cfRule type="cellIs" dxfId="3054" priority="4789" operator="equal">
      <formula>"1BC"</formula>
    </cfRule>
  </conditionalFormatting>
  <conditionalFormatting sqref="U81">
    <cfRule type="cellIs" dxfId="5259" priority="4760" operator="equal">
      <formula>"2AC"</formula>
    </cfRule>
    <cfRule type="cellIs" dxfId="5258" priority="4761" operator="equal">
      <formula>"1AC"</formula>
    </cfRule>
    <cfRule type="cellIs" dxfId="5257" priority="4762" operator="equal">
      <formula>"2AL"</formula>
    </cfRule>
    <cfRule type="cellIs" dxfId="3053" priority="4763" operator="equal">
      <formula>"2GL"</formula>
    </cfRule>
    <cfRule type="cellIs" dxfId="3052" priority="4764" operator="equal">
      <formula>"1AL"</formula>
    </cfRule>
    <cfRule type="cellIs" dxfId="3051" priority="4765" operator="equal">
      <formula>"2EL"</formula>
    </cfRule>
    <cfRule type="cellIs" dxfId="3050" priority="4766" operator="equal">
      <formula>"1EL"</formula>
    </cfRule>
    <cfRule type="cellIs" dxfId="3049" priority="4767" operator="equal">
      <formula>"2DL"</formula>
    </cfRule>
    <cfRule type="cellIs" dxfId="3048" priority="4768" operator="equal">
      <formula>"1DL"</formula>
    </cfRule>
    <cfRule type="cellIs" dxfId="3047" priority="4769" operator="equal">
      <formula>"2CL"</formula>
    </cfRule>
    <cfRule type="cellIs" dxfId="3046" priority="4770" operator="equal">
      <formula>"1CL"</formula>
    </cfRule>
    <cfRule type="cellIs" dxfId="3045" priority="4771" operator="equal">
      <formula>"2EC"</formula>
    </cfRule>
    <cfRule type="cellIs" dxfId="3044" priority="4772" operator="equal">
      <formula>"1EC"</formula>
    </cfRule>
    <cfRule type="cellIs" dxfId="3043" priority="4773" operator="equal">
      <formula>"2BC"</formula>
    </cfRule>
    <cfRule type="cellIs" dxfId="3042" priority="4774" operator="equal">
      <formula>"1BC"</formula>
    </cfRule>
  </conditionalFormatting>
  <conditionalFormatting sqref="Z81">
    <cfRule type="cellIs" dxfId="5256" priority="4745" operator="equal">
      <formula>"2AC"</formula>
    </cfRule>
    <cfRule type="cellIs" dxfId="5255" priority="4746" operator="equal">
      <formula>"1AC"</formula>
    </cfRule>
    <cfRule type="cellIs" dxfId="5254" priority="4747" operator="equal">
      <formula>"2AL"</formula>
    </cfRule>
    <cfRule type="cellIs" dxfId="3041" priority="4748" operator="equal">
      <formula>"2GL"</formula>
    </cfRule>
    <cfRule type="cellIs" dxfId="3040" priority="4749" operator="equal">
      <formula>"1AL"</formula>
    </cfRule>
    <cfRule type="cellIs" dxfId="3039" priority="4750" operator="equal">
      <formula>"2EL"</formula>
    </cfRule>
    <cfRule type="cellIs" dxfId="3038" priority="4751" operator="equal">
      <formula>"1EL"</formula>
    </cfRule>
    <cfRule type="cellIs" dxfId="3037" priority="4752" operator="equal">
      <formula>"2DL"</formula>
    </cfRule>
    <cfRule type="cellIs" dxfId="3036" priority="4753" operator="equal">
      <formula>"1DL"</formula>
    </cfRule>
    <cfRule type="cellIs" dxfId="3035" priority="4754" operator="equal">
      <formula>"2CL"</formula>
    </cfRule>
    <cfRule type="cellIs" dxfId="3034" priority="4755" operator="equal">
      <formula>"1CL"</formula>
    </cfRule>
    <cfRule type="cellIs" dxfId="3033" priority="4756" operator="equal">
      <formula>"2EC"</formula>
    </cfRule>
    <cfRule type="cellIs" dxfId="3032" priority="4757" operator="equal">
      <formula>"1EC"</formula>
    </cfRule>
    <cfRule type="cellIs" dxfId="3031" priority="4758" operator="equal">
      <formula>"2BC"</formula>
    </cfRule>
    <cfRule type="cellIs" dxfId="3030" priority="4759" operator="equal">
      <formula>"1BC"</formula>
    </cfRule>
  </conditionalFormatting>
  <conditionalFormatting sqref="I79">
    <cfRule type="cellIs" dxfId="5253" priority="4730" operator="equal">
      <formula>"2AC"</formula>
    </cfRule>
    <cfRule type="cellIs" dxfId="5252" priority="4731" operator="equal">
      <formula>"1AC"</formula>
    </cfRule>
    <cfRule type="cellIs" dxfId="5251" priority="4732" operator="equal">
      <formula>"2AL"</formula>
    </cfRule>
    <cfRule type="cellIs" dxfId="3029" priority="4733" operator="equal">
      <formula>"2GL"</formula>
    </cfRule>
    <cfRule type="cellIs" dxfId="3028" priority="4734" operator="equal">
      <formula>"1AL"</formula>
    </cfRule>
    <cfRule type="cellIs" dxfId="3027" priority="4735" operator="equal">
      <formula>"2EL"</formula>
    </cfRule>
    <cfRule type="cellIs" dxfId="3026" priority="4736" operator="equal">
      <formula>"1EL"</formula>
    </cfRule>
    <cfRule type="cellIs" dxfId="3025" priority="4737" operator="equal">
      <formula>"2DL"</formula>
    </cfRule>
    <cfRule type="cellIs" dxfId="3024" priority="4738" operator="equal">
      <formula>"1DL"</formula>
    </cfRule>
    <cfRule type="cellIs" dxfId="3023" priority="4739" operator="equal">
      <formula>"2CL"</formula>
    </cfRule>
    <cfRule type="cellIs" dxfId="3022" priority="4740" operator="equal">
      <formula>"1CL"</formula>
    </cfRule>
    <cfRule type="cellIs" dxfId="3021" priority="4741" operator="equal">
      <formula>"2EC"</formula>
    </cfRule>
    <cfRule type="cellIs" dxfId="3020" priority="4742" operator="equal">
      <formula>"1EC"</formula>
    </cfRule>
    <cfRule type="cellIs" dxfId="3019" priority="4743" operator="equal">
      <formula>"2BC"</formula>
    </cfRule>
    <cfRule type="cellIs" dxfId="3018" priority="4744" operator="equal">
      <formula>"1BC"</formula>
    </cfRule>
  </conditionalFormatting>
  <conditionalFormatting sqref="J79">
    <cfRule type="cellIs" dxfId="5250" priority="4715" operator="equal">
      <formula>"2AC"</formula>
    </cfRule>
    <cfRule type="cellIs" dxfId="5249" priority="4716" operator="equal">
      <formula>"1AC"</formula>
    </cfRule>
    <cfRule type="cellIs" dxfId="5248" priority="4717" operator="equal">
      <formula>"2AL"</formula>
    </cfRule>
    <cfRule type="cellIs" dxfId="3017" priority="4718" operator="equal">
      <formula>"2GL"</formula>
    </cfRule>
    <cfRule type="cellIs" dxfId="3016" priority="4719" operator="equal">
      <formula>"1AL"</formula>
    </cfRule>
    <cfRule type="cellIs" dxfId="3015" priority="4720" operator="equal">
      <formula>"2EL"</formula>
    </cfRule>
    <cfRule type="cellIs" dxfId="3014" priority="4721" operator="equal">
      <formula>"1EL"</formula>
    </cfRule>
    <cfRule type="cellIs" dxfId="3013" priority="4722" operator="equal">
      <formula>"2DL"</formula>
    </cfRule>
    <cfRule type="cellIs" dxfId="3012" priority="4723" operator="equal">
      <formula>"1DL"</formula>
    </cfRule>
    <cfRule type="cellIs" dxfId="3011" priority="4724" operator="equal">
      <formula>"2CL"</formula>
    </cfRule>
    <cfRule type="cellIs" dxfId="3010" priority="4725" operator="equal">
      <formula>"1CL"</formula>
    </cfRule>
    <cfRule type="cellIs" dxfId="3009" priority="4726" operator="equal">
      <formula>"2EC"</formula>
    </cfRule>
    <cfRule type="cellIs" dxfId="3008" priority="4727" operator="equal">
      <formula>"1EC"</formula>
    </cfRule>
    <cfRule type="cellIs" dxfId="3007" priority="4728" operator="equal">
      <formula>"2BC"</formula>
    </cfRule>
    <cfRule type="cellIs" dxfId="3006" priority="4729" operator="equal">
      <formula>"1BC"</formula>
    </cfRule>
  </conditionalFormatting>
  <conditionalFormatting sqref="P78">
    <cfRule type="cellIs" dxfId="5247" priority="4700" operator="equal">
      <formula>"2AC"</formula>
    </cfRule>
    <cfRule type="cellIs" dxfId="5246" priority="4701" operator="equal">
      <formula>"1AC"</formula>
    </cfRule>
    <cfRule type="cellIs" dxfId="5245" priority="4702" operator="equal">
      <formula>"2AL"</formula>
    </cfRule>
    <cfRule type="cellIs" dxfId="3005" priority="4703" operator="equal">
      <formula>"2GL"</formula>
    </cfRule>
    <cfRule type="cellIs" dxfId="3004" priority="4704" operator="equal">
      <formula>"1AL"</formula>
    </cfRule>
    <cfRule type="cellIs" dxfId="3003" priority="4705" operator="equal">
      <formula>"2EL"</formula>
    </cfRule>
    <cfRule type="cellIs" dxfId="3002" priority="4706" operator="equal">
      <formula>"1EL"</formula>
    </cfRule>
    <cfRule type="cellIs" dxfId="3001" priority="4707" operator="equal">
      <formula>"2DL"</formula>
    </cfRule>
    <cfRule type="cellIs" dxfId="3000" priority="4708" operator="equal">
      <formula>"1DL"</formula>
    </cfRule>
    <cfRule type="cellIs" dxfId="2999" priority="4709" operator="equal">
      <formula>"2CL"</formula>
    </cfRule>
    <cfRule type="cellIs" dxfId="2998" priority="4710" operator="equal">
      <formula>"1CL"</formula>
    </cfRule>
    <cfRule type="cellIs" dxfId="2997" priority="4711" operator="equal">
      <formula>"2EC"</formula>
    </cfRule>
    <cfRule type="cellIs" dxfId="2996" priority="4712" operator="equal">
      <formula>"1EC"</formula>
    </cfRule>
    <cfRule type="cellIs" dxfId="2995" priority="4713" operator="equal">
      <formula>"2BC"</formula>
    </cfRule>
    <cfRule type="cellIs" dxfId="2994" priority="4714" operator="equal">
      <formula>"1BC"</formula>
    </cfRule>
  </conditionalFormatting>
  <conditionalFormatting sqref="V79">
    <cfRule type="cellIs" dxfId="5244" priority="4685" operator="equal">
      <formula>"2AC"</formula>
    </cfRule>
    <cfRule type="cellIs" dxfId="5243" priority="4686" operator="equal">
      <formula>"1AC"</formula>
    </cfRule>
    <cfRule type="cellIs" dxfId="5242" priority="4687" operator="equal">
      <formula>"2AL"</formula>
    </cfRule>
    <cfRule type="cellIs" dxfId="2993" priority="4688" operator="equal">
      <formula>"2GL"</formula>
    </cfRule>
    <cfRule type="cellIs" dxfId="2992" priority="4689" operator="equal">
      <formula>"1AL"</formula>
    </cfRule>
    <cfRule type="cellIs" dxfId="2991" priority="4690" operator="equal">
      <formula>"2EL"</formula>
    </cfRule>
    <cfRule type="cellIs" dxfId="2990" priority="4691" operator="equal">
      <formula>"1EL"</formula>
    </cfRule>
    <cfRule type="cellIs" dxfId="2989" priority="4692" operator="equal">
      <formula>"2DL"</formula>
    </cfRule>
    <cfRule type="cellIs" dxfId="2988" priority="4693" operator="equal">
      <formula>"1DL"</formula>
    </cfRule>
    <cfRule type="cellIs" dxfId="2987" priority="4694" operator="equal">
      <formula>"2CL"</formula>
    </cfRule>
    <cfRule type="cellIs" dxfId="2986" priority="4695" operator="equal">
      <formula>"1CL"</formula>
    </cfRule>
    <cfRule type="cellIs" dxfId="2985" priority="4696" operator="equal">
      <formula>"2EC"</formula>
    </cfRule>
    <cfRule type="cellIs" dxfId="2984" priority="4697" operator="equal">
      <formula>"1EC"</formula>
    </cfRule>
    <cfRule type="cellIs" dxfId="2983" priority="4698" operator="equal">
      <formula>"2BC"</formula>
    </cfRule>
    <cfRule type="cellIs" dxfId="2982" priority="4699" operator="equal">
      <formula>"1BC"</formula>
    </cfRule>
  </conditionalFormatting>
  <conditionalFormatting sqref="J80">
    <cfRule type="cellIs" dxfId="5241" priority="4670" operator="equal">
      <formula>"2AC"</formula>
    </cfRule>
    <cfRule type="cellIs" dxfId="5240" priority="4671" operator="equal">
      <formula>"1AC"</formula>
    </cfRule>
    <cfRule type="cellIs" dxfId="5239" priority="4672" operator="equal">
      <formula>"2AL"</formula>
    </cfRule>
    <cfRule type="cellIs" dxfId="2981" priority="4673" operator="equal">
      <formula>"2GL"</formula>
    </cfRule>
    <cfRule type="cellIs" dxfId="2980" priority="4674" operator="equal">
      <formula>"1AL"</formula>
    </cfRule>
    <cfRule type="cellIs" dxfId="2979" priority="4675" operator="equal">
      <formula>"2EL"</formula>
    </cfRule>
    <cfRule type="cellIs" dxfId="2978" priority="4676" operator="equal">
      <formula>"1EL"</formula>
    </cfRule>
    <cfRule type="cellIs" dxfId="2977" priority="4677" operator="equal">
      <formula>"2DL"</formula>
    </cfRule>
    <cfRule type="cellIs" dxfId="2976" priority="4678" operator="equal">
      <formula>"1DL"</formula>
    </cfRule>
    <cfRule type="cellIs" dxfId="2975" priority="4679" operator="equal">
      <formula>"2CL"</formula>
    </cfRule>
    <cfRule type="cellIs" dxfId="2974" priority="4680" operator="equal">
      <formula>"1CL"</formula>
    </cfRule>
    <cfRule type="cellIs" dxfId="2973" priority="4681" operator="equal">
      <formula>"2EC"</formula>
    </cfRule>
    <cfRule type="cellIs" dxfId="2972" priority="4682" operator="equal">
      <formula>"1EC"</formula>
    </cfRule>
    <cfRule type="cellIs" dxfId="2971" priority="4683" operator="equal">
      <formula>"2BC"</formula>
    </cfRule>
    <cfRule type="cellIs" dxfId="2970" priority="4684" operator="equal">
      <formula>"1BC"</formula>
    </cfRule>
  </conditionalFormatting>
  <conditionalFormatting sqref="V80">
    <cfRule type="cellIs" dxfId="5238" priority="4655" operator="equal">
      <formula>"2AC"</formula>
    </cfRule>
    <cfRule type="cellIs" dxfId="5237" priority="4656" operator="equal">
      <formula>"1AC"</formula>
    </cfRule>
    <cfRule type="cellIs" dxfId="5236" priority="4657" operator="equal">
      <formula>"2AL"</formula>
    </cfRule>
    <cfRule type="cellIs" dxfId="2969" priority="4658" operator="equal">
      <formula>"2GL"</formula>
    </cfRule>
    <cfRule type="cellIs" dxfId="2968" priority="4659" operator="equal">
      <formula>"1AL"</formula>
    </cfRule>
    <cfRule type="cellIs" dxfId="2967" priority="4660" operator="equal">
      <formula>"2EL"</formula>
    </cfRule>
    <cfRule type="cellIs" dxfId="2966" priority="4661" operator="equal">
      <formula>"1EL"</formula>
    </cfRule>
    <cfRule type="cellIs" dxfId="2965" priority="4662" operator="equal">
      <formula>"2DL"</formula>
    </cfRule>
    <cfRule type="cellIs" dxfId="2964" priority="4663" operator="equal">
      <formula>"1DL"</formula>
    </cfRule>
    <cfRule type="cellIs" dxfId="2963" priority="4664" operator="equal">
      <formula>"2CL"</formula>
    </cfRule>
    <cfRule type="cellIs" dxfId="2962" priority="4665" operator="equal">
      <formula>"1CL"</formula>
    </cfRule>
    <cfRule type="cellIs" dxfId="2961" priority="4666" operator="equal">
      <formula>"2EC"</formula>
    </cfRule>
    <cfRule type="cellIs" dxfId="2960" priority="4667" operator="equal">
      <formula>"1EC"</formula>
    </cfRule>
    <cfRule type="cellIs" dxfId="2959" priority="4668" operator="equal">
      <formula>"2BC"</formula>
    </cfRule>
    <cfRule type="cellIs" dxfId="2958" priority="4669" operator="equal">
      <formula>"1BC"</formula>
    </cfRule>
  </conditionalFormatting>
  <conditionalFormatting sqref="AG80">
    <cfRule type="cellIs" dxfId="5235" priority="4640" operator="equal">
      <formula>"2AC"</formula>
    </cfRule>
    <cfRule type="cellIs" dxfId="5234" priority="4641" operator="equal">
      <formula>"1AC"</formula>
    </cfRule>
    <cfRule type="cellIs" dxfId="5233" priority="4642" operator="equal">
      <formula>"2AL"</formula>
    </cfRule>
    <cfRule type="cellIs" dxfId="2957" priority="4643" operator="equal">
      <formula>"2GL"</formula>
    </cfRule>
    <cfRule type="cellIs" dxfId="2956" priority="4644" operator="equal">
      <formula>"1AL"</formula>
    </cfRule>
    <cfRule type="cellIs" dxfId="2955" priority="4645" operator="equal">
      <formula>"2EL"</formula>
    </cfRule>
    <cfRule type="cellIs" dxfId="2954" priority="4646" operator="equal">
      <formula>"1EL"</formula>
    </cfRule>
    <cfRule type="cellIs" dxfId="2953" priority="4647" operator="equal">
      <formula>"2DL"</formula>
    </cfRule>
    <cfRule type="cellIs" dxfId="2952" priority="4648" operator="equal">
      <formula>"1DL"</formula>
    </cfRule>
    <cfRule type="cellIs" dxfId="2951" priority="4649" operator="equal">
      <formula>"2CL"</formula>
    </cfRule>
    <cfRule type="cellIs" dxfId="2950" priority="4650" operator="equal">
      <formula>"1CL"</formula>
    </cfRule>
    <cfRule type="cellIs" dxfId="2949" priority="4651" operator="equal">
      <formula>"2EC"</formula>
    </cfRule>
    <cfRule type="cellIs" dxfId="2948" priority="4652" operator="equal">
      <formula>"1EC"</formula>
    </cfRule>
    <cfRule type="cellIs" dxfId="2947" priority="4653" operator="equal">
      <formula>"2BC"</formula>
    </cfRule>
    <cfRule type="cellIs" dxfId="2946" priority="4654" operator="equal">
      <formula>"1BC"</formula>
    </cfRule>
  </conditionalFormatting>
  <conditionalFormatting sqref="AI77">
    <cfRule type="cellIs" dxfId="5232" priority="4625" operator="equal">
      <formula>"2AC"</formula>
    </cfRule>
    <cfRule type="cellIs" dxfId="5231" priority="4626" operator="equal">
      <formula>"1AC"</formula>
    </cfRule>
    <cfRule type="cellIs" dxfId="5230" priority="4627" operator="equal">
      <formula>"2AL"</formula>
    </cfRule>
    <cfRule type="cellIs" dxfId="2945" priority="4628" operator="equal">
      <formula>"2GL"</formula>
    </cfRule>
    <cfRule type="cellIs" dxfId="2944" priority="4629" operator="equal">
      <formula>"1AL"</formula>
    </cfRule>
    <cfRule type="cellIs" dxfId="2943" priority="4630" operator="equal">
      <formula>"2EL"</formula>
    </cfRule>
    <cfRule type="cellIs" dxfId="2942" priority="4631" operator="equal">
      <formula>"1EL"</formula>
    </cfRule>
    <cfRule type="cellIs" dxfId="2941" priority="4632" operator="equal">
      <formula>"2DL"</formula>
    </cfRule>
    <cfRule type="cellIs" dxfId="2940" priority="4633" operator="equal">
      <formula>"1DL"</formula>
    </cfRule>
    <cfRule type="cellIs" dxfId="2939" priority="4634" operator="equal">
      <formula>"2CL"</formula>
    </cfRule>
    <cfRule type="cellIs" dxfId="2938" priority="4635" operator="equal">
      <formula>"1CL"</formula>
    </cfRule>
    <cfRule type="cellIs" dxfId="2937" priority="4636" operator="equal">
      <formula>"2EC"</formula>
    </cfRule>
    <cfRule type="cellIs" dxfId="2936" priority="4637" operator="equal">
      <formula>"1EC"</formula>
    </cfRule>
    <cfRule type="cellIs" dxfId="2935" priority="4638" operator="equal">
      <formula>"2BC"</formula>
    </cfRule>
    <cfRule type="cellIs" dxfId="2934" priority="4639" operator="equal">
      <formula>"1BC"</formula>
    </cfRule>
  </conditionalFormatting>
  <conditionalFormatting sqref="AF75">
    <cfRule type="cellIs" dxfId="5229" priority="4610" operator="equal">
      <formula>"2AC"</formula>
    </cfRule>
    <cfRule type="cellIs" dxfId="5228" priority="4611" operator="equal">
      <formula>"1AC"</formula>
    </cfRule>
    <cfRule type="cellIs" dxfId="5227" priority="4612" operator="equal">
      <formula>"2AL"</formula>
    </cfRule>
    <cfRule type="cellIs" dxfId="2933" priority="4613" operator="equal">
      <formula>"2GL"</formula>
    </cfRule>
    <cfRule type="cellIs" dxfId="2932" priority="4614" operator="equal">
      <formula>"1AL"</formula>
    </cfRule>
    <cfRule type="cellIs" dxfId="2931" priority="4615" operator="equal">
      <formula>"2EL"</formula>
    </cfRule>
    <cfRule type="cellIs" dxfId="2930" priority="4616" operator="equal">
      <formula>"1EL"</formula>
    </cfRule>
    <cfRule type="cellIs" dxfId="2929" priority="4617" operator="equal">
      <formula>"2DL"</formula>
    </cfRule>
    <cfRule type="cellIs" dxfId="2928" priority="4618" operator="equal">
      <formula>"1DL"</formula>
    </cfRule>
    <cfRule type="cellIs" dxfId="2927" priority="4619" operator="equal">
      <formula>"2CL"</formula>
    </cfRule>
    <cfRule type="cellIs" dxfId="2926" priority="4620" operator="equal">
      <formula>"1CL"</formula>
    </cfRule>
    <cfRule type="cellIs" dxfId="2925" priority="4621" operator="equal">
      <formula>"2EC"</formula>
    </cfRule>
    <cfRule type="cellIs" dxfId="2924" priority="4622" operator="equal">
      <formula>"1EC"</formula>
    </cfRule>
    <cfRule type="cellIs" dxfId="2923" priority="4623" operator="equal">
      <formula>"2BC"</formula>
    </cfRule>
    <cfRule type="cellIs" dxfId="2922" priority="4624" operator="equal">
      <formula>"1BC"</formula>
    </cfRule>
  </conditionalFormatting>
  <conditionalFormatting sqref="T77">
    <cfRule type="cellIs" dxfId="5226" priority="4535" operator="equal">
      <formula>"2AC"</formula>
    </cfRule>
    <cfRule type="cellIs" dxfId="5225" priority="4536" operator="equal">
      <formula>"1AC"</formula>
    </cfRule>
    <cfRule type="cellIs" dxfId="5224" priority="4537" operator="equal">
      <formula>"2AL"</formula>
    </cfRule>
    <cfRule type="cellIs" dxfId="2921" priority="4538" operator="equal">
      <formula>"2GL"</formula>
    </cfRule>
    <cfRule type="cellIs" dxfId="2920" priority="4539" operator="equal">
      <formula>"1AL"</formula>
    </cfRule>
    <cfRule type="cellIs" dxfId="2919" priority="4540" operator="equal">
      <formula>"2EL"</formula>
    </cfRule>
    <cfRule type="cellIs" dxfId="2918" priority="4541" operator="equal">
      <formula>"1EL"</formula>
    </cfRule>
    <cfRule type="cellIs" dxfId="2917" priority="4542" operator="equal">
      <formula>"2DL"</formula>
    </cfRule>
    <cfRule type="cellIs" dxfId="2916" priority="4543" operator="equal">
      <formula>"1DL"</formula>
    </cfRule>
    <cfRule type="cellIs" dxfId="2915" priority="4544" operator="equal">
      <formula>"2CL"</formula>
    </cfRule>
    <cfRule type="cellIs" dxfId="2914" priority="4545" operator="equal">
      <formula>"1CL"</formula>
    </cfRule>
    <cfRule type="cellIs" dxfId="2913" priority="4546" operator="equal">
      <formula>"2EC"</formula>
    </cfRule>
    <cfRule type="cellIs" dxfId="2912" priority="4547" operator="equal">
      <formula>"1EC"</formula>
    </cfRule>
    <cfRule type="cellIs" dxfId="2911" priority="4548" operator="equal">
      <formula>"2BC"</formula>
    </cfRule>
    <cfRule type="cellIs" dxfId="2910" priority="4549" operator="equal">
      <formula>"1BC"</formula>
    </cfRule>
  </conditionalFormatting>
  <conditionalFormatting sqref="Z77">
    <cfRule type="cellIs" dxfId="5223" priority="4520" operator="equal">
      <formula>"2AC"</formula>
    </cfRule>
    <cfRule type="cellIs" dxfId="5222" priority="4521" operator="equal">
      <formula>"1AC"</formula>
    </cfRule>
    <cfRule type="cellIs" dxfId="5221" priority="4522" operator="equal">
      <formula>"2AL"</formula>
    </cfRule>
    <cfRule type="cellIs" dxfId="2909" priority="4523" operator="equal">
      <formula>"2GL"</formula>
    </cfRule>
    <cfRule type="cellIs" dxfId="2908" priority="4524" operator="equal">
      <formula>"1AL"</formula>
    </cfRule>
    <cfRule type="cellIs" dxfId="2907" priority="4525" operator="equal">
      <formula>"2EL"</formula>
    </cfRule>
    <cfRule type="cellIs" dxfId="2906" priority="4526" operator="equal">
      <formula>"1EL"</formula>
    </cfRule>
    <cfRule type="cellIs" dxfId="2905" priority="4527" operator="equal">
      <formula>"2DL"</formula>
    </cfRule>
    <cfRule type="cellIs" dxfId="2904" priority="4528" operator="equal">
      <formula>"1DL"</formula>
    </cfRule>
    <cfRule type="cellIs" dxfId="2903" priority="4529" operator="equal">
      <formula>"2CL"</formula>
    </cfRule>
    <cfRule type="cellIs" dxfId="2902" priority="4530" operator="equal">
      <formula>"1CL"</formula>
    </cfRule>
    <cfRule type="cellIs" dxfId="2901" priority="4531" operator="equal">
      <formula>"2EC"</formula>
    </cfRule>
    <cfRule type="cellIs" dxfId="2900" priority="4532" operator="equal">
      <formula>"1EC"</formula>
    </cfRule>
    <cfRule type="cellIs" dxfId="2899" priority="4533" operator="equal">
      <formula>"2BC"</formula>
    </cfRule>
    <cfRule type="cellIs" dxfId="2898" priority="4534" operator="equal">
      <formula>"1BC"</formula>
    </cfRule>
  </conditionalFormatting>
  <conditionalFormatting sqref="W76">
    <cfRule type="cellIs" dxfId="5220" priority="4490" operator="equal">
      <formula>"2AC"</formula>
    </cfRule>
    <cfRule type="cellIs" dxfId="5219" priority="4491" operator="equal">
      <formula>"1AC"</formula>
    </cfRule>
    <cfRule type="cellIs" dxfId="5218" priority="4492" operator="equal">
      <formula>"2AL"</formula>
    </cfRule>
    <cfRule type="cellIs" dxfId="2897" priority="4493" operator="equal">
      <formula>"2GL"</formula>
    </cfRule>
    <cfRule type="cellIs" dxfId="2896" priority="4494" operator="equal">
      <formula>"1AL"</formula>
    </cfRule>
    <cfRule type="cellIs" dxfId="2895" priority="4495" operator="equal">
      <formula>"2EL"</formula>
    </cfRule>
    <cfRule type="cellIs" dxfId="2894" priority="4496" operator="equal">
      <formula>"1EL"</formula>
    </cfRule>
    <cfRule type="cellIs" dxfId="2893" priority="4497" operator="equal">
      <formula>"2DL"</formula>
    </cfRule>
    <cfRule type="cellIs" dxfId="2892" priority="4498" operator="equal">
      <formula>"1DL"</formula>
    </cfRule>
    <cfRule type="cellIs" dxfId="2891" priority="4499" operator="equal">
      <formula>"2CL"</formula>
    </cfRule>
    <cfRule type="cellIs" dxfId="2890" priority="4500" operator="equal">
      <formula>"1CL"</formula>
    </cfRule>
    <cfRule type="cellIs" dxfId="2889" priority="4501" operator="equal">
      <formula>"2EC"</formula>
    </cfRule>
    <cfRule type="cellIs" dxfId="2888" priority="4502" operator="equal">
      <formula>"1EC"</formula>
    </cfRule>
    <cfRule type="cellIs" dxfId="2887" priority="4503" operator="equal">
      <formula>"2BC"</formula>
    </cfRule>
    <cfRule type="cellIs" dxfId="2886" priority="4504" operator="equal">
      <formula>"1BC"</formula>
    </cfRule>
  </conditionalFormatting>
  <conditionalFormatting sqref="K76">
    <cfRule type="cellIs" dxfId="5217" priority="4475" operator="equal">
      <formula>"2AC"</formula>
    </cfRule>
    <cfRule type="cellIs" dxfId="5216" priority="4476" operator="equal">
      <formula>"1AC"</formula>
    </cfRule>
    <cfRule type="cellIs" dxfId="5215" priority="4477" operator="equal">
      <formula>"2AL"</formula>
    </cfRule>
    <cfRule type="cellIs" dxfId="2885" priority="4478" operator="equal">
      <formula>"2GL"</formula>
    </cfRule>
    <cfRule type="cellIs" dxfId="2884" priority="4479" operator="equal">
      <formula>"1AL"</formula>
    </cfRule>
    <cfRule type="cellIs" dxfId="2883" priority="4480" operator="equal">
      <formula>"2EL"</formula>
    </cfRule>
    <cfRule type="cellIs" dxfId="2882" priority="4481" operator="equal">
      <formula>"1EL"</formula>
    </cfRule>
    <cfRule type="cellIs" dxfId="2881" priority="4482" operator="equal">
      <formula>"2DL"</formula>
    </cfRule>
    <cfRule type="cellIs" dxfId="2880" priority="4483" operator="equal">
      <formula>"1DL"</formula>
    </cfRule>
    <cfRule type="cellIs" dxfId="2879" priority="4484" operator="equal">
      <formula>"2CL"</formula>
    </cfRule>
    <cfRule type="cellIs" dxfId="2878" priority="4485" operator="equal">
      <formula>"1CL"</formula>
    </cfRule>
    <cfRule type="cellIs" dxfId="2877" priority="4486" operator="equal">
      <formula>"2EC"</formula>
    </cfRule>
    <cfRule type="cellIs" dxfId="2876" priority="4487" operator="equal">
      <formula>"1EC"</formula>
    </cfRule>
    <cfRule type="cellIs" dxfId="2875" priority="4488" operator="equal">
      <formula>"2BC"</formula>
    </cfRule>
    <cfRule type="cellIs" dxfId="2874" priority="4489" operator="equal">
      <formula>"1BC"</formula>
    </cfRule>
  </conditionalFormatting>
  <conditionalFormatting sqref="B76">
    <cfRule type="cellIs" dxfId="5214" priority="4460" operator="equal">
      <formula>"2AC"</formula>
    </cfRule>
    <cfRule type="cellIs" dxfId="5213" priority="4461" operator="equal">
      <formula>"1AC"</formula>
    </cfRule>
    <cfRule type="cellIs" dxfId="5212" priority="4462" operator="equal">
      <formula>"2AL"</formula>
    </cfRule>
    <cfRule type="cellIs" dxfId="2873" priority="4463" operator="equal">
      <formula>"2GL"</formula>
    </cfRule>
    <cfRule type="cellIs" dxfId="2872" priority="4464" operator="equal">
      <formula>"1AL"</formula>
    </cfRule>
    <cfRule type="cellIs" dxfId="2871" priority="4465" operator="equal">
      <formula>"2EL"</formula>
    </cfRule>
    <cfRule type="cellIs" dxfId="2870" priority="4466" operator="equal">
      <formula>"1EL"</formula>
    </cfRule>
    <cfRule type="cellIs" dxfId="2869" priority="4467" operator="equal">
      <formula>"2DL"</formula>
    </cfRule>
    <cfRule type="cellIs" dxfId="2868" priority="4468" operator="equal">
      <formula>"1DL"</formula>
    </cfRule>
    <cfRule type="cellIs" dxfId="2867" priority="4469" operator="equal">
      <formula>"2CL"</formula>
    </cfRule>
    <cfRule type="cellIs" dxfId="2866" priority="4470" operator="equal">
      <formula>"1CL"</formula>
    </cfRule>
    <cfRule type="cellIs" dxfId="2865" priority="4471" operator="equal">
      <formula>"2EC"</formula>
    </cfRule>
    <cfRule type="cellIs" dxfId="2864" priority="4472" operator="equal">
      <formula>"1EC"</formula>
    </cfRule>
    <cfRule type="cellIs" dxfId="2863" priority="4473" operator="equal">
      <formula>"2BC"</formula>
    </cfRule>
    <cfRule type="cellIs" dxfId="2862" priority="4474" operator="equal">
      <formula>"1BC"</formula>
    </cfRule>
  </conditionalFormatting>
  <conditionalFormatting sqref="I75">
    <cfRule type="cellIs" dxfId="5211" priority="4445" operator="equal">
      <formula>"2AC"</formula>
    </cfRule>
    <cfRule type="cellIs" dxfId="5210" priority="4446" operator="equal">
      <formula>"1AC"</formula>
    </cfRule>
    <cfRule type="cellIs" dxfId="5209" priority="4447" operator="equal">
      <formula>"2AL"</formula>
    </cfRule>
    <cfRule type="cellIs" dxfId="2861" priority="4448" operator="equal">
      <formula>"2GL"</formula>
    </cfRule>
    <cfRule type="cellIs" dxfId="2860" priority="4449" operator="equal">
      <formula>"1AL"</formula>
    </cfRule>
    <cfRule type="cellIs" dxfId="2859" priority="4450" operator="equal">
      <formula>"2EL"</formula>
    </cfRule>
    <cfRule type="cellIs" dxfId="2858" priority="4451" operator="equal">
      <formula>"1EL"</formula>
    </cfRule>
    <cfRule type="cellIs" dxfId="2857" priority="4452" operator="equal">
      <formula>"2DL"</formula>
    </cfRule>
    <cfRule type="cellIs" dxfId="2856" priority="4453" operator="equal">
      <formula>"1DL"</formula>
    </cfRule>
    <cfRule type="cellIs" dxfId="2855" priority="4454" operator="equal">
      <formula>"2CL"</formula>
    </cfRule>
    <cfRule type="cellIs" dxfId="2854" priority="4455" operator="equal">
      <formula>"1CL"</formula>
    </cfRule>
    <cfRule type="cellIs" dxfId="2853" priority="4456" operator="equal">
      <formula>"2EC"</formula>
    </cfRule>
    <cfRule type="cellIs" dxfId="2852" priority="4457" operator="equal">
      <formula>"1EC"</formula>
    </cfRule>
    <cfRule type="cellIs" dxfId="2851" priority="4458" operator="equal">
      <formula>"2BC"</formula>
    </cfRule>
    <cfRule type="cellIs" dxfId="2850" priority="4459" operator="equal">
      <formula>"1BC"</formula>
    </cfRule>
  </conditionalFormatting>
  <conditionalFormatting sqref="AA75">
    <cfRule type="cellIs" dxfId="5208" priority="4430" operator="equal">
      <formula>"2AC"</formula>
    </cfRule>
    <cfRule type="cellIs" dxfId="5207" priority="4431" operator="equal">
      <formula>"1AC"</formula>
    </cfRule>
    <cfRule type="cellIs" dxfId="5206" priority="4432" operator="equal">
      <formula>"2AL"</formula>
    </cfRule>
    <cfRule type="cellIs" dxfId="2849" priority="4433" operator="equal">
      <formula>"2GL"</formula>
    </cfRule>
    <cfRule type="cellIs" dxfId="2848" priority="4434" operator="equal">
      <formula>"1AL"</formula>
    </cfRule>
    <cfRule type="cellIs" dxfId="2847" priority="4435" operator="equal">
      <formula>"2EL"</formula>
    </cfRule>
    <cfRule type="cellIs" dxfId="2846" priority="4436" operator="equal">
      <formula>"1EL"</formula>
    </cfRule>
    <cfRule type="cellIs" dxfId="2845" priority="4437" operator="equal">
      <formula>"2DL"</formula>
    </cfRule>
    <cfRule type="cellIs" dxfId="2844" priority="4438" operator="equal">
      <formula>"1DL"</formula>
    </cfRule>
    <cfRule type="cellIs" dxfId="2843" priority="4439" operator="equal">
      <formula>"2CL"</formula>
    </cfRule>
    <cfRule type="cellIs" dxfId="2842" priority="4440" operator="equal">
      <formula>"1CL"</formula>
    </cfRule>
    <cfRule type="cellIs" dxfId="2841" priority="4441" operator="equal">
      <formula>"2EC"</formula>
    </cfRule>
    <cfRule type="cellIs" dxfId="2840" priority="4442" operator="equal">
      <formula>"1EC"</formula>
    </cfRule>
    <cfRule type="cellIs" dxfId="2839" priority="4443" operator="equal">
      <formula>"2BC"</formula>
    </cfRule>
    <cfRule type="cellIs" dxfId="2838" priority="4444" operator="equal">
      <formula>"1BC"</formula>
    </cfRule>
  </conditionalFormatting>
  <conditionalFormatting sqref="N75">
    <cfRule type="cellIs" dxfId="5205" priority="4415" operator="equal">
      <formula>"2AC"</formula>
    </cfRule>
    <cfRule type="cellIs" dxfId="5204" priority="4416" operator="equal">
      <formula>"1AC"</formula>
    </cfRule>
    <cfRule type="cellIs" dxfId="5203" priority="4417" operator="equal">
      <formula>"2AL"</formula>
    </cfRule>
    <cfRule type="cellIs" dxfId="2837" priority="4418" operator="equal">
      <formula>"2GL"</formula>
    </cfRule>
    <cfRule type="cellIs" dxfId="2836" priority="4419" operator="equal">
      <formula>"1AL"</formula>
    </cfRule>
    <cfRule type="cellIs" dxfId="2835" priority="4420" operator="equal">
      <formula>"2EL"</formula>
    </cfRule>
    <cfRule type="cellIs" dxfId="2834" priority="4421" operator="equal">
      <formula>"1EL"</formula>
    </cfRule>
    <cfRule type="cellIs" dxfId="2833" priority="4422" operator="equal">
      <formula>"2DL"</formula>
    </cfRule>
    <cfRule type="cellIs" dxfId="2832" priority="4423" operator="equal">
      <formula>"1DL"</formula>
    </cfRule>
    <cfRule type="cellIs" dxfId="2831" priority="4424" operator="equal">
      <formula>"2CL"</formula>
    </cfRule>
    <cfRule type="cellIs" dxfId="2830" priority="4425" operator="equal">
      <formula>"1CL"</formula>
    </cfRule>
    <cfRule type="cellIs" dxfId="2829" priority="4426" operator="equal">
      <formula>"2EC"</formula>
    </cfRule>
    <cfRule type="cellIs" dxfId="2828" priority="4427" operator="equal">
      <formula>"1EC"</formula>
    </cfRule>
    <cfRule type="cellIs" dxfId="2827" priority="4428" operator="equal">
      <formula>"2BC"</formula>
    </cfRule>
    <cfRule type="cellIs" dxfId="2826" priority="4429" operator="equal">
      <formula>"1BC"</formula>
    </cfRule>
  </conditionalFormatting>
  <conditionalFormatting sqref="H75">
    <cfRule type="cellIs" dxfId="5202" priority="4400" operator="equal">
      <formula>"2AC"</formula>
    </cfRule>
    <cfRule type="cellIs" dxfId="5201" priority="4401" operator="equal">
      <formula>"1AC"</formula>
    </cfRule>
    <cfRule type="cellIs" dxfId="5200" priority="4402" operator="equal">
      <formula>"2AL"</formula>
    </cfRule>
    <cfRule type="cellIs" dxfId="2825" priority="4403" operator="equal">
      <formula>"2GL"</formula>
    </cfRule>
    <cfRule type="cellIs" dxfId="2824" priority="4404" operator="equal">
      <formula>"1AL"</formula>
    </cfRule>
    <cfRule type="cellIs" dxfId="2823" priority="4405" operator="equal">
      <formula>"2EL"</formula>
    </cfRule>
    <cfRule type="cellIs" dxfId="2822" priority="4406" operator="equal">
      <formula>"1EL"</formula>
    </cfRule>
    <cfRule type="cellIs" dxfId="2821" priority="4407" operator="equal">
      <formula>"2DL"</formula>
    </cfRule>
    <cfRule type="cellIs" dxfId="2820" priority="4408" operator="equal">
      <formula>"1DL"</formula>
    </cfRule>
    <cfRule type="cellIs" dxfId="2819" priority="4409" operator="equal">
      <formula>"2CL"</formula>
    </cfRule>
    <cfRule type="cellIs" dxfId="2818" priority="4410" operator="equal">
      <formula>"1CL"</formula>
    </cfRule>
    <cfRule type="cellIs" dxfId="2817" priority="4411" operator="equal">
      <formula>"2EC"</formula>
    </cfRule>
    <cfRule type="cellIs" dxfId="2816" priority="4412" operator="equal">
      <formula>"1EC"</formula>
    </cfRule>
    <cfRule type="cellIs" dxfId="2815" priority="4413" operator="equal">
      <formula>"2BC"</formula>
    </cfRule>
    <cfRule type="cellIs" dxfId="2814" priority="4414" operator="equal">
      <formula>"1BC"</formula>
    </cfRule>
  </conditionalFormatting>
  <conditionalFormatting sqref="H73">
    <cfRule type="cellIs" dxfId="5199" priority="4385" operator="equal">
      <formula>"2AC"</formula>
    </cfRule>
    <cfRule type="cellIs" dxfId="5198" priority="4386" operator="equal">
      <formula>"1AC"</formula>
    </cfRule>
    <cfRule type="cellIs" dxfId="5197" priority="4387" operator="equal">
      <formula>"2AL"</formula>
    </cfRule>
    <cfRule type="cellIs" dxfId="2813" priority="4388" operator="equal">
      <formula>"2GL"</formula>
    </cfRule>
    <cfRule type="cellIs" dxfId="2812" priority="4389" operator="equal">
      <formula>"1AL"</formula>
    </cfRule>
    <cfRule type="cellIs" dxfId="2811" priority="4390" operator="equal">
      <formula>"2EL"</formula>
    </cfRule>
    <cfRule type="cellIs" dxfId="2810" priority="4391" operator="equal">
      <formula>"1EL"</formula>
    </cfRule>
    <cfRule type="cellIs" dxfId="2809" priority="4392" operator="equal">
      <formula>"2DL"</formula>
    </cfRule>
    <cfRule type="cellIs" dxfId="2808" priority="4393" operator="equal">
      <formula>"1DL"</formula>
    </cfRule>
    <cfRule type="cellIs" dxfId="2807" priority="4394" operator="equal">
      <formula>"2CL"</formula>
    </cfRule>
    <cfRule type="cellIs" dxfId="2806" priority="4395" operator="equal">
      <formula>"1CL"</formula>
    </cfRule>
    <cfRule type="cellIs" dxfId="2805" priority="4396" operator="equal">
      <formula>"2EC"</formula>
    </cfRule>
    <cfRule type="cellIs" dxfId="2804" priority="4397" operator="equal">
      <formula>"1EC"</formula>
    </cfRule>
    <cfRule type="cellIs" dxfId="2803" priority="4398" operator="equal">
      <formula>"2BC"</formula>
    </cfRule>
    <cfRule type="cellIs" dxfId="2802" priority="4399" operator="equal">
      <formula>"1BC"</formula>
    </cfRule>
  </conditionalFormatting>
  <conditionalFormatting sqref="H70">
    <cfRule type="cellIs" dxfId="5196" priority="4370" operator="equal">
      <formula>"2AC"</formula>
    </cfRule>
    <cfRule type="cellIs" dxfId="5195" priority="4371" operator="equal">
      <formula>"1AC"</formula>
    </cfRule>
    <cfRule type="cellIs" dxfId="5194" priority="4372" operator="equal">
      <formula>"2AL"</formula>
    </cfRule>
    <cfRule type="cellIs" dxfId="2801" priority="4373" operator="equal">
      <formula>"2GL"</formula>
    </cfRule>
    <cfRule type="cellIs" dxfId="2800" priority="4374" operator="equal">
      <formula>"1AL"</formula>
    </cfRule>
    <cfRule type="cellIs" dxfId="2799" priority="4375" operator="equal">
      <formula>"2EL"</formula>
    </cfRule>
    <cfRule type="cellIs" dxfId="2798" priority="4376" operator="equal">
      <formula>"1EL"</formula>
    </cfRule>
    <cfRule type="cellIs" dxfId="2797" priority="4377" operator="equal">
      <formula>"2DL"</formula>
    </cfRule>
    <cfRule type="cellIs" dxfId="2796" priority="4378" operator="equal">
      <formula>"1DL"</formula>
    </cfRule>
    <cfRule type="cellIs" dxfId="2795" priority="4379" operator="equal">
      <formula>"2CL"</formula>
    </cfRule>
    <cfRule type="cellIs" dxfId="2794" priority="4380" operator="equal">
      <formula>"1CL"</formula>
    </cfRule>
    <cfRule type="cellIs" dxfId="2793" priority="4381" operator="equal">
      <formula>"2EC"</formula>
    </cfRule>
    <cfRule type="cellIs" dxfId="2792" priority="4382" operator="equal">
      <formula>"1EC"</formula>
    </cfRule>
    <cfRule type="cellIs" dxfId="2791" priority="4383" operator="equal">
      <formula>"2BC"</formula>
    </cfRule>
    <cfRule type="cellIs" dxfId="2790" priority="4384" operator="equal">
      <formula>"1BC"</formula>
    </cfRule>
  </conditionalFormatting>
  <conditionalFormatting sqref="I70">
    <cfRule type="cellIs" dxfId="5193" priority="4355" operator="equal">
      <formula>"2AC"</formula>
    </cfRule>
    <cfRule type="cellIs" dxfId="5192" priority="4356" operator="equal">
      <formula>"1AC"</formula>
    </cfRule>
    <cfRule type="cellIs" dxfId="5191" priority="4357" operator="equal">
      <formula>"2AL"</formula>
    </cfRule>
    <cfRule type="cellIs" dxfId="2789" priority="4358" operator="equal">
      <formula>"2GL"</formula>
    </cfRule>
    <cfRule type="cellIs" dxfId="2788" priority="4359" operator="equal">
      <formula>"1AL"</formula>
    </cfRule>
    <cfRule type="cellIs" dxfId="2787" priority="4360" operator="equal">
      <formula>"2EL"</formula>
    </cfRule>
    <cfRule type="cellIs" dxfId="2786" priority="4361" operator="equal">
      <formula>"1EL"</formula>
    </cfRule>
    <cfRule type="cellIs" dxfId="2785" priority="4362" operator="equal">
      <formula>"2DL"</formula>
    </cfRule>
    <cfRule type="cellIs" dxfId="2784" priority="4363" operator="equal">
      <formula>"1DL"</formula>
    </cfRule>
    <cfRule type="cellIs" dxfId="2783" priority="4364" operator="equal">
      <formula>"2CL"</formula>
    </cfRule>
    <cfRule type="cellIs" dxfId="2782" priority="4365" operator="equal">
      <formula>"1CL"</formula>
    </cfRule>
    <cfRule type="cellIs" dxfId="2781" priority="4366" operator="equal">
      <formula>"2EC"</formula>
    </cfRule>
    <cfRule type="cellIs" dxfId="2780" priority="4367" operator="equal">
      <formula>"1EC"</formula>
    </cfRule>
    <cfRule type="cellIs" dxfId="2779" priority="4368" operator="equal">
      <formula>"2BC"</formula>
    </cfRule>
    <cfRule type="cellIs" dxfId="2778" priority="4369" operator="equal">
      <formula>"1BC"</formula>
    </cfRule>
  </conditionalFormatting>
  <conditionalFormatting sqref="Q70">
    <cfRule type="cellIs" dxfId="5190" priority="4340" operator="equal">
      <formula>"2AC"</formula>
    </cfRule>
    <cfRule type="cellIs" dxfId="5189" priority="4341" operator="equal">
      <formula>"1AC"</formula>
    </cfRule>
    <cfRule type="cellIs" dxfId="5188" priority="4342" operator="equal">
      <formula>"2AL"</formula>
    </cfRule>
    <cfRule type="cellIs" dxfId="2777" priority="4343" operator="equal">
      <formula>"2GL"</formula>
    </cfRule>
    <cfRule type="cellIs" dxfId="2776" priority="4344" operator="equal">
      <formula>"1AL"</formula>
    </cfRule>
    <cfRule type="cellIs" dxfId="2775" priority="4345" operator="equal">
      <formula>"2EL"</formula>
    </cfRule>
    <cfRule type="cellIs" dxfId="2774" priority="4346" operator="equal">
      <formula>"1EL"</formula>
    </cfRule>
    <cfRule type="cellIs" dxfId="2773" priority="4347" operator="equal">
      <formula>"2DL"</formula>
    </cfRule>
    <cfRule type="cellIs" dxfId="2772" priority="4348" operator="equal">
      <formula>"1DL"</formula>
    </cfRule>
    <cfRule type="cellIs" dxfId="2771" priority="4349" operator="equal">
      <formula>"2CL"</formula>
    </cfRule>
    <cfRule type="cellIs" dxfId="2770" priority="4350" operator="equal">
      <formula>"1CL"</formula>
    </cfRule>
    <cfRule type="cellIs" dxfId="2769" priority="4351" operator="equal">
      <formula>"2EC"</formula>
    </cfRule>
    <cfRule type="cellIs" dxfId="2768" priority="4352" operator="equal">
      <formula>"1EC"</formula>
    </cfRule>
    <cfRule type="cellIs" dxfId="2767" priority="4353" operator="equal">
      <formula>"2BC"</formula>
    </cfRule>
    <cfRule type="cellIs" dxfId="2766" priority="4354" operator="equal">
      <formula>"1BC"</formula>
    </cfRule>
  </conditionalFormatting>
  <conditionalFormatting sqref="N70">
    <cfRule type="cellIs" dxfId="5187" priority="4325" operator="equal">
      <formula>"2AC"</formula>
    </cfRule>
    <cfRule type="cellIs" dxfId="5186" priority="4326" operator="equal">
      <formula>"1AC"</formula>
    </cfRule>
    <cfRule type="cellIs" dxfId="5185" priority="4327" operator="equal">
      <formula>"2AL"</formula>
    </cfRule>
    <cfRule type="cellIs" dxfId="2765" priority="4328" operator="equal">
      <formula>"2GL"</formula>
    </cfRule>
    <cfRule type="cellIs" dxfId="2764" priority="4329" operator="equal">
      <formula>"1AL"</formula>
    </cfRule>
    <cfRule type="cellIs" dxfId="2763" priority="4330" operator="equal">
      <formula>"2EL"</formula>
    </cfRule>
    <cfRule type="cellIs" dxfId="2762" priority="4331" operator="equal">
      <formula>"1EL"</formula>
    </cfRule>
    <cfRule type="cellIs" dxfId="2761" priority="4332" operator="equal">
      <formula>"2DL"</formula>
    </cfRule>
    <cfRule type="cellIs" dxfId="2760" priority="4333" operator="equal">
      <formula>"1DL"</formula>
    </cfRule>
    <cfRule type="cellIs" dxfId="2759" priority="4334" operator="equal">
      <formula>"2CL"</formula>
    </cfRule>
    <cfRule type="cellIs" dxfId="2758" priority="4335" operator="equal">
      <formula>"1CL"</formula>
    </cfRule>
    <cfRule type="cellIs" dxfId="2757" priority="4336" operator="equal">
      <formula>"2EC"</formula>
    </cfRule>
    <cfRule type="cellIs" dxfId="2756" priority="4337" operator="equal">
      <formula>"1EC"</formula>
    </cfRule>
    <cfRule type="cellIs" dxfId="2755" priority="4338" operator="equal">
      <formula>"2BC"</formula>
    </cfRule>
    <cfRule type="cellIs" dxfId="2754" priority="4339" operator="equal">
      <formula>"1BC"</formula>
    </cfRule>
  </conditionalFormatting>
  <conditionalFormatting sqref="Z91">
    <cfRule type="cellIs" dxfId="5184" priority="4310" operator="equal">
      <formula>"2AC"</formula>
    </cfRule>
    <cfRule type="cellIs" dxfId="5183" priority="4311" operator="equal">
      <formula>"1AC"</formula>
    </cfRule>
    <cfRule type="cellIs" dxfId="5182" priority="4312" operator="equal">
      <formula>"2AL"</formula>
    </cfRule>
    <cfRule type="cellIs" dxfId="2753" priority="4313" operator="equal">
      <formula>"2GL"</formula>
    </cfRule>
    <cfRule type="cellIs" dxfId="2752" priority="4314" operator="equal">
      <formula>"1AL"</formula>
    </cfRule>
    <cfRule type="cellIs" dxfId="2751" priority="4315" operator="equal">
      <formula>"2EL"</formula>
    </cfRule>
    <cfRule type="cellIs" dxfId="2750" priority="4316" operator="equal">
      <formula>"1EL"</formula>
    </cfRule>
    <cfRule type="cellIs" dxfId="2749" priority="4317" operator="equal">
      <formula>"2DL"</formula>
    </cfRule>
    <cfRule type="cellIs" dxfId="2748" priority="4318" operator="equal">
      <formula>"1DL"</formula>
    </cfRule>
    <cfRule type="cellIs" dxfId="2747" priority="4319" operator="equal">
      <formula>"2CL"</formula>
    </cfRule>
    <cfRule type="cellIs" dxfId="2746" priority="4320" operator="equal">
      <formula>"1CL"</formula>
    </cfRule>
    <cfRule type="cellIs" dxfId="2745" priority="4321" operator="equal">
      <formula>"2EC"</formula>
    </cfRule>
    <cfRule type="cellIs" dxfId="2744" priority="4322" operator="equal">
      <formula>"1EC"</formula>
    </cfRule>
    <cfRule type="cellIs" dxfId="2743" priority="4323" operator="equal">
      <formula>"2BC"</formula>
    </cfRule>
    <cfRule type="cellIs" dxfId="2742" priority="4324" operator="equal">
      <formula>"1BC"</formula>
    </cfRule>
  </conditionalFormatting>
  <conditionalFormatting sqref="O90">
    <cfRule type="cellIs" dxfId="5181" priority="4295" operator="equal">
      <formula>"2AC"</formula>
    </cfRule>
    <cfRule type="cellIs" dxfId="5180" priority="4296" operator="equal">
      <formula>"1AC"</formula>
    </cfRule>
    <cfRule type="cellIs" dxfId="5179" priority="4297" operator="equal">
      <formula>"2AL"</formula>
    </cfRule>
    <cfRule type="cellIs" dxfId="2741" priority="4298" operator="equal">
      <formula>"2GL"</formula>
    </cfRule>
    <cfRule type="cellIs" dxfId="2740" priority="4299" operator="equal">
      <formula>"1AL"</formula>
    </cfRule>
    <cfRule type="cellIs" dxfId="2739" priority="4300" operator="equal">
      <formula>"2EL"</formula>
    </cfRule>
    <cfRule type="cellIs" dxfId="2738" priority="4301" operator="equal">
      <formula>"1EL"</formula>
    </cfRule>
    <cfRule type="cellIs" dxfId="2737" priority="4302" operator="equal">
      <formula>"2DL"</formula>
    </cfRule>
    <cfRule type="cellIs" dxfId="2736" priority="4303" operator="equal">
      <formula>"1DL"</formula>
    </cfRule>
    <cfRule type="cellIs" dxfId="2735" priority="4304" operator="equal">
      <formula>"2CL"</formula>
    </cfRule>
    <cfRule type="cellIs" dxfId="2734" priority="4305" operator="equal">
      <formula>"1CL"</formula>
    </cfRule>
    <cfRule type="cellIs" dxfId="2733" priority="4306" operator="equal">
      <formula>"2EC"</formula>
    </cfRule>
    <cfRule type="cellIs" dxfId="2732" priority="4307" operator="equal">
      <formula>"1EC"</formula>
    </cfRule>
    <cfRule type="cellIs" dxfId="2731" priority="4308" operator="equal">
      <formula>"2BC"</formula>
    </cfRule>
    <cfRule type="cellIs" dxfId="2730" priority="4309" operator="equal">
      <formula>"1BC"</formula>
    </cfRule>
  </conditionalFormatting>
  <conditionalFormatting sqref="P90">
    <cfRule type="cellIs" dxfId="5178" priority="4280" operator="equal">
      <formula>"2AC"</formula>
    </cfRule>
    <cfRule type="cellIs" dxfId="5177" priority="4281" operator="equal">
      <formula>"1AC"</formula>
    </cfRule>
    <cfRule type="cellIs" dxfId="5176" priority="4282" operator="equal">
      <formula>"2AL"</formula>
    </cfRule>
    <cfRule type="cellIs" dxfId="2729" priority="4283" operator="equal">
      <formula>"2GL"</formula>
    </cfRule>
    <cfRule type="cellIs" dxfId="2728" priority="4284" operator="equal">
      <formula>"1AL"</formula>
    </cfRule>
    <cfRule type="cellIs" dxfId="2727" priority="4285" operator="equal">
      <formula>"2EL"</formula>
    </cfRule>
    <cfRule type="cellIs" dxfId="2726" priority="4286" operator="equal">
      <formula>"1EL"</formula>
    </cfRule>
    <cfRule type="cellIs" dxfId="2725" priority="4287" operator="equal">
      <formula>"2DL"</formula>
    </cfRule>
    <cfRule type="cellIs" dxfId="2724" priority="4288" operator="equal">
      <formula>"1DL"</formula>
    </cfRule>
    <cfRule type="cellIs" dxfId="2723" priority="4289" operator="equal">
      <formula>"2CL"</formula>
    </cfRule>
    <cfRule type="cellIs" dxfId="2722" priority="4290" operator="equal">
      <formula>"1CL"</formula>
    </cfRule>
    <cfRule type="cellIs" dxfId="2721" priority="4291" operator="equal">
      <formula>"2EC"</formula>
    </cfRule>
    <cfRule type="cellIs" dxfId="2720" priority="4292" operator="equal">
      <formula>"1EC"</formula>
    </cfRule>
    <cfRule type="cellIs" dxfId="2719" priority="4293" operator="equal">
      <formula>"2BC"</formula>
    </cfRule>
    <cfRule type="cellIs" dxfId="2718" priority="4294" operator="equal">
      <formula>"1BC"</formula>
    </cfRule>
  </conditionalFormatting>
  <conditionalFormatting sqref="W90">
    <cfRule type="cellIs" dxfId="5175" priority="4265" operator="equal">
      <formula>"2AC"</formula>
    </cfRule>
    <cfRule type="cellIs" dxfId="5174" priority="4266" operator="equal">
      <formula>"1AC"</formula>
    </cfRule>
    <cfRule type="cellIs" dxfId="5173" priority="4267" operator="equal">
      <formula>"2AL"</formula>
    </cfRule>
    <cfRule type="cellIs" dxfId="2717" priority="4268" operator="equal">
      <formula>"2GL"</formula>
    </cfRule>
    <cfRule type="cellIs" dxfId="2716" priority="4269" operator="equal">
      <formula>"1AL"</formula>
    </cfRule>
    <cfRule type="cellIs" dxfId="2715" priority="4270" operator="equal">
      <formula>"2EL"</formula>
    </cfRule>
    <cfRule type="cellIs" dxfId="2714" priority="4271" operator="equal">
      <formula>"1EL"</formula>
    </cfRule>
    <cfRule type="cellIs" dxfId="2713" priority="4272" operator="equal">
      <formula>"2DL"</formula>
    </cfRule>
    <cfRule type="cellIs" dxfId="2712" priority="4273" operator="equal">
      <formula>"1DL"</formula>
    </cfRule>
    <cfRule type="cellIs" dxfId="2711" priority="4274" operator="equal">
      <formula>"2CL"</formula>
    </cfRule>
    <cfRule type="cellIs" dxfId="2710" priority="4275" operator="equal">
      <formula>"1CL"</formula>
    </cfRule>
    <cfRule type="cellIs" dxfId="2709" priority="4276" operator="equal">
      <formula>"2EC"</formula>
    </cfRule>
    <cfRule type="cellIs" dxfId="2708" priority="4277" operator="equal">
      <formula>"1EC"</formula>
    </cfRule>
    <cfRule type="cellIs" dxfId="2707" priority="4278" operator="equal">
      <formula>"2BC"</formula>
    </cfRule>
    <cfRule type="cellIs" dxfId="2706" priority="4279" operator="equal">
      <formula>"1BC"</formula>
    </cfRule>
  </conditionalFormatting>
  <conditionalFormatting sqref="Z90">
    <cfRule type="cellIs" dxfId="5172" priority="4250" operator="equal">
      <formula>"2AC"</formula>
    </cfRule>
    <cfRule type="cellIs" dxfId="5171" priority="4251" operator="equal">
      <formula>"1AC"</formula>
    </cfRule>
    <cfRule type="cellIs" dxfId="5170" priority="4252" operator="equal">
      <formula>"2AL"</formula>
    </cfRule>
    <cfRule type="cellIs" dxfId="2705" priority="4253" operator="equal">
      <formula>"2GL"</formula>
    </cfRule>
    <cfRule type="cellIs" dxfId="2704" priority="4254" operator="equal">
      <formula>"1AL"</formula>
    </cfRule>
    <cfRule type="cellIs" dxfId="2703" priority="4255" operator="equal">
      <formula>"2EL"</formula>
    </cfRule>
    <cfRule type="cellIs" dxfId="2702" priority="4256" operator="equal">
      <formula>"1EL"</formula>
    </cfRule>
    <cfRule type="cellIs" dxfId="2701" priority="4257" operator="equal">
      <formula>"2DL"</formula>
    </cfRule>
    <cfRule type="cellIs" dxfId="2700" priority="4258" operator="equal">
      <formula>"1DL"</formula>
    </cfRule>
    <cfRule type="cellIs" dxfId="2699" priority="4259" operator="equal">
      <formula>"2CL"</formula>
    </cfRule>
    <cfRule type="cellIs" dxfId="2698" priority="4260" operator="equal">
      <formula>"1CL"</formula>
    </cfRule>
    <cfRule type="cellIs" dxfId="2697" priority="4261" operator="equal">
      <formula>"2EC"</formula>
    </cfRule>
    <cfRule type="cellIs" dxfId="2696" priority="4262" operator="equal">
      <formula>"1EC"</formula>
    </cfRule>
    <cfRule type="cellIs" dxfId="2695" priority="4263" operator="equal">
      <formula>"2BC"</formula>
    </cfRule>
    <cfRule type="cellIs" dxfId="2694" priority="4264" operator="equal">
      <formula>"1BC"</formula>
    </cfRule>
  </conditionalFormatting>
  <conditionalFormatting sqref="AC82">
    <cfRule type="cellIs" dxfId="5169" priority="4235" operator="equal">
      <formula>"2AC"</formula>
    </cfRule>
    <cfRule type="cellIs" dxfId="5168" priority="4236" operator="equal">
      <formula>"1AC"</formula>
    </cfRule>
    <cfRule type="cellIs" dxfId="5167" priority="4237" operator="equal">
      <formula>"2AL"</formula>
    </cfRule>
    <cfRule type="cellIs" dxfId="2693" priority="4238" operator="equal">
      <formula>"2GL"</formula>
    </cfRule>
    <cfRule type="cellIs" dxfId="2692" priority="4239" operator="equal">
      <formula>"1AL"</formula>
    </cfRule>
    <cfRule type="cellIs" dxfId="2691" priority="4240" operator="equal">
      <formula>"2EL"</formula>
    </cfRule>
    <cfRule type="cellIs" dxfId="2690" priority="4241" operator="equal">
      <formula>"1EL"</formula>
    </cfRule>
    <cfRule type="cellIs" dxfId="2689" priority="4242" operator="equal">
      <formula>"2DL"</formula>
    </cfRule>
    <cfRule type="cellIs" dxfId="2688" priority="4243" operator="equal">
      <formula>"1DL"</formula>
    </cfRule>
    <cfRule type="cellIs" dxfId="2687" priority="4244" operator="equal">
      <formula>"2CL"</formula>
    </cfRule>
    <cfRule type="cellIs" dxfId="2686" priority="4245" operator="equal">
      <formula>"1CL"</formula>
    </cfRule>
    <cfRule type="cellIs" dxfId="2685" priority="4246" operator="equal">
      <formula>"2EC"</formula>
    </cfRule>
    <cfRule type="cellIs" dxfId="2684" priority="4247" operator="equal">
      <formula>"1EC"</formula>
    </cfRule>
    <cfRule type="cellIs" dxfId="2683" priority="4248" operator="equal">
      <formula>"2BC"</formula>
    </cfRule>
    <cfRule type="cellIs" dxfId="2682" priority="4249" operator="equal">
      <formula>"1BC"</formula>
    </cfRule>
  </conditionalFormatting>
  <conditionalFormatting sqref="U72">
    <cfRule type="cellIs" dxfId="5166" priority="4220" operator="equal">
      <formula>"2AC"</formula>
    </cfRule>
    <cfRule type="cellIs" dxfId="5165" priority="4221" operator="equal">
      <formula>"1AC"</formula>
    </cfRule>
    <cfRule type="cellIs" dxfId="5164" priority="4222" operator="equal">
      <formula>"2AL"</formula>
    </cfRule>
    <cfRule type="cellIs" dxfId="2681" priority="4223" operator="equal">
      <formula>"2GL"</formula>
    </cfRule>
    <cfRule type="cellIs" dxfId="2680" priority="4224" operator="equal">
      <formula>"1AL"</formula>
    </cfRule>
    <cfRule type="cellIs" dxfId="2679" priority="4225" operator="equal">
      <formula>"2EL"</formula>
    </cfRule>
    <cfRule type="cellIs" dxfId="2678" priority="4226" operator="equal">
      <formula>"1EL"</formula>
    </cfRule>
    <cfRule type="cellIs" dxfId="2677" priority="4227" operator="equal">
      <formula>"2DL"</formula>
    </cfRule>
    <cfRule type="cellIs" dxfId="2676" priority="4228" operator="equal">
      <formula>"1DL"</formula>
    </cfRule>
    <cfRule type="cellIs" dxfId="2675" priority="4229" operator="equal">
      <formula>"2CL"</formula>
    </cfRule>
    <cfRule type="cellIs" dxfId="2674" priority="4230" operator="equal">
      <formula>"1CL"</formula>
    </cfRule>
    <cfRule type="cellIs" dxfId="2673" priority="4231" operator="equal">
      <formula>"2EC"</formula>
    </cfRule>
    <cfRule type="cellIs" dxfId="2672" priority="4232" operator="equal">
      <formula>"1EC"</formula>
    </cfRule>
    <cfRule type="cellIs" dxfId="2671" priority="4233" operator="equal">
      <formula>"2BC"</formula>
    </cfRule>
    <cfRule type="cellIs" dxfId="2670" priority="4234" operator="equal">
      <formula>"1BC"</formula>
    </cfRule>
  </conditionalFormatting>
  <conditionalFormatting sqref="H69">
    <cfRule type="cellIs" dxfId="5163" priority="4205" operator="equal">
      <formula>"2AC"</formula>
    </cfRule>
    <cfRule type="cellIs" dxfId="5162" priority="4206" operator="equal">
      <formula>"1AC"</formula>
    </cfRule>
    <cfRule type="cellIs" dxfId="5161" priority="4207" operator="equal">
      <formula>"2AL"</formula>
    </cfRule>
    <cfRule type="cellIs" dxfId="2669" priority="4208" operator="equal">
      <formula>"2GL"</formula>
    </cfRule>
    <cfRule type="cellIs" dxfId="2668" priority="4209" operator="equal">
      <formula>"1AL"</formula>
    </cfRule>
    <cfRule type="cellIs" dxfId="2667" priority="4210" operator="equal">
      <formula>"2EL"</formula>
    </cfRule>
    <cfRule type="cellIs" dxfId="2666" priority="4211" operator="equal">
      <formula>"1EL"</formula>
    </cfRule>
    <cfRule type="cellIs" dxfId="2665" priority="4212" operator="equal">
      <formula>"2DL"</formula>
    </cfRule>
    <cfRule type="cellIs" dxfId="2664" priority="4213" operator="equal">
      <formula>"1DL"</formula>
    </cfRule>
    <cfRule type="cellIs" dxfId="2663" priority="4214" operator="equal">
      <formula>"2CL"</formula>
    </cfRule>
    <cfRule type="cellIs" dxfId="2662" priority="4215" operator="equal">
      <formula>"1CL"</formula>
    </cfRule>
    <cfRule type="cellIs" dxfId="2661" priority="4216" operator="equal">
      <formula>"2EC"</formula>
    </cfRule>
    <cfRule type="cellIs" dxfId="2660" priority="4217" operator="equal">
      <formula>"1EC"</formula>
    </cfRule>
    <cfRule type="cellIs" dxfId="2659" priority="4218" operator="equal">
      <formula>"2BC"</formula>
    </cfRule>
    <cfRule type="cellIs" dxfId="2658" priority="4219" operator="equal">
      <formula>"1BC"</formula>
    </cfRule>
  </conditionalFormatting>
  <conditionalFormatting sqref="AB69">
    <cfRule type="cellIs" dxfId="5160" priority="4190" operator="equal">
      <formula>"2AC"</formula>
    </cfRule>
    <cfRule type="cellIs" dxfId="5159" priority="4191" operator="equal">
      <formula>"1AC"</formula>
    </cfRule>
    <cfRule type="cellIs" dxfId="5158" priority="4192" operator="equal">
      <formula>"2AL"</formula>
    </cfRule>
    <cfRule type="cellIs" dxfId="2657" priority="4193" operator="equal">
      <formula>"2GL"</formula>
    </cfRule>
    <cfRule type="cellIs" dxfId="2656" priority="4194" operator="equal">
      <formula>"1AL"</formula>
    </cfRule>
    <cfRule type="cellIs" dxfId="2655" priority="4195" operator="equal">
      <formula>"2EL"</formula>
    </cfRule>
    <cfRule type="cellIs" dxfId="2654" priority="4196" operator="equal">
      <formula>"1EL"</formula>
    </cfRule>
    <cfRule type="cellIs" dxfId="2653" priority="4197" operator="equal">
      <formula>"2DL"</formula>
    </cfRule>
    <cfRule type="cellIs" dxfId="2652" priority="4198" operator="equal">
      <formula>"1DL"</formula>
    </cfRule>
    <cfRule type="cellIs" dxfId="2651" priority="4199" operator="equal">
      <formula>"2CL"</formula>
    </cfRule>
    <cfRule type="cellIs" dxfId="2650" priority="4200" operator="equal">
      <formula>"1CL"</formula>
    </cfRule>
    <cfRule type="cellIs" dxfId="2649" priority="4201" operator="equal">
      <formula>"2EC"</formula>
    </cfRule>
    <cfRule type="cellIs" dxfId="2648" priority="4202" operator="equal">
      <formula>"1EC"</formula>
    </cfRule>
    <cfRule type="cellIs" dxfId="2647" priority="4203" operator="equal">
      <formula>"2BC"</formula>
    </cfRule>
    <cfRule type="cellIs" dxfId="2646" priority="4204" operator="equal">
      <formula>"1BC"</formula>
    </cfRule>
  </conditionalFormatting>
  <conditionalFormatting sqref="C68">
    <cfRule type="cellIs" dxfId="5157" priority="4175" operator="equal">
      <formula>"2AC"</formula>
    </cfRule>
    <cfRule type="cellIs" dxfId="5156" priority="4176" operator="equal">
      <formula>"1AC"</formula>
    </cfRule>
    <cfRule type="cellIs" dxfId="5155" priority="4177" operator="equal">
      <formula>"2AL"</formula>
    </cfRule>
    <cfRule type="cellIs" dxfId="2645" priority="4178" operator="equal">
      <formula>"2GL"</formula>
    </cfRule>
    <cfRule type="cellIs" dxfId="2644" priority="4179" operator="equal">
      <formula>"1AL"</formula>
    </cfRule>
    <cfRule type="cellIs" dxfId="2643" priority="4180" operator="equal">
      <formula>"2EL"</formula>
    </cfRule>
    <cfRule type="cellIs" dxfId="2642" priority="4181" operator="equal">
      <formula>"1EL"</formula>
    </cfRule>
    <cfRule type="cellIs" dxfId="2641" priority="4182" operator="equal">
      <formula>"2DL"</formula>
    </cfRule>
    <cfRule type="cellIs" dxfId="2640" priority="4183" operator="equal">
      <formula>"1DL"</formula>
    </cfRule>
    <cfRule type="cellIs" dxfId="2639" priority="4184" operator="equal">
      <formula>"2CL"</formula>
    </cfRule>
    <cfRule type="cellIs" dxfId="2638" priority="4185" operator="equal">
      <formula>"1CL"</formula>
    </cfRule>
    <cfRule type="cellIs" dxfId="2637" priority="4186" operator="equal">
      <formula>"2EC"</formula>
    </cfRule>
    <cfRule type="cellIs" dxfId="2636" priority="4187" operator="equal">
      <formula>"1EC"</formula>
    </cfRule>
    <cfRule type="cellIs" dxfId="2635" priority="4188" operator="equal">
      <formula>"2BC"</formula>
    </cfRule>
    <cfRule type="cellIs" dxfId="2634" priority="4189" operator="equal">
      <formula>"1BC"</formula>
    </cfRule>
  </conditionalFormatting>
  <conditionalFormatting sqref="O68">
    <cfRule type="cellIs" dxfId="5154" priority="4160" operator="equal">
      <formula>"2AC"</formula>
    </cfRule>
    <cfRule type="cellIs" dxfId="5153" priority="4161" operator="equal">
      <formula>"1AC"</formula>
    </cfRule>
    <cfRule type="cellIs" dxfId="5152" priority="4162" operator="equal">
      <formula>"2AL"</formula>
    </cfRule>
    <cfRule type="cellIs" dxfId="2633" priority="4163" operator="equal">
      <formula>"2GL"</formula>
    </cfRule>
    <cfRule type="cellIs" dxfId="2632" priority="4164" operator="equal">
      <formula>"1AL"</formula>
    </cfRule>
    <cfRule type="cellIs" dxfId="2631" priority="4165" operator="equal">
      <formula>"2EL"</formula>
    </cfRule>
    <cfRule type="cellIs" dxfId="2630" priority="4166" operator="equal">
      <formula>"1EL"</formula>
    </cfRule>
    <cfRule type="cellIs" dxfId="2629" priority="4167" operator="equal">
      <formula>"2DL"</formula>
    </cfRule>
    <cfRule type="cellIs" dxfId="2628" priority="4168" operator="equal">
      <formula>"1DL"</formula>
    </cfRule>
    <cfRule type="cellIs" dxfId="2627" priority="4169" operator="equal">
      <formula>"2CL"</formula>
    </cfRule>
    <cfRule type="cellIs" dxfId="2626" priority="4170" operator="equal">
      <formula>"1CL"</formula>
    </cfRule>
    <cfRule type="cellIs" dxfId="2625" priority="4171" operator="equal">
      <formula>"2EC"</formula>
    </cfRule>
    <cfRule type="cellIs" dxfId="2624" priority="4172" operator="equal">
      <formula>"1EC"</formula>
    </cfRule>
    <cfRule type="cellIs" dxfId="2623" priority="4173" operator="equal">
      <formula>"2BC"</formula>
    </cfRule>
    <cfRule type="cellIs" dxfId="2622" priority="4174" operator="equal">
      <formula>"1BC"</formula>
    </cfRule>
  </conditionalFormatting>
  <conditionalFormatting sqref="W67">
    <cfRule type="cellIs" dxfId="5151" priority="4145" operator="equal">
      <formula>"2AC"</formula>
    </cfRule>
    <cfRule type="cellIs" dxfId="5150" priority="4146" operator="equal">
      <formula>"1AC"</formula>
    </cfRule>
    <cfRule type="cellIs" dxfId="5149" priority="4147" operator="equal">
      <formula>"2AL"</formula>
    </cfRule>
    <cfRule type="cellIs" dxfId="2621" priority="4148" operator="equal">
      <formula>"2GL"</formula>
    </cfRule>
    <cfRule type="cellIs" dxfId="2620" priority="4149" operator="equal">
      <formula>"1AL"</formula>
    </cfRule>
    <cfRule type="cellIs" dxfId="2619" priority="4150" operator="equal">
      <formula>"2EL"</formula>
    </cfRule>
    <cfRule type="cellIs" dxfId="2618" priority="4151" operator="equal">
      <formula>"1EL"</formula>
    </cfRule>
    <cfRule type="cellIs" dxfId="2617" priority="4152" operator="equal">
      <formula>"2DL"</formula>
    </cfRule>
    <cfRule type="cellIs" dxfId="2616" priority="4153" operator="equal">
      <formula>"1DL"</formula>
    </cfRule>
    <cfRule type="cellIs" dxfId="2615" priority="4154" operator="equal">
      <formula>"2CL"</formula>
    </cfRule>
    <cfRule type="cellIs" dxfId="2614" priority="4155" operator="equal">
      <formula>"1CL"</formula>
    </cfRule>
    <cfRule type="cellIs" dxfId="2613" priority="4156" operator="equal">
      <formula>"2EC"</formula>
    </cfRule>
    <cfRule type="cellIs" dxfId="2612" priority="4157" operator="equal">
      <formula>"1EC"</formula>
    </cfRule>
    <cfRule type="cellIs" dxfId="2611" priority="4158" operator="equal">
      <formula>"2BC"</formula>
    </cfRule>
    <cfRule type="cellIs" dxfId="2610" priority="4159" operator="equal">
      <formula>"1BC"</formula>
    </cfRule>
  </conditionalFormatting>
  <conditionalFormatting sqref="AC67">
    <cfRule type="cellIs" dxfId="5148" priority="4130" operator="equal">
      <formula>"2AC"</formula>
    </cfRule>
    <cfRule type="cellIs" dxfId="5147" priority="4131" operator="equal">
      <formula>"1AC"</formula>
    </cfRule>
    <cfRule type="cellIs" dxfId="5146" priority="4132" operator="equal">
      <formula>"2AL"</formula>
    </cfRule>
    <cfRule type="cellIs" dxfId="2609" priority="4133" operator="equal">
      <formula>"2GL"</formula>
    </cfRule>
    <cfRule type="cellIs" dxfId="2608" priority="4134" operator="equal">
      <formula>"1AL"</formula>
    </cfRule>
    <cfRule type="cellIs" dxfId="2607" priority="4135" operator="equal">
      <formula>"2EL"</formula>
    </cfRule>
    <cfRule type="cellIs" dxfId="2606" priority="4136" operator="equal">
      <formula>"1EL"</formula>
    </cfRule>
    <cfRule type="cellIs" dxfId="2605" priority="4137" operator="equal">
      <formula>"2DL"</formula>
    </cfRule>
    <cfRule type="cellIs" dxfId="2604" priority="4138" operator="equal">
      <formula>"1DL"</formula>
    </cfRule>
    <cfRule type="cellIs" dxfId="2603" priority="4139" operator="equal">
      <formula>"2CL"</formula>
    </cfRule>
    <cfRule type="cellIs" dxfId="2602" priority="4140" operator="equal">
      <formula>"1CL"</formula>
    </cfRule>
    <cfRule type="cellIs" dxfId="2601" priority="4141" operator="equal">
      <formula>"2EC"</formula>
    </cfRule>
    <cfRule type="cellIs" dxfId="2600" priority="4142" operator="equal">
      <formula>"1EC"</formula>
    </cfRule>
    <cfRule type="cellIs" dxfId="2599" priority="4143" operator="equal">
      <formula>"2BC"</formula>
    </cfRule>
    <cfRule type="cellIs" dxfId="2598" priority="4144" operator="equal">
      <formula>"1BC"</formula>
    </cfRule>
  </conditionalFormatting>
  <conditionalFormatting sqref="AA65">
    <cfRule type="cellIs" dxfId="5145" priority="4115" operator="equal">
      <formula>"2AC"</formula>
    </cfRule>
    <cfRule type="cellIs" dxfId="5144" priority="4116" operator="equal">
      <formula>"1AC"</formula>
    </cfRule>
    <cfRule type="cellIs" dxfId="5143" priority="4117" operator="equal">
      <formula>"2AL"</formula>
    </cfRule>
    <cfRule type="cellIs" dxfId="2597" priority="4118" operator="equal">
      <formula>"2GL"</formula>
    </cfRule>
    <cfRule type="cellIs" dxfId="2596" priority="4119" operator="equal">
      <formula>"1AL"</formula>
    </cfRule>
    <cfRule type="cellIs" dxfId="2595" priority="4120" operator="equal">
      <formula>"2EL"</formula>
    </cfRule>
    <cfRule type="cellIs" dxfId="2594" priority="4121" operator="equal">
      <formula>"1EL"</formula>
    </cfRule>
    <cfRule type="cellIs" dxfId="2593" priority="4122" operator="equal">
      <formula>"2DL"</formula>
    </cfRule>
    <cfRule type="cellIs" dxfId="2592" priority="4123" operator="equal">
      <formula>"1DL"</formula>
    </cfRule>
    <cfRule type="cellIs" dxfId="2591" priority="4124" operator="equal">
      <formula>"2CL"</formula>
    </cfRule>
    <cfRule type="cellIs" dxfId="2590" priority="4125" operator="equal">
      <formula>"1CL"</formula>
    </cfRule>
    <cfRule type="cellIs" dxfId="2589" priority="4126" operator="equal">
      <formula>"2EC"</formula>
    </cfRule>
    <cfRule type="cellIs" dxfId="2588" priority="4127" operator="equal">
      <formula>"1EC"</formula>
    </cfRule>
    <cfRule type="cellIs" dxfId="2587" priority="4128" operator="equal">
      <formula>"2BC"</formula>
    </cfRule>
    <cfRule type="cellIs" dxfId="2586" priority="4129" operator="equal">
      <formula>"1BC"</formula>
    </cfRule>
  </conditionalFormatting>
  <conditionalFormatting sqref="E61">
    <cfRule type="cellIs" dxfId="5142" priority="4100" operator="equal">
      <formula>"2AC"</formula>
    </cfRule>
    <cfRule type="cellIs" dxfId="5141" priority="4101" operator="equal">
      <formula>"1AC"</formula>
    </cfRule>
    <cfRule type="cellIs" dxfId="5140" priority="4102" operator="equal">
      <formula>"2AL"</formula>
    </cfRule>
    <cfRule type="cellIs" dxfId="2585" priority="4103" operator="equal">
      <formula>"2GL"</formula>
    </cfRule>
    <cfRule type="cellIs" dxfId="2584" priority="4104" operator="equal">
      <formula>"1AL"</formula>
    </cfRule>
    <cfRule type="cellIs" dxfId="2583" priority="4105" operator="equal">
      <formula>"2EL"</formula>
    </cfRule>
    <cfRule type="cellIs" dxfId="2582" priority="4106" operator="equal">
      <formula>"1EL"</formula>
    </cfRule>
    <cfRule type="cellIs" dxfId="2581" priority="4107" operator="equal">
      <formula>"2DL"</formula>
    </cfRule>
    <cfRule type="cellIs" dxfId="2580" priority="4108" operator="equal">
      <formula>"1DL"</formula>
    </cfRule>
    <cfRule type="cellIs" dxfId="2579" priority="4109" operator="equal">
      <formula>"2CL"</formula>
    </cfRule>
    <cfRule type="cellIs" dxfId="2578" priority="4110" operator="equal">
      <formula>"1CL"</formula>
    </cfRule>
    <cfRule type="cellIs" dxfId="2577" priority="4111" operator="equal">
      <formula>"2EC"</formula>
    </cfRule>
    <cfRule type="cellIs" dxfId="2576" priority="4112" operator="equal">
      <formula>"1EC"</formula>
    </cfRule>
    <cfRule type="cellIs" dxfId="2575" priority="4113" operator="equal">
      <formula>"2BC"</formula>
    </cfRule>
    <cfRule type="cellIs" dxfId="2574" priority="4114" operator="equal">
      <formula>"1BC"</formula>
    </cfRule>
  </conditionalFormatting>
  <conditionalFormatting sqref="P61">
    <cfRule type="cellIs" dxfId="5139" priority="4085" operator="equal">
      <formula>"2AC"</formula>
    </cfRule>
    <cfRule type="cellIs" dxfId="5138" priority="4086" operator="equal">
      <formula>"1AC"</formula>
    </cfRule>
    <cfRule type="cellIs" dxfId="5137" priority="4087" operator="equal">
      <formula>"2AL"</formula>
    </cfRule>
    <cfRule type="cellIs" dxfId="2573" priority="4088" operator="equal">
      <formula>"2GL"</formula>
    </cfRule>
    <cfRule type="cellIs" dxfId="2572" priority="4089" operator="equal">
      <formula>"1AL"</formula>
    </cfRule>
    <cfRule type="cellIs" dxfId="2571" priority="4090" operator="equal">
      <formula>"2EL"</formula>
    </cfRule>
    <cfRule type="cellIs" dxfId="2570" priority="4091" operator="equal">
      <formula>"1EL"</formula>
    </cfRule>
    <cfRule type="cellIs" dxfId="2569" priority="4092" operator="equal">
      <formula>"2DL"</formula>
    </cfRule>
    <cfRule type="cellIs" dxfId="2568" priority="4093" operator="equal">
      <formula>"1DL"</formula>
    </cfRule>
    <cfRule type="cellIs" dxfId="2567" priority="4094" operator="equal">
      <formula>"2CL"</formula>
    </cfRule>
    <cfRule type="cellIs" dxfId="2566" priority="4095" operator="equal">
      <formula>"1CL"</formula>
    </cfRule>
    <cfRule type="cellIs" dxfId="2565" priority="4096" operator="equal">
      <formula>"2EC"</formula>
    </cfRule>
    <cfRule type="cellIs" dxfId="2564" priority="4097" operator="equal">
      <formula>"1EC"</formula>
    </cfRule>
    <cfRule type="cellIs" dxfId="2563" priority="4098" operator="equal">
      <formula>"2BC"</formula>
    </cfRule>
    <cfRule type="cellIs" dxfId="2562" priority="4099" operator="equal">
      <formula>"1BC"</formula>
    </cfRule>
  </conditionalFormatting>
  <conditionalFormatting sqref="V68">
    <cfRule type="cellIs" dxfId="5136" priority="4070" operator="equal">
      <formula>"2AC"</formula>
    </cfRule>
    <cfRule type="cellIs" dxfId="5135" priority="4071" operator="equal">
      <formula>"1AC"</formula>
    </cfRule>
    <cfRule type="cellIs" dxfId="5134" priority="4072" operator="equal">
      <formula>"2AL"</formula>
    </cfRule>
    <cfRule type="cellIs" dxfId="2561" priority="4073" operator="equal">
      <formula>"2GL"</formula>
    </cfRule>
    <cfRule type="cellIs" dxfId="2560" priority="4074" operator="equal">
      <formula>"1AL"</formula>
    </cfRule>
    <cfRule type="cellIs" dxfId="2559" priority="4075" operator="equal">
      <formula>"2EL"</formula>
    </cfRule>
    <cfRule type="cellIs" dxfId="2558" priority="4076" operator="equal">
      <formula>"1EL"</formula>
    </cfRule>
    <cfRule type="cellIs" dxfId="2557" priority="4077" operator="equal">
      <formula>"2DL"</formula>
    </cfRule>
    <cfRule type="cellIs" dxfId="2556" priority="4078" operator="equal">
      <formula>"1DL"</formula>
    </cfRule>
    <cfRule type="cellIs" dxfId="2555" priority="4079" operator="equal">
      <formula>"2CL"</formula>
    </cfRule>
    <cfRule type="cellIs" dxfId="2554" priority="4080" operator="equal">
      <formula>"1CL"</formula>
    </cfRule>
    <cfRule type="cellIs" dxfId="2553" priority="4081" operator="equal">
      <formula>"2EC"</formula>
    </cfRule>
    <cfRule type="cellIs" dxfId="2552" priority="4082" operator="equal">
      <formula>"1EC"</formula>
    </cfRule>
    <cfRule type="cellIs" dxfId="2551" priority="4083" operator="equal">
      <formula>"2BC"</formula>
    </cfRule>
    <cfRule type="cellIs" dxfId="2550" priority="4084" operator="equal">
      <formula>"1BC"</formula>
    </cfRule>
  </conditionalFormatting>
  <conditionalFormatting sqref="AB58">
    <cfRule type="cellIs" dxfId="5133" priority="4055" operator="equal">
      <formula>"2AC"</formula>
    </cfRule>
    <cfRule type="cellIs" dxfId="5132" priority="4056" operator="equal">
      <formula>"1AC"</formula>
    </cfRule>
    <cfRule type="cellIs" dxfId="5131" priority="4057" operator="equal">
      <formula>"2AL"</formula>
    </cfRule>
    <cfRule type="cellIs" dxfId="2549" priority="4058" operator="equal">
      <formula>"2GL"</formula>
    </cfRule>
    <cfRule type="cellIs" dxfId="2548" priority="4059" operator="equal">
      <formula>"1AL"</formula>
    </cfRule>
    <cfRule type="cellIs" dxfId="2547" priority="4060" operator="equal">
      <formula>"2EL"</formula>
    </cfRule>
    <cfRule type="cellIs" dxfId="2546" priority="4061" operator="equal">
      <formula>"1EL"</formula>
    </cfRule>
    <cfRule type="cellIs" dxfId="2545" priority="4062" operator="equal">
      <formula>"2DL"</formula>
    </cfRule>
    <cfRule type="cellIs" dxfId="2544" priority="4063" operator="equal">
      <formula>"1DL"</formula>
    </cfRule>
    <cfRule type="cellIs" dxfId="2543" priority="4064" operator="equal">
      <formula>"2CL"</formula>
    </cfRule>
    <cfRule type="cellIs" dxfId="2542" priority="4065" operator="equal">
      <formula>"1CL"</formula>
    </cfRule>
    <cfRule type="cellIs" dxfId="2541" priority="4066" operator="equal">
      <formula>"2EC"</formula>
    </cfRule>
    <cfRule type="cellIs" dxfId="2540" priority="4067" operator="equal">
      <formula>"1EC"</formula>
    </cfRule>
    <cfRule type="cellIs" dxfId="2539" priority="4068" operator="equal">
      <formula>"2BC"</formula>
    </cfRule>
    <cfRule type="cellIs" dxfId="2538" priority="4069" operator="equal">
      <formula>"1BC"</formula>
    </cfRule>
  </conditionalFormatting>
  <conditionalFormatting sqref="J58">
    <cfRule type="cellIs" dxfId="5130" priority="4040" operator="equal">
      <formula>"2AC"</formula>
    </cfRule>
    <cfRule type="cellIs" dxfId="5129" priority="4041" operator="equal">
      <formula>"1AC"</formula>
    </cfRule>
    <cfRule type="cellIs" dxfId="5128" priority="4042" operator="equal">
      <formula>"2AL"</formula>
    </cfRule>
    <cfRule type="cellIs" dxfId="2537" priority="4043" operator="equal">
      <formula>"2GL"</formula>
    </cfRule>
    <cfRule type="cellIs" dxfId="2536" priority="4044" operator="equal">
      <formula>"1AL"</formula>
    </cfRule>
    <cfRule type="cellIs" dxfId="2535" priority="4045" operator="equal">
      <formula>"2EL"</formula>
    </cfRule>
    <cfRule type="cellIs" dxfId="2534" priority="4046" operator="equal">
      <formula>"1EL"</formula>
    </cfRule>
    <cfRule type="cellIs" dxfId="2533" priority="4047" operator="equal">
      <formula>"2DL"</formula>
    </cfRule>
    <cfRule type="cellIs" dxfId="2532" priority="4048" operator="equal">
      <formula>"1DL"</formula>
    </cfRule>
    <cfRule type="cellIs" dxfId="2531" priority="4049" operator="equal">
      <formula>"2CL"</formula>
    </cfRule>
    <cfRule type="cellIs" dxfId="2530" priority="4050" operator="equal">
      <formula>"1CL"</formula>
    </cfRule>
    <cfRule type="cellIs" dxfId="2529" priority="4051" operator="equal">
      <formula>"2EC"</formula>
    </cfRule>
    <cfRule type="cellIs" dxfId="2528" priority="4052" operator="equal">
      <formula>"1EC"</formula>
    </cfRule>
    <cfRule type="cellIs" dxfId="2527" priority="4053" operator="equal">
      <formula>"2BC"</formula>
    </cfRule>
    <cfRule type="cellIs" dxfId="2526" priority="4054" operator="equal">
      <formula>"1BC"</formula>
    </cfRule>
  </conditionalFormatting>
  <conditionalFormatting sqref="E58">
    <cfRule type="cellIs" dxfId="5127" priority="4025" operator="equal">
      <formula>"2AC"</formula>
    </cfRule>
    <cfRule type="cellIs" dxfId="5126" priority="4026" operator="equal">
      <formula>"1AC"</formula>
    </cfRule>
    <cfRule type="cellIs" dxfId="5125" priority="4027" operator="equal">
      <formula>"2AL"</formula>
    </cfRule>
    <cfRule type="cellIs" dxfId="2525" priority="4028" operator="equal">
      <formula>"2GL"</formula>
    </cfRule>
    <cfRule type="cellIs" dxfId="2524" priority="4029" operator="equal">
      <formula>"1AL"</formula>
    </cfRule>
    <cfRule type="cellIs" dxfId="2523" priority="4030" operator="equal">
      <formula>"2EL"</formula>
    </cfRule>
    <cfRule type="cellIs" dxfId="2522" priority="4031" operator="equal">
      <formula>"1EL"</formula>
    </cfRule>
    <cfRule type="cellIs" dxfId="2521" priority="4032" operator="equal">
      <formula>"2DL"</formula>
    </cfRule>
    <cfRule type="cellIs" dxfId="2520" priority="4033" operator="equal">
      <formula>"1DL"</formula>
    </cfRule>
    <cfRule type="cellIs" dxfId="2519" priority="4034" operator="equal">
      <formula>"2CL"</formula>
    </cfRule>
    <cfRule type="cellIs" dxfId="2518" priority="4035" operator="equal">
      <formula>"1CL"</formula>
    </cfRule>
    <cfRule type="cellIs" dxfId="2517" priority="4036" operator="equal">
      <formula>"2EC"</formula>
    </cfRule>
    <cfRule type="cellIs" dxfId="2516" priority="4037" operator="equal">
      <formula>"1EC"</formula>
    </cfRule>
    <cfRule type="cellIs" dxfId="2515" priority="4038" operator="equal">
      <formula>"2BC"</formula>
    </cfRule>
    <cfRule type="cellIs" dxfId="2514" priority="4039" operator="equal">
      <formula>"1BC"</formula>
    </cfRule>
  </conditionalFormatting>
  <conditionalFormatting sqref="B58">
    <cfRule type="cellIs" dxfId="5124" priority="4010" operator="equal">
      <formula>"2AC"</formula>
    </cfRule>
    <cfRule type="cellIs" dxfId="5123" priority="4011" operator="equal">
      <formula>"1AC"</formula>
    </cfRule>
    <cfRule type="cellIs" dxfId="5122" priority="4012" operator="equal">
      <formula>"2AL"</formula>
    </cfRule>
    <cfRule type="cellIs" dxfId="2513" priority="4013" operator="equal">
      <formula>"2GL"</formula>
    </cfRule>
    <cfRule type="cellIs" dxfId="2512" priority="4014" operator="equal">
      <formula>"1AL"</formula>
    </cfRule>
    <cfRule type="cellIs" dxfId="2511" priority="4015" operator="equal">
      <formula>"2EL"</formula>
    </cfRule>
    <cfRule type="cellIs" dxfId="2510" priority="4016" operator="equal">
      <formula>"1EL"</formula>
    </cfRule>
    <cfRule type="cellIs" dxfId="2509" priority="4017" operator="equal">
      <formula>"2DL"</formula>
    </cfRule>
    <cfRule type="cellIs" dxfId="2508" priority="4018" operator="equal">
      <formula>"1DL"</formula>
    </cfRule>
    <cfRule type="cellIs" dxfId="2507" priority="4019" operator="equal">
      <formula>"2CL"</formula>
    </cfRule>
    <cfRule type="cellIs" dxfId="2506" priority="4020" operator="equal">
      <formula>"1CL"</formula>
    </cfRule>
    <cfRule type="cellIs" dxfId="2505" priority="4021" operator="equal">
      <formula>"2EC"</formula>
    </cfRule>
    <cfRule type="cellIs" dxfId="2504" priority="4022" operator="equal">
      <formula>"1EC"</formula>
    </cfRule>
    <cfRule type="cellIs" dxfId="2503" priority="4023" operator="equal">
      <formula>"2BC"</formula>
    </cfRule>
    <cfRule type="cellIs" dxfId="2502" priority="4024" operator="equal">
      <formula>"1BC"</formula>
    </cfRule>
  </conditionalFormatting>
  <conditionalFormatting sqref="AF58">
    <cfRule type="cellIs" dxfId="5121" priority="3995" operator="equal">
      <formula>"2AC"</formula>
    </cfRule>
    <cfRule type="cellIs" dxfId="5120" priority="3996" operator="equal">
      <formula>"1AC"</formula>
    </cfRule>
    <cfRule type="cellIs" dxfId="5119" priority="3997" operator="equal">
      <formula>"2AL"</formula>
    </cfRule>
    <cfRule type="cellIs" dxfId="2501" priority="3998" operator="equal">
      <formula>"2GL"</formula>
    </cfRule>
    <cfRule type="cellIs" dxfId="2500" priority="3999" operator="equal">
      <formula>"1AL"</formula>
    </cfRule>
    <cfRule type="cellIs" dxfId="2499" priority="4000" operator="equal">
      <formula>"2EL"</formula>
    </cfRule>
    <cfRule type="cellIs" dxfId="2498" priority="4001" operator="equal">
      <formula>"1EL"</formula>
    </cfRule>
    <cfRule type="cellIs" dxfId="2497" priority="4002" operator="equal">
      <formula>"2DL"</formula>
    </cfRule>
    <cfRule type="cellIs" dxfId="2496" priority="4003" operator="equal">
      <formula>"1DL"</formula>
    </cfRule>
    <cfRule type="cellIs" dxfId="2495" priority="4004" operator="equal">
      <formula>"2CL"</formula>
    </cfRule>
    <cfRule type="cellIs" dxfId="2494" priority="4005" operator="equal">
      <formula>"1CL"</formula>
    </cfRule>
    <cfRule type="cellIs" dxfId="2493" priority="4006" operator="equal">
      <formula>"2EC"</formula>
    </cfRule>
    <cfRule type="cellIs" dxfId="2492" priority="4007" operator="equal">
      <formula>"1EC"</formula>
    </cfRule>
    <cfRule type="cellIs" dxfId="2491" priority="4008" operator="equal">
      <formula>"2BC"</formula>
    </cfRule>
    <cfRule type="cellIs" dxfId="2490" priority="4009" operator="equal">
      <formula>"1BC"</formula>
    </cfRule>
  </conditionalFormatting>
  <conditionalFormatting sqref="AJ58">
    <cfRule type="cellIs" dxfId="5118" priority="3980" operator="equal">
      <formula>"2AC"</formula>
    </cfRule>
    <cfRule type="cellIs" dxfId="5117" priority="3981" operator="equal">
      <formula>"1AC"</formula>
    </cfRule>
    <cfRule type="cellIs" dxfId="5116" priority="3982" operator="equal">
      <formula>"2AL"</formula>
    </cfRule>
    <cfRule type="cellIs" dxfId="2489" priority="3983" operator="equal">
      <formula>"2GL"</formula>
    </cfRule>
    <cfRule type="cellIs" dxfId="2488" priority="3984" operator="equal">
      <formula>"1AL"</formula>
    </cfRule>
    <cfRule type="cellIs" dxfId="2487" priority="3985" operator="equal">
      <formula>"2EL"</formula>
    </cfRule>
    <cfRule type="cellIs" dxfId="2486" priority="3986" operator="equal">
      <formula>"1EL"</formula>
    </cfRule>
    <cfRule type="cellIs" dxfId="2485" priority="3987" operator="equal">
      <formula>"2DL"</formula>
    </cfRule>
    <cfRule type="cellIs" dxfId="2484" priority="3988" operator="equal">
      <formula>"1DL"</formula>
    </cfRule>
    <cfRule type="cellIs" dxfId="2483" priority="3989" operator="equal">
      <formula>"2CL"</formula>
    </cfRule>
    <cfRule type="cellIs" dxfId="2482" priority="3990" operator="equal">
      <formula>"1CL"</formula>
    </cfRule>
    <cfRule type="cellIs" dxfId="2481" priority="3991" operator="equal">
      <formula>"2EC"</formula>
    </cfRule>
    <cfRule type="cellIs" dxfId="2480" priority="3992" operator="equal">
      <formula>"1EC"</formula>
    </cfRule>
    <cfRule type="cellIs" dxfId="2479" priority="3993" operator="equal">
      <formula>"2BC"</formula>
    </cfRule>
    <cfRule type="cellIs" dxfId="2478" priority="3994" operator="equal">
      <formula>"1BC"</formula>
    </cfRule>
  </conditionalFormatting>
  <conditionalFormatting sqref="B71:B72">
    <cfRule type="cellIs" dxfId="5115" priority="3965" operator="equal">
      <formula>"2AC"</formula>
    </cfRule>
    <cfRule type="cellIs" dxfId="5114" priority="3966" operator="equal">
      <formula>"1AC"</formula>
    </cfRule>
    <cfRule type="cellIs" dxfId="5113" priority="3967" operator="equal">
      <formula>"2AL"</formula>
    </cfRule>
    <cfRule type="cellIs" dxfId="2477" priority="3968" operator="equal">
      <formula>"2GL"</formula>
    </cfRule>
    <cfRule type="cellIs" dxfId="2476" priority="3969" operator="equal">
      <formula>"1AL"</formula>
    </cfRule>
    <cfRule type="cellIs" dxfId="2475" priority="3970" operator="equal">
      <formula>"2EL"</formula>
    </cfRule>
    <cfRule type="cellIs" dxfId="2474" priority="3971" operator="equal">
      <formula>"1EL"</formula>
    </cfRule>
    <cfRule type="cellIs" dxfId="2473" priority="3972" operator="equal">
      <formula>"2DL"</formula>
    </cfRule>
    <cfRule type="cellIs" dxfId="2472" priority="3973" operator="equal">
      <formula>"1DL"</formula>
    </cfRule>
    <cfRule type="cellIs" dxfId="2471" priority="3974" operator="equal">
      <formula>"2CL"</formula>
    </cfRule>
    <cfRule type="cellIs" dxfId="2470" priority="3975" operator="equal">
      <formula>"1CL"</formula>
    </cfRule>
    <cfRule type="cellIs" dxfId="2469" priority="3976" operator="equal">
      <formula>"2EC"</formula>
    </cfRule>
    <cfRule type="cellIs" dxfId="2468" priority="3977" operator="equal">
      <formula>"1EC"</formula>
    </cfRule>
    <cfRule type="cellIs" dxfId="2467" priority="3978" operator="equal">
      <formula>"2BC"</formula>
    </cfRule>
    <cfRule type="cellIs" dxfId="2466" priority="3979" operator="equal">
      <formula>"1BC"</formula>
    </cfRule>
  </conditionalFormatting>
  <conditionalFormatting sqref="H74">
    <cfRule type="cellIs" dxfId="5112" priority="3950" operator="equal">
      <formula>"2AC"</formula>
    </cfRule>
    <cfRule type="cellIs" dxfId="5111" priority="3951" operator="equal">
      <formula>"1AC"</formula>
    </cfRule>
    <cfRule type="cellIs" dxfId="5110" priority="3952" operator="equal">
      <formula>"2AL"</formula>
    </cfRule>
    <cfRule type="cellIs" dxfId="2465" priority="3953" operator="equal">
      <formula>"2GL"</formula>
    </cfRule>
    <cfRule type="cellIs" dxfId="2464" priority="3954" operator="equal">
      <formula>"1AL"</formula>
    </cfRule>
    <cfRule type="cellIs" dxfId="2463" priority="3955" operator="equal">
      <formula>"2EL"</formula>
    </cfRule>
    <cfRule type="cellIs" dxfId="2462" priority="3956" operator="equal">
      <formula>"1EL"</formula>
    </cfRule>
    <cfRule type="cellIs" dxfId="2461" priority="3957" operator="equal">
      <formula>"2DL"</formula>
    </cfRule>
    <cfRule type="cellIs" dxfId="2460" priority="3958" operator="equal">
      <formula>"1DL"</formula>
    </cfRule>
    <cfRule type="cellIs" dxfId="2459" priority="3959" operator="equal">
      <formula>"2CL"</formula>
    </cfRule>
    <cfRule type="cellIs" dxfId="2458" priority="3960" operator="equal">
      <formula>"1CL"</formula>
    </cfRule>
    <cfRule type="cellIs" dxfId="2457" priority="3961" operator="equal">
      <formula>"2EC"</formula>
    </cfRule>
    <cfRule type="cellIs" dxfId="2456" priority="3962" operator="equal">
      <formula>"1EC"</formula>
    </cfRule>
    <cfRule type="cellIs" dxfId="2455" priority="3963" operator="equal">
      <formula>"2BC"</formula>
    </cfRule>
    <cfRule type="cellIs" dxfId="2454" priority="3964" operator="equal">
      <formula>"1BC"</formula>
    </cfRule>
  </conditionalFormatting>
  <conditionalFormatting sqref="I82:K82">
    <cfRule type="cellIs" dxfId="5109" priority="3935" operator="equal">
      <formula>"2AC"</formula>
    </cfRule>
    <cfRule type="cellIs" dxfId="5108" priority="3936" operator="equal">
      <formula>"1AC"</formula>
    </cfRule>
    <cfRule type="cellIs" dxfId="5107" priority="3937" operator="equal">
      <formula>"2AL"</formula>
    </cfRule>
    <cfRule type="cellIs" dxfId="2453" priority="3938" operator="equal">
      <formula>"2GL"</formula>
    </cfRule>
    <cfRule type="cellIs" dxfId="2452" priority="3939" operator="equal">
      <formula>"1AL"</formula>
    </cfRule>
    <cfRule type="cellIs" dxfId="2451" priority="3940" operator="equal">
      <formula>"2EL"</formula>
    </cfRule>
    <cfRule type="cellIs" dxfId="2450" priority="3941" operator="equal">
      <formula>"1EL"</formula>
    </cfRule>
    <cfRule type="cellIs" dxfId="2449" priority="3942" operator="equal">
      <formula>"2DL"</formula>
    </cfRule>
    <cfRule type="cellIs" dxfId="2448" priority="3943" operator="equal">
      <formula>"1DL"</formula>
    </cfRule>
    <cfRule type="cellIs" dxfId="2447" priority="3944" operator="equal">
      <formula>"2CL"</formula>
    </cfRule>
    <cfRule type="cellIs" dxfId="2446" priority="3945" operator="equal">
      <formula>"1CL"</formula>
    </cfRule>
    <cfRule type="cellIs" dxfId="2445" priority="3946" operator="equal">
      <formula>"2EC"</formula>
    </cfRule>
    <cfRule type="cellIs" dxfId="2444" priority="3947" operator="equal">
      <formula>"1EC"</formula>
    </cfRule>
    <cfRule type="cellIs" dxfId="2443" priority="3948" operator="equal">
      <formula>"2BC"</formula>
    </cfRule>
    <cfRule type="cellIs" dxfId="2442" priority="3949" operator="equal">
      <formula>"1BC"</formula>
    </cfRule>
  </conditionalFormatting>
  <conditionalFormatting sqref="T82:V82">
    <cfRule type="cellIs" dxfId="5106" priority="3920" operator="equal">
      <formula>"2AC"</formula>
    </cfRule>
    <cfRule type="cellIs" dxfId="5105" priority="3921" operator="equal">
      <formula>"1AC"</formula>
    </cfRule>
    <cfRule type="cellIs" dxfId="5104" priority="3922" operator="equal">
      <formula>"2AL"</formula>
    </cfRule>
    <cfRule type="cellIs" dxfId="2441" priority="3923" operator="equal">
      <formula>"2GL"</formula>
    </cfRule>
    <cfRule type="cellIs" dxfId="2440" priority="3924" operator="equal">
      <formula>"1AL"</formula>
    </cfRule>
    <cfRule type="cellIs" dxfId="2439" priority="3925" operator="equal">
      <formula>"2EL"</formula>
    </cfRule>
    <cfRule type="cellIs" dxfId="2438" priority="3926" operator="equal">
      <formula>"1EL"</formula>
    </cfRule>
    <cfRule type="cellIs" dxfId="2437" priority="3927" operator="equal">
      <formula>"2DL"</formula>
    </cfRule>
    <cfRule type="cellIs" dxfId="2436" priority="3928" operator="equal">
      <formula>"1DL"</formula>
    </cfRule>
    <cfRule type="cellIs" dxfId="2435" priority="3929" operator="equal">
      <formula>"2CL"</formula>
    </cfRule>
    <cfRule type="cellIs" dxfId="2434" priority="3930" operator="equal">
      <formula>"1CL"</formula>
    </cfRule>
    <cfRule type="cellIs" dxfId="2433" priority="3931" operator="equal">
      <formula>"2EC"</formula>
    </cfRule>
    <cfRule type="cellIs" dxfId="2432" priority="3932" operator="equal">
      <formula>"1EC"</formula>
    </cfRule>
    <cfRule type="cellIs" dxfId="2431" priority="3933" operator="equal">
      <formula>"2BC"</formula>
    </cfRule>
    <cfRule type="cellIs" dxfId="2430" priority="3934" operator="equal">
      <formula>"1BC"</formula>
    </cfRule>
  </conditionalFormatting>
  <conditionalFormatting sqref="B38:E38 N38:Q38 H38:J38 T38:V38">
    <cfRule type="cellIs" dxfId="5103" priority="3905" operator="equal">
      <formula>"2AC"</formula>
    </cfRule>
    <cfRule type="cellIs" dxfId="5102" priority="3906" operator="equal">
      <formula>"1AC"</formula>
    </cfRule>
    <cfRule type="cellIs" dxfId="5101" priority="3907" operator="equal">
      <formula>"2AL"</formula>
    </cfRule>
    <cfRule type="cellIs" dxfId="2429" priority="3908" operator="equal">
      <formula>"2GL"</formula>
    </cfRule>
    <cfRule type="cellIs" dxfId="2428" priority="3909" operator="equal">
      <formula>"1AL"</formula>
    </cfRule>
    <cfRule type="cellIs" dxfId="2427" priority="3910" operator="equal">
      <formula>"2EL"</formula>
    </cfRule>
    <cfRule type="cellIs" dxfId="2426" priority="3911" operator="equal">
      <formula>"1EL"</formula>
    </cfRule>
    <cfRule type="cellIs" dxfId="2425" priority="3912" operator="equal">
      <formula>"2DL"</formula>
    </cfRule>
    <cfRule type="cellIs" dxfId="2424" priority="3913" operator="equal">
      <formula>"1DL"</formula>
    </cfRule>
    <cfRule type="cellIs" dxfId="2423" priority="3914" operator="equal">
      <formula>"2CL"</formula>
    </cfRule>
    <cfRule type="cellIs" dxfId="2422" priority="3915" operator="equal">
      <formula>"1CL"</formula>
    </cfRule>
    <cfRule type="cellIs" dxfId="2421" priority="3916" operator="equal">
      <formula>"2EC"</formula>
    </cfRule>
    <cfRule type="cellIs" dxfId="2420" priority="3917" operator="equal">
      <formula>"1EC"</formula>
    </cfRule>
    <cfRule type="cellIs" dxfId="2419" priority="3918" operator="equal">
      <formula>"2BC"</formula>
    </cfRule>
    <cfRule type="cellIs" dxfId="2418" priority="3919" operator="equal">
      <formula>"1BC"</formula>
    </cfRule>
  </conditionalFormatting>
  <conditionalFormatting sqref="Z38:AC38">
    <cfRule type="cellIs" dxfId="5100" priority="3890" operator="equal">
      <formula>"2AC"</formula>
    </cfRule>
    <cfRule type="cellIs" dxfId="5099" priority="3891" operator="equal">
      <formula>"1AC"</formula>
    </cfRule>
    <cfRule type="cellIs" dxfId="5098" priority="3892" operator="equal">
      <formula>"2AL"</formula>
    </cfRule>
    <cfRule type="cellIs" dxfId="2417" priority="3893" operator="equal">
      <formula>"2GL"</formula>
    </cfRule>
    <cfRule type="cellIs" dxfId="2416" priority="3894" operator="equal">
      <formula>"1AL"</formula>
    </cfRule>
    <cfRule type="cellIs" dxfId="2415" priority="3895" operator="equal">
      <formula>"2EL"</formula>
    </cfRule>
    <cfRule type="cellIs" dxfId="2414" priority="3896" operator="equal">
      <formula>"1EL"</formula>
    </cfRule>
    <cfRule type="cellIs" dxfId="2413" priority="3897" operator="equal">
      <formula>"2DL"</formula>
    </cfRule>
    <cfRule type="cellIs" dxfId="2412" priority="3898" operator="equal">
      <formula>"1DL"</formula>
    </cfRule>
    <cfRule type="cellIs" dxfId="2411" priority="3899" operator="equal">
      <formula>"2CL"</formula>
    </cfRule>
    <cfRule type="cellIs" dxfId="2410" priority="3900" operator="equal">
      <formula>"1CL"</formula>
    </cfRule>
    <cfRule type="cellIs" dxfId="2409" priority="3901" operator="equal">
      <formula>"2EC"</formula>
    </cfRule>
    <cfRule type="cellIs" dxfId="2408" priority="3902" operator="equal">
      <formula>"1EC"</formula>
    </cfRule>
    <cfRule type="cellIs" dxfId="2407" priority="3903" operator="equal">
      <formula>"2BC"</formula>
    </cfRule>
    <cfRule type="cellIs" dxfId="2406" priority="3904" operator="equal">
      <formula>"1BC"</formula>
    </cfRule>
  </conditionalFormatting>
  <conditionalFormatting sqref="T86:W87">
    <cfRule type="cellIs" dxfId="5097" priority="3875" operator="equal">
      <formula>"2AC"</formula>
    </cfRule>
    <cfRule type="cellIs" dxfId="5096" priority="3876" operator="equal">
      <formula>"1AC"</formula>
    </cfRule>
    <cfRule type="cellIs" dxfId="5095" priority="3877" operator="equal">
      <formula>"2AL"</formula>
    </cfRule>
    <cfRule type="cellIs" dxfId="2405" priority="3878" operator="equal">
      <formula>"2GL"</formula>
    </cfRule>
    <cfRule type="cellIs" dxfId="2404" priority="3879" operator="equal">
      <formula>"1AL"</formula>
    </cfRule>
    <cfRule type="cellIs" dxfId="2403" priority="3880" operator="equal">
      <formula>"2EL"</formula>
    </cfRule>
    <cfRule type="cellIs" dxfId="2402" priority="3881" operator="equal">
      <formula>"1EL"</formula>
    </cfRule>
    <cfRule type="cellIs" dxfId="2401" priority="3882" operator="equal">
      <formula>"2DL"</formula>
    </cfRule>
    <cfRule type="cellIs" dxfId="2400" priority="3883" operator="equal">
      <formula>"1DL"</formula>
    </cfRule>
    <cfRule type="cellIs" dxfId="2399" priority="3884" operator="equal">
      <formula>"2CL"</formula>
    </cfRule>
    <cfRule type="cellIs" dxfId="2398" priority="3885" operator="equal">
      <formula>"1CL"</formula>
    </cfRule>
    <cfRule type="cellIs" dxfId="2397" priority="3886" operator="equal">
      <formula>"2EC"</formula>
    </cfRule>
    <cfRule type="cellIs" dxfId="2396" priority="3887" operator="equal">
      <formula>"1EC"</formula>
    </cfRule>
    <cfRule type="cellIs" dxfId="2395" priority="3888" operator="equal">
      <formula>"2BC"</formula>
    </cfRule>
    <cfRule type="cellIs" dxfId="2394" priority="3889" operator="equal">
      <formula>"1BC"</formula>
    </cfRule>
  </conditionalFormatting>
  <conditionalFormatting sqref="E110:F110 B111:F111 AF95 AH95 R55:R58 T54 V54:W54 N55:Q57 T56:X57 AF78:AJ83 AF77 AH77:AJ77 B33:M34 T52:X53 T51:U51 T59:X59 N70:S70 N51:R51 S72:S73 N72:R72 N75:R78 T34:AJ34 AF104:AJ105 AF92:AI94 AF75:AJ76 T36:AJ38 T35:AE35 R52 N64:R64 H110:L111 H107 H103:M105 H102 Y40:AJ40 T49:X50 T48 X48 B44:G44 N53:R54 B61:M65 T63:AJ65 N61:S61 AF69:AJ73 T69:AE72 AF90:AJ90 I44:M44 Z44:AJ44 Y61 AF61:AJ61 T75:AE83 AE73 T102:AE105 Y101:AA101 AE101 T110:AJ111 Y109:AE109 AA33:AJ33 N33:P33 B36:M42 B35:G35 B97:G98 B49:M59 G48:M48 T46:X47 B46:M47 Y46:AJ59 N46:S49 AF96:AI97 AJ92:AJ97 B90:AE93 N82:S83 S51:S58 Y100:AE100 N100:S105 AF100:AJ102 B100:M100 N38:S38 B69:M80 AE66:AJ66 B67:AJ68 B95:M96 N95:AE97 B109:F109 G109:G111 AE108 M109:S111 AE62:AJ62 S63:S64 B86:AE86 Z85:AE85 B82:M84 N40:S42 AE39:AJ39 S75:S79 B102:G107 M107:AE107 AF107:AJ108 AJ106 B87:M87 T41:AJ42 T87:AE87 AF85:AJ87 N34:S36">
    <cfRule type="cellIs" dxfId="5094" priority="3874" operator="equal">
      <formula>"D"</formula>
    </cfRule>
  </conditionalFormatting>
  <conditionalFormatting sqref="B42:C42">
    <cfRule type="cellIs" dxfId="5093" priority="3859" operator="equal">
      <formula>"2AC"</formula>
    </cfRule>
    <cfRule type="cellIs" dxfId="5092" priority="3860" operator="equal">
      <formula>"1AC"</formula>
    </cfRule>
    <cfRule type="cellIs" dxfId="5091" priority="3861" operator="equal">
      <formula>"2AL"</formula>
    </cfRule>
    <cfRule type="cellIs" dxfId="2393" priority="3862" operator="equal">
      <formula>"2GL"</formula>
    </cfRule>
    <cfRule type="cellIs" dxfId="2392" priority="3863" operator="equal">
      <formula>"1AL"</formula>
    </cfRule>
    <cfRule type="cellIs" dxfId="2391" priority="3864" operator="equal">
      <formula>"2EL"</formula>
    </cfRule>
    <cfRule type="cellIs" dxfId="2390" priority="3865" operator="equal">
      <formula>"1EL"</formula>
    </cfRule>
    <cfRule type="cellIs" dxfId="2389" priority="3866" operator="equal">
      <formula>"2DL"</formula>
    </cfRule>
    <cfRule type="cellIs" dxfId="2388" priority="3867" operator="equal">
      <formula>"1DL"</formula>
    </cfRule>
    <cfRule type="cellIs" dxfId="2387" priority="3868" operator="equal">
      <formula>"2CL"</formula>
    </cfRule>
    <cfRule type="cellIs" dxfId="2386" priority="3869" operator="equal">
      <formula>"1CL"</formula>
    </cfRule>
    <cfRule type="cellIs" dxfId="2385" priority="3870" operator="equal">
      <formula>"2EC"</formula>
    </cfRule>
    <cfRule type="cellIs" dxfId="2384" priority="3871" operator="equal">
      <formula>"1EC"</formula>
    </cfRule>
    <cfRule type="cellIs" dxfId="2383" priority="3872" operator="equal">
      <formula>"2BC"</formula>
    </cfRule>
    <cfRule type="cellIs" dxfId="2382" priority="3873" operator="equal">
      <formula>"1BC"</formula>
    </cfRule>
  </conditionalFormatting>
  <conditionalFormatting sqref="B110:D110">
    <cfRule type="cellIs" dxfId="5090" priority="3844" operator="equal">
      <formula>"2AC"</formula>
    </cfRule>
    <cfRule type="cellIs" dxfId="5089" priority="3845" operator="equal">
      <formula>"1AC"</formula>
    </cfRule>
    <cfRule type="cellIs" dxfId="5088" priority="3846" operator="equal">
      <formula>"2AL"</formula>
    </cfRule>
    <cfRule type="cellIs" dxfId="2381" priority="3847" operator="equal">
      <formula>"2GL"</formula>
    </cfRule>
    <cfRule type="cellIs" dxfId="2380" priority="3848" operator="equal">
      <formula>"1AL"</formula>
    </cfRule>
    <cfRule type="cellIs" dxfId="2379" priority="3849" operator="equal">
      <formula>"2EL"</formula>
    </cfRule>
    <cfRule type="cellIs" dxfId="2378" priority="3850" operator="equal">
      <formula>"1EL"</formula>
    </cfRule>
    <cfRule type="cellIs" dxfId="2377" priority="3851" operator="equal">
      <formula>"2DL"</formula>
    </cfRule>
    <cfRule type="cellIs" dxfId="2376" priority="3852" operator="equal">
      <formula>"1DL"</formula>
    </cfRule>
    <cfRule type="cellIs" dxfId="2375" priority="3853" operator="equal">
      <formula>"2CL"</formula>
    </cfRule>
    <cfRule type="cellIs" dxfId="2374" priority="3854" operator="equal">
      <formula>"1CL"</formula>
    </cfRule>
    <cfRule type="cellIs" dxfId="2373" priority="3855" operator="equal">
      <formula>"2EC"</formula>
    </cfRule>
    <cfRule type="cellIs" dxfId="2372" priority="3856" operator="equal">
      <formula>"1EC"</formula>
    </cfRule>
    <cfRule type="cellIs" dxfId="2371" priority="3857" operator="equal">
      <formula>"2BC"</formula>
    </cfRule>
    <cfRule type="cellIs" dxfId="2370" priority="3858" operator="equal">
      <formula>"1BC"</formula>
    </cfRule>
  </conditionalFormatting>
  <conditionalFormatting sqref="B110:D110">
    <cfRule type="cellIs" dxfId="5087" priority="3843" operator="equal">
      <formula>"D"</formula>
    </cfRule>
  </conditionalFormatting>
  <conditionalFormatting sqref="H100">
    <cfRule type="cellIs" dxfId="5086" priority="3678" operator="equal">
      <formula>"2AC"</formula>
    </cfRule>
    <cfRule type="cellIs" dxfId="5085" priority="3679" operator="equal">
      <formula>"1AC"</formula>
    </cfRule>
    <cfRule type="cellIs" dxfId="5084" priority="3680" operator="equal">
      <formula>"2AL"</formula>
    </cfRule>
    <cfRule type="cellIs" dxfId="2369" priority="3681" operator="equal">
      <formula>"2GL"</formula>
    </cfRule>
    <cfRule type="cellIs" dxfId="2368" priority="3682" operator="equal">
      <formula>"1AL"</formula>
    </cfRule>
    <cfRule type="cellIs" dxfId="2367" priority="3683" operator="equal">
      <formula>"2EL"</formula>
    </cfRule>
    <cfRule type="cellIs" dxfId="2366" priority="3684" operator="equal">
      <formula>"1EL"</formula>
    </cfRule>
    <cfRule type="cellIs" dxfId="2365" priority="3685" operator="equal">
      <formula>"2DL"</formula>
    </cfRule>
    <cfRule type="cellIs" dxfId="2364" priority="3686" operator="equal">
      <formula>"1DL"</formula>
    </cfRule>
    <cfRule type="cellIs" dxfId="2363" priority="3687" operator="equal">
      <formula>"2CL"</formula>
    </cfRule>
    <cfRule type="cellIs" dxfId="2362" priority="3688" operator="equal">
      <formula>"1CL"</formula>
    </cfRule>
    <cfRule type="cellIs" dxfId="2361" priority="3689" operator="equal">
      <formula>"2EC"</formula>
    </cfRule>
    <cfRule type="cellIs" dxfId="2360" priority="3690" operator="equal">
      <formula>"1EC"</formula>
    </cfRule>
    <cfRule type="cellIs" dxfId="2359" priority="3691" operator="equal">
      <formula>"2BC"</formula>
    </cfRule>
    <cfRule type="cellIs" dxfId="2358" priority="3692" operator="equal">
      <formula>"1BC"</formula>
    </cfRule>
  </conditionalFormatting>
  <conditionalFormatting sqref="H93 H95">
    <cfRule type="cellIs" dxfId="5083" priority="3663" operator="equal">
      <formula>"2AC"</formula>
    </cfRule>
    <cfRule type="cellIs" dxfId="5082" priority="3664" operator="equal">
      <formula>"1AC"</formula>
    </cfRule>
    <cfRule type="cellIs" dxfId="5081" priority="3665" operator="equal">
      <formula>"2AL"</formula>
    </cfRule>
    <cfRule type="cellIs" dxfId="2357" priority="3666" operator="equal">
      <formula>"2GL"</formula>
    </cfRule>
    <cfRule type="cellIs" dxfId="2356" priority="3667" operator="equal">
      <formula>"1AL"</formula>
    </cfRule>
    <cfRule type="cellIs" dxfId="2355" priority="3668" operator="equal">
      <formula>"2EL"</formula>
    </cfRule>
    <cfRule type="cellIs" dxfId="2354" priority="3669" operator="equal">
      <formula>"1EL"</formula>
    </cfRule>
    <cfRule type="cellIs" dxfId="2353" priority="3670" operator="equal">
      <formula>"2DL"</formula>
    </cfRule>
    <cfRule type="cellIs" dxfId="2352" priority="3671" operator="equal">
      <formula>"1DL"</formula>
    </cfRule>
    <cfRule type="cellIs" dxfId="2351" priority="3672" operator="equal">
      <formula>"2CL"</formula>
    </cfRule>
    <cfRule type="cellIs" dxfId="2350" priority="3673" operator="equal">
      <formula>"1CL"</formula>
    </cfRule>
    <cfRule type="cellIs" dxfId="2349" priority="3674" operator="equal">
      <formula>"2EC"</formula>
    </cfRule>
    <cfRule type="cellIs" dxfId="2348" priority="3675" operator="equal">
      <formula>"1EC"</formula>
    </cfRule>
    <cfRule type="cellIs" dxfId="2347" priority="3676" operator="equal">
      <formula>"2BC"</formula>
    </cfRule>
    <cfRule type="cellIs" dxfId="2346" priority="3677" operator="equal">
      <formula>"1BC"</formula>
    </cfRule>
  </conditionalFormatting>
  <conditionalFormatting sqref="T95">
    <cfRule type="cellIs" dxfId="5080" priority="3648" operator="equal">
      <formula>"2AC"</formula>
    </cfRule>
    <cfRule type="cellIs" dxfId="5079" priority="3649" operator="equal">
      <formula>"1AC"</formula>
    </cfRule>
    <cfRule type="cellIs" dxfId="5078" priority="3650" operator="equal">
      <formula>"2AL"</formula>
    </cfRule>
    <cfRule type="cellIs" dxfId="2345" priority="3651" operator="equal">
      <formula>"2GL"</formula>
    </cfRule>
    <cfRule type="cellIs" dxfId="2344" priority="3652" operator="equal">
      <formula>"1AL"</formula>
    </cfRule>
    <cfRule type="cellIs" dxfId="2343" priority="3653" operator="equal">
      <formula>"2EL"</formula>
    </cfRule>
    <cfRule type="cellIs" dxfId="2342" priority="3654" operator="equal">
      <formula>"1EL"</formula>
    </cfRule>
    <cfRule type="cellIs" dxfId="2341" priority="3655" operator="equal">
      <formula>"2DL"</formula>
    </cfRule>
    <cfRule type="cellIs" dxfId="2340" priority="3656" operator="equal">
      <formula>"1DL"</formula>
    </cfRule>
    <cfRule type="cellIs" dxfId="2339" priority="3657" operator="equal">
      <formula>"2CL"</formula>
    </cfRule>
    <cfRule type="cellIs" dxfId="2338" priority="3658" operator="equal">
      <formula>"1CL"</formula>
    </cfRule>
    <cfRule type="cellIs" dxfId="2337" priority="3659" operator="equal">
      <formula>"2EC"</formula>
    </cfRule>
    <cfRule type="cellIs" dxfId="2336" priority="3660" operator="equal">
      <formula>"1EC"</formula>
    </cfRule>
    <cfRule type="cellIs" dxfId="2335" priority="3661" operator="equal">
      <formula>"2BC"</formula>
    </cfRule>
    <cfRule type="cellIs" dxfId="2334" priority="3662" operator="equal">
      <formula>"1BC"</formula>
    </cfRule>
  </conditionalFormatting>
  <conditionalFormatting sqref="T34:T36">
    <cfRule type="cellIs" dxfId="5077" priority="3633" operator="equal">
      <formula>"2AC"</formula>
    </cfRule>
    <cfRule type="cellIs" dxfId="5076" priority="3634" operator="equal">
      <formula>"1AC"</formula>
    </cfRule>
    <cfRule type="cellIs" dxfId="5075" priority="3635" operator="equal">
      <formula>"2AL"</formula>
    </cfRule>
    <cfRule type="cellIs" dxfId="2333" priority="3636" operator="equal">
      <formula>"2GL"</formula>
    </cfRule>
    <cfRule type="cellIs" dxfId="2332" priority="3637" operator="equal">
      <formula>"1AL"</formula>
    </cfRule>
    <cfRule type="cellIs" dxfId="2331" priority="3638" operator="equal">
      <formula>"2EL"</formula>
    </cfRule>
    <cfRule type="cellIs" dxfId="2330" priority="3639" operator="equal">
      <formula>"1EL"</formula>
    </cfRule>
    <cfRule type="cellIs" dxfId="2329" priority="3640" operator="equal">
      <formula>"2DL"</formula>
    </cfRule>
    <cfRule type="cellIs" dxfId="2328" priority="3641" operator="equal">
      <formula>"1DL"</formula>
    </cfRule>
    <cfRule type="cellIs" dxfId="2327" priority="3642" operator="equal">
      <formula>"2CL"</formula>
    </cfRule>
    <cfRule type="cellIs" dxfId="2326" priority="3643" operator="equal">
      <formula>"1CL"</formula>
    </cfRule>
    <cfRule type="cellIs" dxfId="2325" priority="3644" operator="equal">
      <formula>"2EC"</formula>
    </cfRule>
    <cfRule type="cellIs" dxfId="2324" priority="3645" operator="equal">
      <formula>"1EC"</formula>
    </cfRule>
    <cfRule type="cellIs" dxfId="2323" priority="3646" operator="equal">
      <formula>"2BC"</formula>
    </cfRule>
    <cfRule type="cellIs" dxfId="2322" priority="3647" operator="equal">
      <formula>"1BC"</formula>
    </cfRule>
  </conditionalFormatting>
  <conditionalFormatting sqref="Z34">
    <cfRule type="cellIs" dxfId="5074" priority="3618" operator="equal">
      <formula>"2AC"</formula>
    </cfRule>
    <cfRule type="cellIs" dxfId="5073" priority="3619" operator="equal">
      <formula>"1AC"</formula>
    </cfRule>
    <cfRule type="cellIs" dxfId="5072" priority="3620" operator="equal">
      <formula>"2AL"</formula>
    </cfRule>
    <cfRule type="cellIs" dxfId="2321" priority="3621" operator="equal">
      <formula>"2GL"</formula>
    </cfRule>
    <cfRule type="cellIs" dxfId="2320" priority="3622" operator="equal">
      <formula>"1AL"</formula>
    </cfRule>
    <cfRule type="cellIs" dxfId="2319" priority="3623" operator="equal">
      <formula>"2EL"</formula>
    </cfRule>
    <cfRule type="cellIs" dxfId="2318" priority="3624" operator="equal">
      <formula>"1EL"</formula>
    </cfRule>
    <cfRule type="cellIs" dxfId="2317" priority="3625" operator="equal">
      <formula>"2DL"</formula>
    </cfRule>
    <cfRule type="cellIs" dxfId="2316" priority="3626" operator="equal">
      <formula>"1DL"</formula>
    </cfRule>
    <cfRule type="cellIs" dxfId="2315" priority="3627" operator="equal">
      <formula>"2CL"</formula>
    </cfRule>
    <cfRule type="cellIs" dxfId="2314" priority="3628" operator="equal">
      <formula>"1CL"</formula>
    </cfRule>
    <cfRule type="cellIs" dxfId="2313" priority="3629" operator="equal">
      <formula>"2EC"</formula>
    </cfRule>
    <cfRule type="cellIs" dxfId="2312" priority="3630" operator="equal">
      <formula>"1EC"</formula>
    </cfRule>
    <cfRule type="cellIs" dxfId="2311" priority="3631" operator="equal">
      <formula>"2BC"</formula>
    </cfRule>
    <cfRule type="cellIs" dxfId="2310" priority="3632" operator="equal">
      <formula>"1BC"</formula>
    </cfRule>
  </conditionalFormatting>
  <conditionalFormatting sqref="AG95">
    <cfRule type="cellIs" dxfId="5071" priority="3603" operator="equal">
      <formula>"2AC"</formula>
    </cfRule>
    <cfRule type="cellIs" dxfId="5070" priority="3604" operator="equal">
      <formula>"1AC"</formula>
    </cfRule>
    <cfRule type="cellIs" dxfId="5069" priority="3605" operator="equal">
      <formula>"2AL"</formula>
    </cfRule>
    <cfRule type="cellIs" dxfId="2309" priority="3606" operator="equal">
      <formula>"2GL"</formula>
    </cfRule>
    <cfRule type="cellIs" dxfId="2308" priority="3607" operator="equal">
      <formula>"1AL"</formula>
    </cfRule>
    <cfRule type="cellIs" dxfId="2307" priority="3608" operator="equal">
      <formula>"2EL"</formula>
    </cfRule>
    <cfRule type="cellIs" dxfId="2306" priority="3609" operator="equal">
      <formula>"1EL"</formula>
    </cfRule>
    <cfRule type="cellIs" dxfId="2305" priority="3610" operator="equal">
      <formula>"2DL"</formula>
    </cfRule>
    <cfRule type="cellIs" dxfId="2304" priority="3611" operator="equal">
      <formula>"1DL"</formula>
    </cfRule>
    <cfRule type="cellIs" dxfId="2303" priority="3612" operator="equal">
      <formula>"2CL"</formula>
    </cfRule>
    <cfRule type="cellIs" dxfId="2302" priority="3613" operator="equal">
      <formula>"1CL"</formula>
    </cfRule>
    <cfRule type="cellIs" dxfId="2301" priority="3614" operator="equal">
      <formula>"2EC"</formula>
    </cfRule>
    <cfRule type="cellIs" dxfId="2300" priority="3615" operator="equal">
      <formula>"1EC"</formula>
    </cfRule>
    <cfRule type="cellIs" dxfId="2299" priority="3616" operator="equal">
      <formula>"2BC"</formula>
    </cfRule>
    <cfRule type="cellIs" dxfId="2298" priority="3617" operator="equal">
      <formula>"1BC"</formula>
    </cfRule>
  </conditionalFormatting>
  <conditionalFormatting sqref="AG95">
    <cfRule type="cellIs" dxfId="5068" priority="3602" operator="equal">
      <formula>"D"</formula>
    </cfRule>
  </conditionalFormatting>
  <conditionalFormatting sqref="AI95">
    <cfRule type="cellIs" dxfId="5067" priority="3587" operator="equal">
      <formula>"2AC"</formula>
    </cfRule>
    <cfRule type="cellIs" dxfId="5066" priority="3588" operator="equal">
      <formula>"1AC"</formula>
    </cfRule>
    <cfRule type="cellIs" dxfId="5065" priority="3589" operator="equal">
      <formula>"2AL"</formula>
    </cfRule>
    <cfRule type="cellIs" dxfId="2297" priority="3590" operator="equal">
      <formula>"2GL"</formula>
    </cfRule>
    <cfRule type="cellIs" dxfId="2296" priority="3591" operator="equal">
      <formula>"1AL"</formula>
    </cfRule>
    <cfRule type="cellIs" dxfId="2295" priority="3592" operator="equal">
      <formula>"2EL"</formula>
    </cfRule>
    <cfRule type="cellIs" dxfId="2294" priority="3593" operator="equal">
      <formula>"1EL"</formula>
    </cfRule>
    <cfRule type="cellIs" dxfId="2293" priority="3594" operator="equal">
      <formula>"2DL"</formula>
    </cfRule>
    <cfRule type="cellIs" dxfId="2292" priority="3595" operator="equal">
      <formula>"1DL"</formula>
    </cfRule>
    <cfRule type="cellIs" dxfId="2291" priority="3596" operator="equal">
      <formula>"2CL"</formula>
    </cfRule>
    <cfRule type="cellIs" dxfId="2290" priority="3597" operator="equal">
      <formula>"1CL"</formula>
    </cfRule>
    <cfRule type="cellIs" dxfId="2289" priority="3598" operator="equal">
      <formula>"2EC"</formula>
    </cfRule>
    <cfRule type="cellIs" dxfId="2288" priority="3599" operator="equal">
      <formula>"1EC"</formula>
    </cfRule>
    <cfRule type="cellIs" dxfId="2287" priority="3600" operator="equal">
      <formula>"2BC"</formula>
    </cfRule>
    <cfRule type="cellIs" dxfId="2286" priority="3601" operator="equal">
      <formula>"1BC"</formula>
    </cfRule>
  </conditionalFormatting>
  <conditionalFormatting sqref="AI95">
    <cfRule type="cellIs" dxfId="5064" priority="3586" operator="equal">
      <formula>"D"</formula>
    </cfRule>
  </conditionalFormatting>
  <conditionalFormatting sqref="Z40">
    <cfRule type="cellIs" dxfId="5063" priority="3391" operator="equal">
      <formula>"2AC"</formula>
    </cfRule>
    <cfRule type="cellIs" dxfId="5062" priority="3392" operator="equal">
      <formula>"1AC"</formula>
    </cfRule>
    <cfRule type="cellIs" dxfId="5061" priority="3393" operator="equal">
      <formula>"2AL"</formula>
    </cfRule>
    <cfRule type="cellIs" dxfId="2285" priority="3394" operator="equal">
      <formula>"2GL"</formula>
    </cfRule>
    <cfRule type="cellIs" dxfId="2284" priority="3395" operator="equal">
      <formula>"1AL"</formula>
    </cfRule>
    <cfRule type="cellIs" dxfId="2283" priority="3396" operator="equal">
      <formula>"2EL"</formula>
    </cfRule>
    <cfRule type="cellIs" dxfId="2282" priority="3397" operator="equal">
      <formula>"1EL"</formula>
    </cfRule>
    <cfRule type="cellIs" dxfId="2281" priority="3398" operator="equal">
      <formula>"2DL"</formula>
    </cfRule>
    <cfRule type="cellIs" dxfId="2280" priority="3399" operator="equal">
      <formula>"1DL"</formula>
    </cfRule>
    <cfRule type="cellIs" dxfId="2279" priority="3400" operator="equal">
      <formula>"2CL"</formula>
    </cfRule>
    <cfRule type="cellIs" dxfId="2278" priority="3401" operator="equal">
      <formula>"1CL"</formula>
    </cfRule>
    <cfRule type="cellIs" dxfId="2277" priority="3402" operator="equal">
      <formula>"2EC"</formula>
    </cfRule>
    <cfRule type="cellIs" dxfId="2276" priority="3403" operator="equal">
      <formula>"1EC"</formula>
    </cfRule>
    <cfRule type="cellIs" dxfId="2275" priority="3404" operator="equal">
      <formula>"2BC"</formula>
    </cfRule>
    <cfRule type="cellIs" dxfId="2274" priority="3405" operator="equal">
      <formula>"1BC"</formula>
    </cfRule>
  </conditionalFormatting>
  <conditionalFormatting sqref="Z40">
    <cfRule type="cellIs" dxfId="5060" priority="3376" operator="equal">
      <formula>"2AC"</formula>
    </cfRule>
    <cfRule type="cellIs" dxfId="5059" priority="3377" operator="equal">
      <formula>"1AC"</formula>
    </cfRule>
    <cfRule type="cellIs" dxfId="5058" priority="3378" operator="equal">
      <formula>"2AL"</formula>
    </cfRule>
    <cfRule type="cellIs" dxfId="2273" priority="3379" operator="equal">
      <formula>"2GL"</formula>
    </cfRule>
    <cfRule type="cellIs" dxfId="2272" priority="3380" operator="equal">
      <formula>"1AL"</formula>
    </cfRule>
    <cfRule type="cellIs" dxfId="2271" priority="3381" operator="equal">
      <formula>"2EL"</formula>
    </cfRule>
    <cfRule type="cellIs" dxfId="2270" priority="3382" operator="equal">
      <formula>"1EL"</formula>
    </cfRule>
    <cfRule type="cellIs" dxfId="2269" priority="3383" operator="equal">
      <formula>"2DL"</formula>
    </cfRule>
    <cfRule type="cellIs" dxfId="2268" priority="3384" operator="equal">
      <formula>"1DL"</formula>
    </cfRule>
    <cfRule type="cellIs" dxfId="2267" priority="3385" operator="equal">
      <formula>"2CL"</formula>
    </cfRule>
    <cfRule type="cellIs" dxfId="2266" priority="3386" operator="equal">
      <formula>"1CL"</formula>
    </cfRule>
    <cfRule type="cellIs" dxfId="2265" priority="3387" operator="equal">
      <formula>"2EC"</formula>
    </cfRule>
    <cfRule type="cellIs" dxfId="2264" priority="3388" operator="equal">
      <formula>"1EC"</formula>
    </cfRule>
    <cfRule type="cellIs" dxfId="2263" priority="3389" operator="equal">
      <formula>"2BC"</formula>
    </cfRule>
    <cfRule type="cellIs" dxfId="2262" priority="3390" operator="equal">
      <formula>"1BC"</formula>
    </cfRule>
  </conditionalFormatting>
  <conditionalFormatting sqref="Z42">
    <cfRule type="cellIs" dxfId="5057" priority="3361" operator="equal">
      <formula>"2AC"</formula>
    </cfRule>
    <cfRule type="cellIs" dxfId="5056" priority="3362" operator="equal">
      <formula>"1AC"</formula>
    </cfRule>
    <cfRule type="cellIs" dxfId="5055" priority="3363" operator="equal">
      <formula>"2AL"</formula>
    </cfRule>
    <cfRule type="cellIs" dxfId="2261" priority="3364" operator="equal">
      <formula>"2GL"</formula>
    </cfRule>
    <cfRule type="cellIs" dxfId="2260" priority="3365" operator="equal">
      <formula>"1AL"</formula>
    </cfRule>
    <cfRule type="cellIs" dxfId="2259" priority="3366" operator="equal">
      <formula>"2EL"</formula>
    </cfRule>
    <cfRule type="cellIs" dxfId="2258" priority="3367" operator="equal">
      <formula>"1EL"</formula>
    </cfRule>
    <cfRule type="cellIs" dxfId="2257" priority="3368" operator="equal">
      <formula>"2DL"</formula>
    </cfRule>
    <cfRule type="cellIs" dxfId="2256" priority="3369" operator="equal">
      <formula>"1DL"</formula>
    </cfRule>
    <cfRule type="cellIs" dxfId="2255" priority="3370" operator="equal">
      <formula>"2CL"</formula>
    </cfRule>
    <cfRule type="cellIs" dxfId="2254" priority="3371" operator="equal">
      <formula>"1CL"</formula>
    </cfRule>
    <cfRule type="cellIs" dxfId="2253" priority="3372" operator="equal">
      <formula>"2EC"</formula>
    </cfRule>
    <cfRule type="cellIs" dxfId="2252" priority="3373" operator="equal">
      <formula>"1EC"</formula>
    </cfRule>
    <cfRule type="cellIs" dxfId="2251" priority="3374" operator="equal">
      <formula>"2BC"</formula>
    </cfRule>
    <cfRule type="cellIs" dxfId="2250" priority="3375" operator="equal">
      <formula>"1BC"</formula>
    </cfRule>
  </conditionalFormatting>
  <conditionalFormatting sqref="Z42">
    <cfRule type="cellIs" dxfId="5054" priority="3346" operator="equal">
      <formula>"2AC"</formula>
    </cfRule>
    <cfRule type="cellIs" dxfId="5053" priority="3347" operator="equal">
      <formula>"1AC"</formula>
    </cfRule>
    <cfRule type="cellIs" dxfId="5052" priority="3348" operator="equal">
      <formula>"2AL"</formula>
    </cfRule>
    <cfRule type="cellIs" dxfId="2249" priority="3349" operator="equal">
      <formula>"2GL"</formula>
    </cfRule>
    <cfRule type="cellIs" dxfId="2248" priority="3350" operator="equal">
      <formula>"1AL"</formula>
    </cfRule>
    <cfRule type="cellIs" dxfId="2247" priority="3351" operator="equal">
      <formula>"2EL"</formula>
    </cfRule>
    <cfRule type="cellIs" dxfId="2246" priority="3352" operator="equal">
      <formula>"1EL"</formula>
    </cfRule>
    <cfRule type="cellIs" dxfId="2245" priority="3353" operator="equal">
      <formula>"2DL"</formula>
    </cfRule>
    <cfRule type="cellIs" dxfId="2244" priority="3354" operator="equal">
      <formula>"1DL"</formula>
    </cfRule>
    <cfRule type="cellIs" dxfId="2243" priority="3355" operator="equal">
      <formula>"2CL"</formula>
    </cfRule>
    <cfRule type="cellIs" dxfId="2242" priority="3356" operator="equal">
      <formula>"1CL"</formula>
    </cfRule>
    <cfRule type="cellIs" dxfId="2241" priority="3357" operator="equal">
      <formula>"2EC"</formula>
    </cfRule>
    <cfRule type="cellIs" dxfId="2240" priority="3358" operator="equal">
      <formula>"1EC"</formula>
    </cfRule>
    <cfRule type="cellIs" dxfId="2239" priority="3359" operator="equal">
      <formula>"2BC"</formula>
    </cfRule>
    <cfRule type="cellIs" dxfId="2238" priority="3360" operator="equal">
      <formula>"1BC"</formula>
    </cfRule>
  </conditionalFormatting>
  <conditionalFormatting sqref="T38">
    <cfRule type="cellIs" dxfId="5051" priority="3331" operator="equal">
      <formula>"2AC"</formula>
    </cfRule>
    <cfRule type="cellIs" dxfId="5050" priority="3332" operator="equal">
      <formula>"1AC"</formula>
    </cfRule>
    <cfRule type="cellIs" dxfId="5049" priority="3333" operator="equal">
      <formula>"2AL"</formula>
    </cfRule>
    <cfRule type="cellIs" dxfId="2237" priority="3334" operator="equal">
      <formula>"2GL"</formula>
    </cfRule>
    <cfRule type="cellIs" dxfId="2236" priority="3335" operator="equal">
      <formula>"1AL"</formula>
    </cfRule>
    <cfRule type="cellIs" dxfId="2235" priority="3336" operator="equal">
      <formula>"2EL"</formula>
    </cfRule>
    <cfRule type="cellIs" dxfId="2234" priority="3337" operator="equal">
      <formula>"1EL"</formula>
    </cfRule>
    <cfRule type="cellIs" dxfId="2233" priority="3338" operator="equal">
      <formula>"2DL"</formula>
    </cfRule>
    <cfRule type="cellIs" dxfId="2232" priority="3339" operator="equal">
      <formula>"1DL"</formula>
    </cfRule>
    <cfRule type="cellIs" dxfId="2231" priority="3340" operator="equal">
      <formula>"2CL"</formula>
    </cfRule>
    <cfRule type="cellIs" dxfId="2230" priority="3341" operator="equal">
      <formula>"1CL"</formula>
    </cfRule>
    <cfRule type="cellIs" dxfId="2229" priority="3342" operator="equal">
      <formula>"2EC"</formula>
    </cfRule>
    <cfRule type="cellIs" dxfId="2228" priority="3343" operator="equal">
      <formula>"1EC"</formula>
    </cfRule>
    <cfRule type="cellIs" dxfId="2227" priority="3344" operator="equal">
      <formula>"2BC"</formula>
    </cfRule>
    <cfRule type="cellIs" dxfId="2226" priority="3345" operator="equal">
      <formula>"1BC"</formula>
    </cfRule>
  </conditionalFormatting>
  <conditionalFormatting sqref="T38">
    <cfRule type="cellIs" dxfId="5048" priority="3316" operator="equal">
      <formula>"2AC"</formula>
    </cfRule>
    <cfRule type="cellIs" dxfId="5047" priority="3317" operator="equal">
      <formula>"1AC"</formula>
    </cfRule>
    <cfRule type="cellIs" dxfId="5046" priority="3318" operator="equal">
      <formula>"2AL"</formula>
    </cfRule>
    <cfRule type="cellIs" dxfId="2225" priority="3319" operator="equal">
      <formula>"2GL"</formula>
    </cfRule>
    <cfRule type="cellIs" dxfId="2224" priority="3320" operator="equal">
      <formula>"1AL"</formula>
    </cfRule>
    <cfRule type="cellIs" dxfId="2223" priority="3321" operator="equal">
      <formula>"2EL"</formula>
    </cfRule>
    <cfRule type="cellIs" dxfId="2222" priority="3322" operator="equal">
      <formula>"1EL"</formula>
    </cfRule>
    <cfRule type="cellIs" dxfId="2221" priority="3323" operator="equal">
      <formula>"2DL"</formula>
    </cfRule>
    <cfRule type="cellIs" dxfId="2220" priority="3324" operator="equal">
      <formula>"1DL"</formula>
    </cfRule>
    <cfRule type="cellIs" dxfId="2219" priority="3325" operator="equal">
      <formula>"2CL"</formula>
    </cfRule>
    <cfRule type="cellIs" dxfId="2218" priority="3326" operator="equal">
      <formula>"1CL"</formula>
    </cfRule>
    <cfRule type="cellIs" dxfId="2217" priority="3327" operator="equal">
      <formula>"2EC"</formula>
    </cfRule>
    <cfRule type="cellIs" dxfId="2216" priority="3328" operator="equal">
      <formula>"1EC"</formula>
    </cfRule>
    <cfRule type="cellIs" dxfId="2215" priority="3329" operator="equal">
      <formula>"2BC"</formula>
    </cfRule>
    <cfRule type="cellIs" dxfId="2214" priority="3330" operator="equal">
      <formula>"1BC"</formula>
    </cfRule>
  </conditionalFormatting>
  <conditionalFormatting sqref="N38">
    <cfRule type="cellIs" dxfId="5045" priority="3301" operator="equal">
      <formula>"2AC"</formula>
    </cfRule>
    <cfRule type="cellIs" dxfId="5044" priority="3302" operator="equal">
      <formula>"1AC"</formula>
    </cfRule>
    <cfRule type="cellIs" dxfId="5043" priority="3303" operator="equal">
      <formula>"2AL"</formula>
    </cfRule>
    <cfRule type="cellIs" dxfId="2213" priority="3304" operator="equal">
      <formula>"2GL"</formula>
    </cfRule>
    <cfRule type="cellIs" dxfId="2212" priority="3305" operator="equal">
      <formula>"1AL"</formula>
    </cfRule>
    <cfRule type="cellIs" dxfId="2211" priority="3306" operator="equal">
      <formula>"2EL"</formula>
    </cfRule>
    <cfRule type="cellIs" dxfId="2210" priority="3307" operator="equal">
      <formula>"1EL"</formula>
    </cfRule>
    <cfRule type="cellIs" dxfId="2209" priority="3308" operator="equal">
      <formula>"2DL"</formula>
    </cfRule>
    <cfRule type="cellIs" dxfId="2208" priority="3309" operator="equal">
      <formula>"1DL"</formula>
    </cfRule>
    <cfRule type="cellIs" dxfId="2207" priority="3310" operator="equal">
      <formula>"2CL"</formula>
    </cfRule>
    <cfRule type="cellIs" dxfId="2206" priority="3311" operator="equal">
      <formula>"1CL"</formula>
    </cfRule>
    <cfRule type="cellIs" dxfId="2205" priority="3312" operator="equal">
      <formula>"2EC"</formula>
    </cfRule>
    <cfRule type="cellIs" dxfId="2204" priority="3313" operator="equal">
      <formula>"1EC"</formula>
    </cfRule>
    <cfRule type="cellIs" dxfId="2203" priority="3314" operator="equal">
      <formula>"2BC"</formula>
    </cfRule>
    <cfRule type="cellIs" dxfId="2202" priority="3315" operator="equal">
      <formula>"1BC"</formula>
    </cfRule>
  </conditionalFormatting>
  <conditionalFormatting sqref="N38">
    <cfRule type="cellIs" dxfId="5042" priority="3286" operator="equal">
      <formula>"2AC"</formula>
    </cfRule>
    <cfRule type="cellIs" dxfId="5041" priority="3287" operator="equal">
      <formula>"1AC"</formula>
    </cfRule>
    <cfRule type="cellIs" dxfId="5040" priority="3288" operator="equal">
      <formula>"2AL"</formula>
    </cfRule>
    <cfRule type="cellIs" dxfId="2201" priority="3289" operator="equal">
      <formula>"2GL"</formula>
    </cfRule>
    <cfRule type="cellIs" dxfId="2200" priority="3290" operator="equal">
      <formula>"1AL"</formula>
    </cfRule>
    <cfRule type="cellIs" dxfId="2199" priority="3291" operator="equal">
      <formula>"2EL"</formula>
    </cfRule>
    <cfRule type="cellIs" dxfId="2198" priority="3292" operator="equal">
      <formula>"1EL"</formula>
    </cfRule>
    <cfRule type="cellIs" dxfId="2197" priority="3293" operator="equal">
      <formula>"2DL"</formula>
    </cfRule>
    <cfRule type="cellIs" dxfId="2196" priority="3294" operator="equal">
      <formula>"1DL"</formula>
    </cfRule>
    <cfRule type="cellIs" dxfId="2195" priority="3295" operator="equal">
      <formula>"2CL"</formula>
    </cfRule>
    <cfRule type="cellIs" dxfId="2194" priority="3296" operator="equal">
      <formula>"1CL"</formula>
    </cfRule>
    <cfRule type="cellIs" dxfId="2193" priority="3297" operator="equal">
      <formula>"2EC"</formula>
    </cfRule>
    <cfRule type="cellIs" dxfId="2192" priority="3298" operator="equal">
      <formula>"1EC"</formula>
    </cfRule>
    <cfRule type="cellIs" dxfId="2191" priority="3299" operator="equal">
      <formula>"2BC"</formula>
    </cfRule>
    <cfRule type="cellIs" dxfId="2190" priority="3300" operator="equal">
      <formula>"1BC"</formula>
    </cfRule>
  </conditionalFormatting>
  <conditionalFormatting sqref="U80">
    <cfRule type="cellIs" dxfId="5039" priority="3271" operator="equal">
      <formula>"2AC"</formula>
    </cfRule>
    <cfRule type="cellIs" dxfId="5038" priority="3272" operator="equal">
      <formula>"1AC"</formula>
    </cfRule>
    <cfRule type="cellIs" dxfId="5037" priority="3273" operator="equal">
      <formula>"2AL"</formula>
    </cfRule>
    <cfRule type="cellIs" dxfId="2189" priority="3274" operator="equal">
      <formula>"2GL"</formula>
    </cfRule>
    <cfRule type="cellIs" dxfId="2188" priority="3275" operator="equal">
      <formula>"1AL"</formula>
    </cfRule>
    <cfRule type="cellIs" dxfId="2187" priority="3276" operator="equal">
      <formula>"2EL"</formula>
    </cfRule>
    <cfRule type="cellIs" dxfId="2186" priority="3277" operator="equal">
      <formula>"1EL"</formula>
    </cfRule>
    <cfRule type="cellIs" dxfId="2185" priority="3278" operator="equal">
      <formula>"2DL"</formula>
    </cfRule>
    <cfRule type="cellIs" dxfId="2184" priority="3279" operator="equal">
      <formula>"1DL"</formula>
    </cfRule>
    <cfRule type="cellIs" dxfId="2183" priority="3280" operator="equal">
      <formula>"2CL"</formula>
    </cfRule>
    <cfRule type="cellIs" dxfId="2182" priority="3281" operator="equal">
      <formula>"1CL"</formula>
    </cfRule>
    <cfRule type="cellIs" dxfId="2181" priority="3282" operator="equal">
      <formula>"2EC"</formula>
    </cfRule>
    <cfRule type="cellIs" dxfId="2180" priority="3283" operator="equal">
      <formula>"1EC"</formula>
    </cfRule>
    <cfRule type="cellIs" dxfId="2179" priority="3284" operator="equal">
      <formula>"2BC"</formula>
    </cfRule>
    <cfRule type="cellIs" dxfId="2178" priority="3285" operator="equal">
      <formula>"1BC"</formula>
    </cfRule>
  </conditionalFormatting>
  <conditionalFormatting sqref="N34">
    <cfRule type="cellIs" dxfId="5036" priority="3256" operator="equal">
      <formula>"2AC"</formula>
    </cfRule>
    <cfRule type="cellIs" dxfId="5035" priority="3257" operator="equal">
      <formula>"1AC"</formula>
    </cfRule>
    <cfRule type="cellIs" dxfId="5034" priority="3258" operator="equal">
      <formula>"2AL"</formula>
    </cfRule>
    <cfRule type="cellIs" dxfId="2177" priority="3259" operator="equal">
      <formula>"2GL"</formula>
    </cfRule>
    <cfRule type="cellIs" dxfId="2176" priority="3260" operator="equal">
      <formula>"1AL"</formula>
    </cfRule>
    <cfRule type="cellIs" dxfId="2175" priority="3261" operator="equal">
      <formula>"2EL"</formula>
    </cfRule>
    <cfRule type="cellIs" dxfId="2174" priority="3262" operator="equal">
      <formula>"1EL"</formula>
    </cfRule>
    <cfRule type="cellIs" dxfId="2173" priority="3263" operator="equal">
      <formula>"2DL"</formula>
    </cfRule>
    <cfRule type="cellIs" dxfId="2172" priority="3264" operator="equal">
      <formula>"1DL"</formula>
    </cfRule>
    <cfRule type="cellIs" dxfId="2171" priority="3265" operator="equal">
      <formula>"2CL"</formula>
    </cfRule>
    <cfRule type="cellIs" dxfId="2170" priority="3266" operator="equal">
      <formula>"1CL"</formula>
    </cfRule>
    <cfRule type="cellIs" dxfId="2169" priority="3267" operator="equal">
      <formula>"2EC"</formula>
    </cfRule>
    <cfRule type="cellIs" dxfId="2168" priority="3268" operator="equal">
      <formula>"1EC"</formula>
    </cfRule>
    <cfRule type="cellIs" dxfId="2167" priority="3269" operator="equal">
      <formula>"2BC"</formula>
    </cfRule>
    <cfRule type="cellIs" dxfId="2166" priority="3270" operator="equal">
      <formula>"1BC"</formula>
    </cfRule>
  </conditionalFormatting>
  <conditionalFormatting sqref="N34">
    <cfRule type="cellIs" dxfId="5033" priority="3241" operator="equal">
      <formula>"2AC"</formula>
    </cfRule>
    <cfRule type="cellIs" dxfId="5032" priority="3242" operator="equal">
      <formula>"1AC"</formula>
    </cfRule>
    <cfRule type="cellIs" dxfId="5031" priority="3243" operator="equal">
      <formula>"2AL"</formula>
    </cfRule>
    <cfRule type="cellIs" dxfId="2165" priority="3244" operator="equal">
      <formula>"2GL"</formula>
    </cfRule>
    <cfRule type="cellIs" dxfId="2164" priority="3245" operator="equal">
      <formula>"1AL"</formula>
    </cfRule>
    <cfRule type="cellIs" dxfId="2163" priority="3246" operator="equal">
      <formula>"2EL"</formula>
    </cfRule>
    <cfRule type="cellIs" dxfId="2162" priority="3247" operator="equal">
      <formula>"1EL"</formula>
    </cfRule>
    <cfRule type="cellIs" dxfId="2161" priority="3248" operator="equal">
      <formula>"2DL"</formula>
    </cfRule>
    <cfRule type="cellIs" dxfId="2160" priority="3249" operator="equal">
      <formula>"1DL"</formula>
    </cfRule>
    <cfRule type="cellIs" dxfId="2159" priority="3250" operator="equal">
      <formula>"2CL"</formula>
    </cfRule>
    <cfRule type="cellIs" dxfId="2158" priority="3251" operator="equal">
      <formula>"1CL"</formula>
    </cfRule>
    <cfRule type="cellIs" dxfId="2157" priority="3252" operator="equal">
      <formula>"2EC"</formula>
    </cfRule>
    <cfRule type="cellIs" dxfId="2156" priority="3253" operator="equal">
      <formula>"1EC"</formula>
    </cfRule>
    <cfRule type="cellIs" dxfId="2155" priority="3254" operator="equal">
      <formula>"2BC"</formula>
    </cfRule>
    <cfRule type="cellIs" dxfId="2154" priority="3255" operator="equal">
      <formula>"1BC"</formula>
    </cfRule>
  </conditionalFormatting>
  <conditionalFormatting sqref="N34">
    <cfRule type="cellIs" dxfId="5030" priority="3226" operator="equal">
      <formula>"2AC"</formula>
    </cfRule>
    <cfRule type="cellIs" dxfId="5029" priority="3227" operator="equal">
      <formula>"1AC"</formula>
    </cfRule>
    <cfRule type="cellIs" dxfId="5028" priority="3228" operator="equal">
      <formula>"2AL"</formula>
    </cfRule>
    <cfRule type="cellIs" dxfId="2153" priority="3229" operator="equal">
      <formula>"2GL"</formula>
    </cfRule>
    <cfRule type="cellIs" dxfId="2152" priority="3230" operator="equal">
      <formula>"1AL"</formula>
    </cfRule>
    <cfRule type="cellIs" dxfId="2151" priority="3231" operator="equal">
      <formula>"2EL"</formula>
    </cfRule>
    <cfRule type="cellIs" dxfId="2150" priority="3232" operator="equal">
      <formula>"1EL"</formula>
    </cfRule>
    <cfRule type="cellIs" dxfId="2149" priority="3233" operator="equal">
      <formula>"2DL"</formula>
    </cfRule>
    <cfRule type="cellIs" dxfId="2148" priority="3234" operator="equal">
      <formula>"1DL"</formula>
    </cfRule>
    <cfRule type="cellIs" dxfId="2147" priority="3235" operator="equal">
      <formula>"2CL"</formula>
    </cfRule>
    <cfRule type="cellIs" dxfId="2146" priority="3236" operator="equal">
      <formula>"1CL"</formula>
    </cfRule>
    <cfRule type="cellIs" dxfId="2145" priority="3237" operator="equal">
      <formula>"2EC"</formula>
    </cfRule>
    <cfRule type="cellIs" dxfId="2144" priority="3238" operator="equal">
      <formula>"1EC"</formula>
    </cfRule>
    <cfRule type="cellIs" dxfId="2143" priority="3239" operator="equal">
      <formula>"2BC"</formula>
    </cfRule>
    <cfRule type="cellIs" dxfId="2142" priority="3240" operator="equal">
      <formula>"1BC"</formula>
    </cfRule>
  </conditionalFormatting>
  <conditionalFormatting sqref="Z38">
    <cfRule type="cellIs" dxfId="5027" priority="3211" operator="equal">
      <formula>"2AC"</formula>
    </cfRule>
    <cfRule type="cellIs" dxfId="5026" priority="3212" operator="equal">
      <formula>"1AC"</formula>
    </cfRule>
    <cfRule type="cellIs" dxfId="5025" priority="3213" operator="equal">
      <formula>"2AL"</formula>
    </cfRule>
    <cfRule type="cellIs" dxfId="2141" priority="3214" operator="equal">
      <formula>"2GL"</formula>
    </cfRule>
    <cfRule type="cellIs" dxfId="2140" priority="3215" operator="equal">
      <formula>"1AL"</formula>
    </cfRule>
    <cfRule type="cellIs" dxfId="2139" priority="3216" operator="equal">
      <formula>"2EL"</formula>
    </cfRule>
    <cfRule type="cellIs" dxfId="2138" priority="3217" operator="equal">
      <formula>"1EL"</formula>
    </cfRule>
    <cfRule type="cellIs" dxfId="2137" priority="3218" operator="equal">
      <formula>"2DL"</formula>
    </cfRule>
    <cfRule type="cellIs" dxfId="2136" priority="3219" operator="equal">
      <formula>"1DL"</formula>
    </cfRule>
    <cfRule type="cellIs" dxfId="2135" priority="3220" operator="equal">
      <formula>"2CL"</formula>
    </cfRule>
    <cfRule type="cellIs" dxfId="2134" priority="3221" operator="equal">
      <formula>"1CL"</formula>
    </cfRule>
    <cfRule type="cellIs" dxfId="2133" priority="3222" operator="equal">
      <formula>"2EC"</formula>
    </cfRule>
    <cfRule type="cellIs" dxfId="2132" priority="3223" operator="equal">
      <formula>"1EC"</formula>
    </cfRule>
    <cfRule type="cellIs" dxfId="2131" priority="3224" operator="equal">
      <formula>"2BC"</formula>
    </cfRule>
    <cfRule type="cellIs" dxfId="2130" priority="3225" operator="equal">
      <formula>"1BC"</formula>
    </cfRule>
  </conditionalFormatting>
  <conditionalFormatting sqref="Z38">
    <cfRule type="cellIs" dxfId="5024" priority="3196" operator="equal">
      <formula>"2AC"</formula>
    </cfRule>
    <cfRule type="cellIs" dxfId="5023" priority="3197" operator="equal">
      <formula>"1AC"</formula>
    </cfRule>
    <cfRule type="cellIs" dxfId="5022" priority="3198" operator="equal">
      <formula>"2AL"</formula>
    </cfRule>
    <cfRule type="cellIs" dxfId="2129" priority="3199" operator="equal">
      <formula>"2GL"</formula>
    </cfRule>
    <cfRule type="cellIs" dxfId="2128" priority="3200" operator="equal">
      <formula>"1AL"</formula>
    </cfRule>
    <cfRule type="cellIs" dxfId="2127" priority="3201" operator="equal">
      <formula>"2EL"</formula>
    </cfRule>
    <cfRule type="cellIs" dxfId="2126" priority="3202" operator="equal">
      <formula>"1EL"</formula>
    </cfRule>
    <cfRule type="cellIs" dxfId="2125" priority="3203" operator="equal">
      <formula>"2DL"</formula>
    </cfRule>
    <cfRule type="cellIs" dxfId="2124" priority="3204" operator="equal">
      <formula>"1DL"</formula>
    </cfRule>
    <cfRule type="cellIs" dxfId="2123" priority="3205" operator="equal">
      <formula>"2CL"</formula>
    </cfRule>
    <cfRule type="cellIs" dxfId="2122" priority="3206" operator="equal">
      <formula>"1CL"</formula>
    </cfRule>
    <cfRule type="cellIs" dxfId="2121" priority="3207" operator="equal">
      <formula>"2EC"</formula>
    </cfRule>
    <cfRule type="cellIs" dxfId="2120" priority="3208" operator="equal">
      <formula>"1EC"</formula>
    </cfRule>
    <cfRule type="cellIs" dxfId="2119" priority="3209" operator="equal">
      <formula>"2BC"</formula>
    </cfRule>
    <cfRule type="cellIs" dxfId="2118" priority="3210" operator="equal">
      <formula>"1BC"</formula>
    </cfRule>
  </conditionalFormatting>
  <conditionalFormatting sqref="Z38">
    <cfRule type="cellIs" dxfId="5021" priority="3181" operator="equal">
      <formula>"2AC"</formula>
    </cfRule>
    <cfRule type="cellIs" dxfId="5020" priority="3182" operator="equal">
      <formula>"1AC"</formula>
    </cfRule>
    <cfRule type="cellIs" dxfId="5019" priority="3183" operator="equal">
      <formula>"2AL"</formula>
    </cfRule>
    <cfRule type="cellIs" dxfId="2117" priority="3184" operator="equal">
      <formula>"2GL"</formula>
    </cfRule>
    <cfRule type="cellIs" dxfId="2116" priority="3185" operator="equal">
      <formula>"1AL"</formula>
    </cfRule>
    <cfRule type="cellIs" dxfId="2115" priority="3186" operator="equal">
      <formula>"2EL"</formula>
    </cfRule>
    <cfRule type="cellIs" dxfId="2114" priority="3187" operator="equal">
      <formula>"1EL"</formula>
    </cfRule>
    <cfRule type="cellIs" dxfId="2113" priority="3188" operator="equal">
      <formula>"2DL"</formula>
    </cfRule>
    <cfRule type="cellIs" dxfId="2112" priority="3189" operator="equal">
      <formula>"1DL"</formula>
    </cfRule>
    <cfRule type="cellIs" dxfId="2111" priority="3190" operator="equal">
      <formula>"2CL"</formula>
    </cfRule>
    <cfRule type="cellIs" dxfId="2110" priority="3191" operator="equal">
      <formula>"1CL"</formula>
    </cfRule>
    <cfRule type="cellIs" dxfId="2109" priority="3192" operator="equal">
      <formula>"2EC"</formula>
    </cfRule>
    <cfRule type="cellIs" dxfId="2108" priority="3193" operator="equal">
      <formula>"1EC"</formula>
    </cfRule>
    <cfRule type="cellIs" dxfId="2107" priority="3194" operator="equal">
      <formula>"2BC"</formula>
    </cfRule>
    <cfRule type="cellIs" dxfId="2106" priority="3195" operator="equal">
      <formula>"1BC"</formula>
    </cfRule>
  </conditionalFormatting>
  <conditionalFormatting sqref="U38:V38">
    <cfRule type="cellIs" dxfId="5018" priority="3166" operator="equal">
      <formula>"2AC"</formula>
    </cfRule>
    <cfRule type="cellIs" dxfId="5017" priority="3167" operator="equal">
      <formula>"1AC"</formula>
    </cfRule>
    <cfRule type="cellIs" dxfId="5016" priority="3168" operator="equal">
      <formula>"2AL"</formula>
    </cfRule>
    <cfRule type="cellIs" dxfId="2105" priority="3169" operator="equal">
      <formula>"2GL"</formula>
    </cfRule>
    <cfRule type="cellIs" dxfId="2104" priority="3170" operator="equal">
      <formula>"1AL"</formula>
    </cfRule>
    <cfRule type="cellIs" dxfId="2103" priority="3171" operator="equal">
      <formula>"2EL"</formula>
    </cfRule>
    <cfRule type="cellIs" dxfId="2102" priority="3172" operator="equal">
      <formula>"1EL"</formula>
    </cfRule>
    <cfRule type="cellIs" dxfId="2101" priority="3173" operator="equal">
      <formula>"2DL"</formula>
    </cfRule>
    <cfRule type="cellIs" dxfId="2100" priority="3174" operator="equal">
      <formula>"1DL"</formula>
    </cfRule>
    <cfRule type="cellIs" dxfId="2099" priority="3175" operator="equal">
      <formula>"2CL"</formula>
    </cfRule>
    <cfRule type="cellIs" dxfId="2098" priority="3176" operator="equal">
      <formula>"1CL"</formula>
    </cfRule>
    <cfRule type="cellIs" dxfId="2097" priority="3177" operator="equal">
      <formula>"2EC"</formula>
    </cfRule>
    <cfRule type="cellIs" dxfId="2096" priority="3178" operator="equal">
      <formula>"1EC"</formula>
    </cfRule>
    <cfRule type="cellIs" dxfId="2095" priority="3179" operator="equal">
      <formula>"2BC"</formula>
    </cfRule>
    <cfRule type="cellIs" dxfId="2094" priority="3180" operator="equal">
      <formula>"1BC"</formula>
    </cfRule>
  </conditionalFormatting>
  <conditionalFormatting sqref="AJ58">
    <cfRule type="cellIs" dxfId="5015" priority="3151" operator="equal">
      <formula>"2AC"</formula>
    </cfRule>
    <cfRule type="cellIs" dxfId="5014" priority="3152" operator="equal">
      <formula>"1AC"</formula>
    </cfRule>
    <cfRule type="cellIs" dxfId="5013" priority="3153" operator="equal">
      <formula>"2AL"</formula>
    </cfRule>
    <cfRule type="cellIs" dxfId="2093" priority="3154" operator="equal">
      <formula>"2GL"</formula>
    </cfRule>
    <cfRule type="cellIs" dxfId="2092" priority="3155" operator="equal">
      <formula>"1AL"</formula>
    </cfRule>
    <cfRule type="cellIs" dxfId="2091" priority="3156" operator="equal">
      <formula>"2EL"</formula>
    </cfRule>
    <cfRule type="cellIs" dxfId="2090" priority="3157" operator="equal">
      <formula>"1EL"</formula>
    </cfRule>
    <cfRule type="cellIs" dxfId="2089" priority="3158" operator="equal">
      <formula>"2DL"</formula>
    </cfRule>
    <cfRule type="cellIs" dxfId="2088" priority="3159" operator="equal">
      <formula>"1DL"</formula>
    </cfRule>
    <cfRule type="cellIs" dxfId="2087" priority="3160" operator="equal">
      <formula>"2CL"</formula>
    </cfRule>
    <cfRule type="cellIs" dxfId="2086" priority="3161" operator="equal">
      <formula>"1CL"</formula>
    </cfRule>
    <cfRule type="cellIs" dxfId="2085" priority="3162" operator="equal">
      <formula>"2EC"</formula>
    </cfRule>
    <cfRule type="cellIs" dxfId="2084" priority="3163" operator="equal">
      <formula>"1EC"</formula>
    </cfRule>
    <cfRule type="cellIs" dxfId="2083" priority="3164" operator="equal">
      <formula>"2BC"</formula>
    </cfRule>
    <cfRule type="cellIs" dxfId="2082" priority="3165" operator="equal">
      <formula>"1BC"</formula>
    </cfRule>
  </conditionalFormatting>
  <conditionalFormatting sqref="K10">
    <cfRule type="cellIs" dxfId="5012" priority="3127" operator="equal">
      <formula>"2GL"</formula>
    </cfRule>
    <cfRule type="cellIs" dxfId="5011" priority="3128" operator="equal">
      <formula>"1GL"</formula>
    </cfRule>
    <cfRule type="cellIs" dxfId="5010" priority="3129" operator="equal">
      <formula>"2EL"</formula>
    </cfRule>
    <cfRule type="cellIs" dxfId="2081" priority="3130" operator="equal">
      <formula>"1EL"</formula>
    </cfRule>
    <cfRule type="cellIs" dxfId="2080" priority="3131" operator="equal">
      <formula>"2DL"</formula>
    </cfRule>
    <cfRule type="cellIs" dxfId="2079" priority="3132" operator="equal">
      <formula>"1DL"</formula>
    </cfRule>
    <cfRule type="cellIs" dxfId="2078" priority="3133" operator="equal">
      <formula>"2CL"</formula>
    </cfRule>
    <cfRule type="cellIs" dxfId="2077" priority="3134" operator="equal">
      <formula>"1CL"</formula>
    </cfRule>
    <cfRule type="cellIs" dxfId="2076" priority="3135" operator="equal">
      <formula>"2EC"</formula>
    </cfRule>
    <cfRule type="cellIs" dxfId="2075" priority="3136" operator="equal">
      <formula>"1EC"</formula>
    </cfRule>
    <cfRule type="cellIs" dxfId="2074" priority="3137" operator="equal">
      <formula>"2BC"</formula>
    </cfRule>
    <cfRule type="cellIs" dxfId="2073" priority="3138" operator="equal">
      <formula>"1BC"</formula>
    </cfRule>
  </conditionalFormatting>
  <conditionalFormatting sqref="I10:K10">
    <cfRule type="cellIs" dxfId="5009" priority="3115" operator="equal">
      <formula>"2GL"</formula>
    </cfRule>
    <cfRule type="cellIs" dxfId="5008" priority="3116" operator="equal">
      <formula>"1GL"</formula>
    </cfRule>
    <cfRule type="cellIs" dxfId="5007" priority="3117" operator="equal">
      <formula>"2EL"</formula>
    </cfRule>
    <cfRule type="cellIs" dxfId="2072" priority="3118" operator="equal">
      <formula>"1EL"</formula>
    </cfRule>
    <cfRule type="cellIs" dxfId="2071" priority="3119" operator="equal">
      <formula>"2DL"</formula>
    </cfRule>
    <cfRule type="cellIs" dxfId="2070" priority="3120" operator="equal">
      <formula>"1DL"</formula>
    </cfRule>
    <cfRule type="cellIs" dxfId="2069" priority="3121" operator="equal">
      <formula>"2CL"</formula>
    </cfRule>
    <cfRule type="cellIs" dxfId="2068" priority="3122" operator="equal">
      <formula>"1CL"</formula>
    </cfRule>
    <cfRule type="cellIs" dxfId="2067" priority="3123" operator="equal">
      <formula>"2EC"</formula>
    </cfRule>
    <cfRule type="cellIs" dxfId="2066" priority="3124" operator="equal">
      <formula>"1EC"</formula>
    </cfRule>
    <cfRule type="cellIs" dxfId="2065" priority="3125" operator="equal">
      <formula>"2BC"</formula>
    </cfRule>
    <cfRule type="cellIs" dxfId="2064" priority="3126" operator="equal">
      <formula>"1BC"</formula>
    </cfRule>
  </conditionalFormatting>
  <conditionalFormatting sqref="U4:X4">
    <cfRule type="cellIs" dxfId="5006" priority="3103" operator="equal">
      <formula>"2GL"</formula>
    </cfRule>
    <cfRule type="cellIs" dxfId="5005" priority="3104" operator="equal">
      <formula>"1GL"</formula>
    </cfRule>
    <cfRule type="cellIs" dxfId="5004" priority="3105" operator="equal">
      <formula>"2EL"</formula>
    </cfRule>
    <cfRule type="cellIs" dxfId="2063" priority="3106" operator="equal">
      <formula>"1EL"</formula>
    </cfRule>
    <cfRule type="cellIs" dxfId="2062" priority="3107" operator="equal">
      <formula>"2DL"</formula>
    </cfRule>
    <cfRule type="cellIs" dxfId="2061" priority="3108" operator="equal">
      <formula>"1DL"</formula>
    </cfRule>
    <cfRule type="cellIs" dxfId="2060" priority="3109" operator="equal">
      <formula>"2CL"</formula>
    </cfRule>
    <cfRule type="cellIs" dxfId="2059" priority="3110" operator="equal">
      <formula>"1CL"</formula>
    </cfRule>
    <cfRule type="cellIs" dxfId="2058" priority="3111" operator="equal">
      <formula>"2EC"</formula>
    </cfRule>
    <cfRule type="cellIs" dxfId="2057" priority="3112" operator="equal">
      <formula>"1EC"</formula>
    </cfRule>
    <cfRule type="cellIs" dxfId="2056" priority="3113" operator="equal">
      <formula>"2BC"</formula>
    </cfRule>
    <cfRule type="cellIs" dxfId="2055" priority="3114" operator="equal">
      <formula>"1BC"</formula>
    </cfRule>
  </conditionalFormatting>
  <conditionalFormatting sqref="L4:L14 M6:W6 M7:M14 B14:E14 B7:G9 B5:K5 I4:K4 B3:G4 M5:AC5 AE6:AJ6 AD5:AD14 AE7:AE14 N7:R7 H6:K12 H14:K14 N14:Q14 S14:W14 V13:W13 S7:W8 X6:AC8 I3:S3 AF14:AI14 N8:Q12 AF7:AJ7 H16 X11:AC14 S11:W12 AJ9:AJ16 AF9:AI12 AE5 N28:AE28 B28:G28 B26:M26 AF26:AJ28 Y26 X3:AJ3 N31:AE32 S9:S10 Y9:AC10 R8:R14 V10 AE26 N30:Y30 AE30 M4:AJ4 AF2:AJ2 B11:E12 F11:G14 G10 AF30:AJ32 B30:M32 Y16:AI16 B16:G21 L16:S16 Z22:AC22 B23:AC23 H19:S19 X19:AJ19 AE18:AJ18 AD21:AJ24 H21:AC21 H20:M20">
    <cfRule type="cellIs" dxfId="5003" priority="3100" operator="equal">
      <formula>"2AC"</formula>
    </cfRule>
    <cfRule type="cellIs" dxfId="5002" priority="3101" operator="equal">
      <formula>"1AC"</formula>
    </cfRule>
    <cfRule type="cellIs" dxfId="5001" priority="3102" operator="equal">
      <formula>"2AL"</formula>
    </cfRule>
    <cfRule type="cellIs" dxfId="2054" priority="3139" operator="equal">
      <formula>"2GL"</formula>
    </cfRule>
    <cfRule type="cellIs" dxfId="2053" priority="3140" operator="equal">
      <formula>"1AL"</formula>
    </cfRule>
    <cfRule type="cellIs" dxfId="2052" priority="3141" operator="equal">
      <formula>"2EL"</formula>
    </cfRule>
    <cfRule type="cellIs" dxfId="2051" priority="3142" operator="equal">
      <formula>"1EL"</formula>
    </cfRule>
    <cfRule type="cellIs" dxfId="2050" priority="3143" operator="equal">
      <formula>"2DL"</formula>
    </cfRule>
    <cfRule type="cellIs" dxfId="2049" priority="3144" operator="equal">
      <formula>"1DL"</formula>
    </cfRule>
    <cfRule type="cellIs" dxfId="2048" priority="3145" operator="equal">
      <formula>"2CL"</formula>
    </cfRule>
    <cfRule type="cellIs" dxfId="2047" priority="3146" operator="equal">
      <formula>"1CL"</formula>
    </cfRule>
    <cfRule type="cellIs" dxfId="2046" priority="3147" operator="equal">
      <formula>"2EC"</formula>
    </cfRule>
    <cfRule type="cellIs" dxfId="2045" priority="3148" operator="equal">
      <formula>"1EC"</formula>
    </cfRule>
    <cfRule type="cellIs" dxfId="2044" priority="3149" operator="equal">
      <formula>"2BC"</formula>
    </cfRule>
    <cfRule type="cellIs" dxfId="2043" priority="3150" operator="equal">
      <formula>"1BC"</formula>
    </cfRule>
  </conditionalFormatting>
  <conditionalFormatting sqref="C5:F5 F7:F9 C7:E7 F11:F14 F16:F21 F23">
    <cfRule type="cellIs" dxfId="5000" priority="3088" operator="equal">
      <formula>"2GL"</formula>
    </cfRule>
    <cfRule type="cellIs" dxfId="4999" priority="3089" operator="equal">
      <formula>"1GL"</formula>
    </cfRule>
    <cfRule type="cellIs" dxfId="4998" priority="3090" operator="equal">
      <formula>"2EL"</formula>
    </cfRule>
    <cfRule type="cellIs" dxfId="2042" priority="3091" operator="equal">
      <formula>"1EL"</formula>
    </cfRule>
    <cfRule type="cellIs" dxfId="2041" priority="3092" operator="equal">
      <formula>"2DL"</formula>
    </cfRule>
    <cfRule type="cellIs" dxfId="2040" priority="3093" operator="equal">
      <formula>"1DL"</formula>
    </cfRule>
    <cfRule type="cellIs" dxfId="2039" priority="3094" operator="equal">
      <formula>"2CL"</formula>
    </cfRule>
    <cfRule type="cellIs" dxfId="2038" priority="3095" operator="equal">
      <formula>"1CL"</formula>
    </cfRule>
    <cfRule type="cellIs" dxfId="2037" priority="3096" operator="equal">
      <formula>"2EC"</formula>
    </cfRule>
    <cfRule type="cellIs" dxfId="2036" priority="3097" operator="equal">
      <formula>"1EC"</formula>
    </cfRule>
    <cfRule type="cellIs" dxfId="2035" priority="3098" operator="equal">
      <formula>"2BC"</formula>
    </cfRule>
    <cfRule type="cellIs" dxfId="2034" priority="3099" operator="equal">
      <formula>"1BC"</formula>
    </cfRule>
  </conditionalFormatting>
  <conditionalFormatting sqref="AA7:AC8 AC9">
    <cfRule type="cellIs" dxfId="4997" priority="3076" operator="equal">
      <formula>"2GL"</formula>
    </cfRule>
    <cfRule type="cellIs" dxfId="4996" priority="3077" operator="equal">
      <formula>"1GL"</formula>
    </cfRule>
    <cfRule type="cellIs" dxfId="4995" priority="3078" operator="equal">
      <formula>"2EL"</formula>
    </cfRule>
    <cfRule type="cellIs" dxfId="2033" priority="3079" operator="equal">
      <formula>"1EL"</formula>
    </cfRule>
    <cfRule type="cellIs" dxfId="2032" priority="3080" operator="equal">
      <formula>"2DL"</formula>
    </cfRule>
    <cfRule type="cellIs" dxfId="2031" priority="3081" operator="equal">
      <formula>"1DL"</formula>
    </cfRule>
    <cfRule type="cellIs" dxfId="2030" priority="3082" operator="equal">
      <formula>"2CL"</formula>
    </cfRule>
    <cfRule type="cellIs" dxfId="2029" priority="3083" operator="equal">
      <formula>"1CL"</formula>
    </cfRule>
    <cfRule type="cellIs" dxfId="2028" priority="3084" operator="equal">
      <formula>"2EC"</formula>
    </cfRule>
    <cfRule type="cellIs" dxfId="2027" priority="3085" operator="equal">
      <formula>"1EC"</formula>
    </cfRule>
    <cfRule type="cellIs" dxfId="2026" priority="3086" operator="equal">
      <formula>"2BC"</formula>
    </cfRule>
    <cfRule type="cellIs" dxfId="2025" priority="3087" operator="equal">
      <formula>"1BC"</formula>
    </cfRule>
  </conditionalFormatting>
  <conditionalFormatting sqref="AH9:AI9">
    <cfRule type="cellIs" dxfId="4994" priority="3064" operator="equal">
      <formula>"2GL"</formula>
    </cfRule>
    <cfRule type="cellIs" dxfId="4993" priority="3065" operator="equal">
      <formula>"1GL"</formula>
    </cfRule>
    <cfRule type="cellIs" dxfId="4992" priority="3066" operator="equal">
      <formula>"2EL"</formula>
    </cfRule>
    <cfRule type="cellIs" dxfId="2024" priority="3067" operator="equal">
      <formula>"1EL"</formula>
    </cfRule>
    <cfRule type="cellIs" dxfId="2023" priority="3068" operator="equal">
      <formula>"2DL"</formula>
    </cfRule>
    <cfRule type="cellIs" dxfId="2022" priority="3069" operator="equal">
      <formula>"1DL"</formula>
    </cfRule>
    <cfRule type="cellIs" dxfId="2021" priority="3070" operator="equal">
      <formula>"2CL"</formula>
    </cfRule>
    <cfRule type="cellIs" dxfId="2020" priority="3071" operator="equal">
      <formula>"1CL"</formula>
    </cfRule>
    <cfRule type="cellIs" dxfId="2019" priority="3072" operator="equal">
      <formula>"2EC"</formula>
    </cfRule>
    <cfRule type="cellIs" dxfId="2018" priority="3073" operator="equal">
      <formula>"1EC"</formula>
    </cfRule>
    <cfRule type="cellIs" dxfId="2017" priority="3074" operator="equal">
      <formula>"2BC"</formula>
    </cfRule>
    <cfRule type="cellIs" dxfId="2016" priority="3075" operator="equal">
      <formula>"1BC"</formula>
    </cfRule>
  </conditionalFormatting>
  <conditionalFormatting sqref="AA13:AC14">
    <cfRule type="cellIs" dxfId="4991" priority="3052" operator="equal">
      <formula>"2GL"</formula>
    </cfRule>
    <cfRule type="cellIs" dxfId="4990" priority="3053" operator="equal">
      <formula>"1GL"</formula>
    </cfRule>
    <cfRule type="cellIs" dxfId="4989" priority="3054" operator="equal">
      <formula>"2EL"</formula>
    </cfRule>
    <cfRule type="cellIs" dxfId="2015" priority="3055" operator="equal">
      <formula>"1EL"</formula>
    </cfRule>
    <cfRule type="cellIs" dxfId="2014" priority="3056" operator="equal">
      <formula>"2DL"</formula>
    </cfRule>
    <cfRule type="cellIs" dxfId="2013" priority="3057" operator="equal">
      <formula>"1DL"</formula>
    </cfRule>
    <cfRule type="cellIs" dxfId="2012" priority="3058" operator="equal">
      <formula>"2CL"</formula>
    </cfRule>
    <cfRule type="cellIs" dxfId="2011" priority="3059" operator="equal">
      <formula>"1CL"</formula>
    </cfRule>
    <cfRule type="cellIs" dxfId="2010" priority="3060" operator="equal">
      <formula>"2EC"</formula>
    </cfRule>
    <cfRule type="cellIs" dxfId="2009" priority="3061" operator="equal">
      <formula>"1EC"</formula>
    </cfRule>
    <cfRule type="cellIs" dxfId="2008" priority="3062" operator="equal">
      <formula>"2BC"</formula>
    </cfRule>
    <cfRule type="cellIs" dxfId="2007" priority="3063" operator="equal">
      <formula>"1BC"</formula>
    </cfRule>
  </conditionalFormatting>
  <conditionalFormatting sqref="AA21:AC22">
    <cfRule type="cellIs" dxfId="4988" priority="3040" operator="equal">
      <formula>"2GL"</formula>
    </cfRule>
    <cfRule type="cellIs" dxfId="4987" priority="3041" operator="equal">
      <formula>"1GL"</formula>
    </cfRule>
    <cfRule type="cellIs" dxfId="4986" priority="3042" operator="equal">
      <formula>"2EL"</formula>
    </cfRule>
    <cfRule type="cellIs" dxfId="2006" priority="3043" operator="equal">
      <formula>"1EL"</formula>
    </cfRule>
    <cfRule type="cellIs" dxfId="2005" priority="3044" operator="equal">
      <formula>"2DL"</formula>
    </cfRule>
    <cfRule type="cellIs" dxfId="2004" priority="3045" operator="equal">
      <formula>"1DL"</formula>
    </cfRule>
    <cfRule type="cellIs" dxfId="2003" priority="3046" operator="equal">
      <formula>"2CL"</formula>
    </cfRule>
    <cfRule type="cellIs" dxfId="2002" priority="3047" operator="equal">
      <formula>"1CL"</formula>
    </cfRule>
    <cfRule type="cellIs" dxfId="2001" priority="3048" operator="equal">
      <formula>"2EC"</formula>
    </cfRule>
    <cfRule type="cellIs" dxfId="2000" priority="3049" operator="equal">
      <formula>"1EC"</formula>
    </cfRule>
    <cfRule type="cellIs" dxfId="1999" priority="3050" operator="equal">
      <formula>"2BC"</formula>
    </cfRule>
    <cfRule type="cellIs" dxfId="1998" priority="3051" operator="equal">
      <formula>"1BC"</formula>
    </cfRule>
  </conditionalFormatting>
  <conditionalFormatting sqref="B13:E13 Z13:AC13 H13:K13 AF13:AI13 S13:W13">
    <cfRule type="cellIs" dxfId="4985" priority="3025" operator="equal">
      <formula>"2AC"</formula>
    </cfRule>
    <cfRule type="cellIs" dxfId="4984" priority="3026" operator="equal">
      <formula>"1AC"</formula>
    </cfRule>
    <cfRule type="cellIs" dxfId="4983" priority="3027" operator="equal">
      <formula>"2AL"</formula>
    </cfRule>
    <cfRule type="cellIs" dxfId="1997" priority="3028" operator="equal">
      <formula>"2GL"</formula>
    </cfRule>
    <cfRule type="cellIs" dxfId="1996" priority="3029" operator="equal">
      <formula>"1AL"</formula>
    </cfRule>
    <cfRule type="cellIs" dxfId="1995" priority="3030" operator="equal">
      <formula>"2EL"</formula>
    </cfRule>
    <cfRule type="cellIs" dxfId="1994" priority="3031" operator="equal">
      <formula>"1EL"</formula>
    </cfRule>
    <cfRule type="cellIs" dxfId="1993" priority="3032" operator="equal">
      <formula>"2DL"</formula>
    </cfRule>
    <cfRule type="cellIs" dxfId="1992" priority="3033" operator="equal">
      <formula>"1DL"</formula>
    </cfRule>
    <cfRule type="cellIs" dxfId="1991" priority="3034" operator="equal">
      <formula>"2CL"</formula>
    </cfRule>
    <cfRule type="cellIs" dxfId="1990" priority="3035" operator="equal">
      <formula>"1CL"</formula>
    </cfRule>
    <cfRule type="cellIs" dxfId="1989" priority="3036" operator="equal">
      <formula>"2EC"</formula>
    </cfRule>
    <cfRule type="cellIs" dxfId="1988" priority="3037" operator="equal">
      <formula>"1EC"</formula>
    </cfRule>
    <cfRule type="cellIs" dxfId="1987" priority="3038" operator="equal">
      <formula>"2BC"</formula>
    </cfRule>
    <cfRule type="cellIs" dxfId="1986" priority="3039" operator="equal">
      <formula>"1BC"</formula>
    </cfRule>
  </conditionalFormatting>
  <conditionalFormatting sqref="B3:G4 B16:H16 L16:S16 L11:AJ12 AF27:AJ27 B26:M26 Y26 L14:AJ14 L13:M13 R13:AJ13 L8:AE8 L6:AJ7 B5:AE5 AJ15 B31:AJ32 B28:G28 N28:AJ28 B21:AJ21 B19:S19 X19:AJ19 Y16:AJ16 I3:S3 X3:AJ3 L9:S10 Y9:AJ10 B17:G18 V10 B20:M20 AE26:AJ26 B30:Y30 AE30:AJ30 AD24:AJ24 I4:AJ4 AF2:AJ2 B7:K9 H6:K6 B11:K14 G10:K10 B23:AJ23 Z22:AJ22 AE18:AJ18">
    <cfRule type="cellIs" dxfId="4982" priority="3024" operator="equal">
      <formula>"D"</formula>
    </cfRule>
  </conditionalFormatting>
  <conditionalFormatting sqref="H3:H4">
    <cfRule type="cellIs" dxfId="4981" priority="3009" operator="equal">
      <formula>"2AC"</formula>
    </cfRule>
    <cfRule type="cellIs" dxfId="4980" priority="3010" operator="equal">
      <formula>"1AC"</formula>
    </cfRule>
    <cfRule type="cellIs" dxfId="4979" priority="3011" operator="equal">
      <formula>"2AL"</formula>
    </cfRule>
    <cfRule type="cellIs" dxfId="1985" priority="3012" operator="equal">
      <formula>"2GL"</formula>
    </cfRule>
    <cfRule type="cellIs" dxfId="1984" priority="3013" operator="equal">
      <formula>"1AL"</formula>
    </cfRule>
    <cfRule type="cellIs" dxfId="1983" priority="3014" operator="equal">
      <formula>"2EL"</formula>
    </cfRule>
    <cfRule type="cellIs" dxfId="1982" priority="3015" operator="equal">
      <formula>"1EL"</formula>
    </cfRule>
    <cfRule type="cellIs" dxfId="1981" priority="3016" operator="equal">
      <formula>"2DL"</formula>
    </cfRule>
    <cfRule type="cellIs" dxfId="1980" priority="3017" operator="equal">
      <formula>"1DL"</formula>
    </cfRule>
    <cfRule type="cellIs" dxfId="1979" priority="3018" operator="equal">
      <formula>"2CL"</formula>
    </cfRule>
    <cfRule type="cellIs" dxfId="1978" priority="3019" operator="equal">
      <formula>"1CL"</formula>
    </cfRule>
    <cfRule type="cellIs" dxfId="1977" priority="3020" operator="equal">
      <formula>"2EC"</formula>
    </cfRule>
    <cfRule type="cellIs" dxfId="1976" priority="3021" operator="equal">
      <formula>"1EC"</formula>
    </cfRule>
    <cfRule type="cellIs" dxfId="1975" priority="3022" operator="equal">
      <formula>"2BC"</formula>
    </cfRule>
    <cfRule type="cellIs" dxfId="1974" priority="3023" operator="equal">
      <formula>"1BC"</formula>
    </cfRule>
  </conditionalFormatting>
  <conditionalFormatting sqref="H3:H4">
    <cfRule type="cellIs" dxfId="4978" priority="3008" operator="equal">
      <formula>"D"</formula>
    </cfRule>
  </conditionalFormatting>
  <conditionalFormatting sqref="N30">
    <cfRule type="cellIs" dxfId="4977" priority="2993" operator="equal">
      <formula>"2AC"</formula>
    </cfRule>
    <cfRule type="cellIs" dxfId="4976" priority="2994" operator="equal">
      <formula>"1AC"</formula>
    </cfRule>
    <cfRule type="cellIs" dxfId="4975" priority="2995" operator="equal">
      <formula>"2AL"</formula>
    </cfRule>
    <cfRule type="cellIs" dxfId="1973" priority="2996" operator="equal">
      <formula>"2GL"</formula>
    </cfRule>
    <cfRule type="cellIs" dxfId="1972" priority="2997" operator="equal">
      <formula>"1AL"</formula>
    </cfRule>
    <cfRule type="cellIs" dxfId="1971" priority="2998" operator="equal">
      <formula>"2EL"</formula>
    </cfRule>
    <cfRule type="cellIs" dxfId="1970" priority="2999" operator="equal">
      <formula>"1EL"</formula>
    </cfRule>
    <cfRule type="cellIs" dxfId="1969" priority="3000" operator="equal">
      <formula>"2DL"</formula>
    </cfRule>
    <cfRule type="cellIs" dxfId="1968" priority="3001" operator="equal">
      <formula>"1DL"</formula>
    </cfRule>
    <cfRule type="cellIs" dxfId="1967" priority="3002" operator="equal">
      <formula>"2CL"</formula>
    </cfRule>
    <cfRule type="cellIs" dxfId="1966" priority="3003" operator="equal">
      <formula>"1CL"</formula>
    </cfRule>
    <cfRule type="cellIs" dxfId="1965" priority="3004" operator="equal">
      <formula>"2EC"</formula>
    </cfRule>
    <cfRule type="cellIs" dxfId="1964" priority="3005" operator="equal">
      <formula>"1EC"</formula>
    </cfRule>
    <cfRule type="cellIs" dxfId="1963" priority="3006" operator="equal">
      <formula>"2BC"</formula>
    </cfRule>
    <cfRule type="cellIs" dxfId="1962" priority="3007" operator="equal">
      <formula>"1BC"</formula>
    </cfRule>
  </conditionalFormatting>
  <conditionalFormatting sqref="T28">
    <cfRule type="cellIs" dxfId="4974" priority="2978" operator="equal">
      <formula>"2AC"</formula>
    </cfRule>
    <cfRule type="cellIs" dxfId="4973" priority="2979" operator="equal">
      <formula>"1AC"</formula>
    </cfRule>
    <cfRule type="cellIs" dxfId="4972" priority="2980" operator="equal">
      <formula>"2AL"</formula>
    </cfRule>
    <cfRule type="cellIs" dxfId="1961" priority="2981" operator="equal">
      <formula>"2GL"</formula>
    </cfRule>
    <cfRule type="cellIs" dxfId="1960" priority="2982" operator="equal">
      <formula>"1AL"</formula>
    </cfRule>
    <cfRule type="cellIs" dxfId="1959" priority="2983" operator="equal">
      <formula>"2EL"</formula>
    </cfRule>
    <cfRule type="cellIs" dxfId="1958" priority="2984" operator="equal">
      <formula>"1EL"</formula>
    </cfRule>
    <cfRule type="cellIs" dxfId="1957" priority="2985" operator="equal">
      <formula>"2DL"</formula>
    </cfRule>
    <cfRule type="cellIs" dxfId="1956" priority="2986" operator="equal">
      <formula>"1DL"</formula>
    </cfRule>
    <cfRule type="cellIs" dxfId="1955" priority="2987" operator="equal">
      <formula>"2CL"</formula>
    </cfRule>
    <cfRule type="cellIs" dxfId="1954" priority="2988" operator="equal">
      <formula>"1CL"</formula>
    </cfRule>
    <cfRule type="cellIs" dxfId="1953" priority="2989" operator="equal">
      <formula>"2EC"</formula>
    </cfRule>
    <cfRule type="cellIs" dxfId="1952" priority="2990" operator="equal">
      <formula>"1EC"</formula>
    </cfRule>
    <cfRule type="cellIs" dxfId="1951" priority="2991" operator="equal">
      <formula>"2BC"</formula>
    </cfRule>
    <cfRule type="cellIs" dxfId="1950" priority="2992" operator="equal">
      <formula>"1BC"</formula>
    </cfRule>
  </conditionalFormatting>
  <conditionalFormatting sqref="T32">
    <cfRule type="cellIs" dxfId="4971" priority="2963" operator="equal">
      <formula>"2AC"</formula>
    </cfRule>
    <cfRule type="cellIs" dxfId="4970" priority="2964" operator="equal">
      <formula>"1AC"</formula>
    </cfRule>
    <cfRule type="cellIs" dxfId="4969" priority="2965" operator="equal">
      <formula>"2AL"</formula>
    </cfRule>
    <cfRule type="cellIs" dxfId="1949" priority="2966" operator="equal">
      <formula>"2GL"</formula>
    </cfRule>
    <cfRule type="cellIs" dxfId="1948" priority="2967" operator="equal">
      <formula>"1AL"</formula>
    </cfRule>
    <cfRule type="cellIs" dxfId="1947" priority="2968" operator="equal">
      <formula>"2EL"</formula>
    </cfRule>
    <cfRule type="cellIs" dxfId="1946" priority="2969" operator="equal">
      <formula>"1EL"</formula>
    </cfRule>
    <cfRule type="cellIs" dxfId="1945" priority="2970" operator="equal">
      <formula>"2DL"</formula>
    </cfRule>
    <cfRule type="cellIs" dxfId="1944" priority="2971" operator="equal">
      <formula>"1DL"</formula>
    </cfRule>
    <cfRule type="cellIs" dxfId="1943" priority="2972" operator="equal">
      <formula>"2CL"</formula>
    </cfRule>
    <cfRule type="cellIs" dxfId="1942" priority="2973" operator="equal">
      <formula>"1CL"</formula>
    </cfRule>
    <cfRule type="cellIs" dxfId="1941" priority="2974" operator="equal">
      <formula>"2EC"</formula>
    </cfRule>
    <cfRule type="cellIs" dxfId="1940" priority="2975" operator="equal">
      <formula>"1EC"</formula>
    </cfRule>
    <cfRule type="cellIs" dxfId="1939" priority="2976" operator="equal">
      <formula>"2BC"</formula>
    </cfRule>
    <cfRule type="cellIs" dxfId="1938" priority="2977" operator="equal">
      <formula>"1BC"</formula>
    </cfRule>
  </conditionalFormatting>
  <conditionalFormatting sqref="Z28">
    <cfRule type="cellIs" dxfId="4968" priority="2948" operator="equal">
      <formula>"2AC"</formula>
    </cfRule>
    <cfRule type="cellIs" dxfId="4967" priority="2949" operator="equal">
      <formula>"1AC"</formula>
    </cfRule>
    <cfRule type="cellIs" dxfId="4966" priority="2950" operator="equal">
      <formula>"2AL"</formula>
    </cfRule>
    <cfRule type="cellIs" dxfId="1937" priority="2951" operator="equal">
      <formula>"2GL"</formula>
    </cfRule>
    <cfRule type="cellIs" dxfId="1936" priority="2952" operator="equal">
      <formula>"1AL"</formula>
    </cfRule>
    <cfRule type="cellIs" dxfId="1935" priority="2953" operator="equal">
      <formula>"2EL"</formula>
    </cfRule>
    <cfRule type="cellIs" dxfId="1934" priority="2954" operator="equal">
      <formula>"1EL"</formula>
    </cfRule>
    <cfRule type="cellIs" dxfId="1933" priority="2955" operator="equal">
      <formula>"2DL"</formula>
    </cfRule>
    <cfRule type="cellIs" dxfId="1932" priority="2956" operator="equal">
      <formula>"1DL"</formula>
    </cfRule>
    <cfRule type="cellIs" dxfId="1931" priority="2957" operator="equal">
      <formula>"2CL"</formula>
    </cfRule>
    <cfRule type="cellIs" dxfId="1930" priority="2958" operator="equal">
      <formula>"1CL"</formula>
    </cfRule>
    <cfRule type="cellIs" dxfId="1929" priority="2959" operator="equal">
      <formula>"2EC"</formula>
    </cfRule>
    <cfRule type="cellIs" dxfId="1928" priority="2960" operator="equal">
      <formula>"1EC"</formula>
    </cfRule>
    <cfRule type="cellIs" dxfId="1927" priority="2961" operator="equal">
      <formula>"2BC"</formula>
    </cfRule>
    <cfRule type="cellIs" dxfId="1926" priority="2962" operator="equal">
      <formula>"1BC"</formula>
    </cfRule>
  </conditionalFormatting>
  <conditionalFormatting sqref="V51:X51">
    <cfRule type="cellIs" dxfId="4965" priority="2933" operator="equal">
      <formula>"2AC"</formula>
    </cfRule>
    <cfRule type="cellIs" dxfId="4964" priority="2934" operator="equal">
      <formula>"1AC"</formula>
    </cfRule>
    <cfRule type="cellIs" dxfId="4963" priority="2935" operator="equal">
      <formula>"2AL"</formula>
    </cfRule>
    <cfRule type="cellIs" dxfId="1925" priority="2936" operator="equal">
      <formula>"2GL"</formula>
    </cfRule>
    <cfRule type="cellIs" dxfId="1924" priority="2937" operator="equal">
      <formula>"1AL"</formula>
    </cfRule>
    <cfRule type="cellIs" dxfId="1923" priority="2938" operator="equal">
      <formula>"2EL"</formula>
    </cfRule>
    <cfRule type="cellIs" dxfId="1922" priority="2939" operator="equal">
      <formula>"1EL"</formula>
    </cfRule>
    <cfRule type="cellIs" dxfId="1921" priority="2940" operator="equal">
      <formula>"2DL"</formula>
    </cfRule>
    <cfRule type="cellIs" dxfId="1920" priority="2941" operator="equal">
      <formula>"1DL"</formula>
    </cfRule>
    <cfRule type="cellIs" dxfId="1919" priority="2942" operator="equal">
      <formula>"2CL"</formula>
    </cfRule>
    <cfRule type="cellIs" dxfId="1918" priority="2943" operator="equal">
      <formula>"1CL"</formula>
    </cfRule>
    <cfRule type="cellIs" dxfId="1917" priority="2944" operator="equal">
      <formula>"2EC"</formula>
    </cfRule>
    <cfRule type="cellIs" dxfId="1916" priority="2945" operator="equal">
      <formula>"1EC"</formula>
    </cfRule>
    <cfRule type="cellIs" dxfId="1915" priority="2946" operator="equal">
      <formula>"2BC"</formula>
    </cfRule>
    <cfRule type="cellIs" dxfId="1914" priority="2947" operator="equal">
      <formula>"1BC"</formula>
    </cfRule>
  </conditionalFormatting>
  <conditionalFormatting sqref="V51:W51">
    <cfRule type="cellIs" dxfId="4962" priority="2921" operator="equal">
      <formula>"2GL"</formula>
    </cfRule>
    <cfRule type="cellIs" dxfId="4961" priority="2922" operator="equal">
      <formula>"1GL"</formula>
    </cfRule>
    <cfRule type="cellIs" dxfId="4960" priority="2923" operator="equal">
      <formula>"2EL"</formula>
    </cfRule>
    <cfRule type="cellIs" dxfId="1913" priority="2924" operator="equal">
      <formula>"1EL"</formula>
    </cfRule>
    <cfRule type="cellIs" dxfId="1912" priority="2925" operator="equal">
      <formula>"2DL"</formula>
    </cfRule>
    <cfRule type="cellIs" dxfId="1911" priority="2926" operator="equal">
      <formula>"1DL"</formula>
    </cfRule>
    <cfRule type="cellIs" dxfId="1910" priority="2927" operator="equal">
      <formula>"2CL"</formula>
    </cfRule>
    <cfRule type="cellIs" dxfId="1909" priority="2928" operator="equal">
      <formula>"1CL"</formula>
    </cfRule>
    <cfRule type="cellIs" dxfId="1908" priority="2929" operator="equal">
      <formula>"2EC"</formula>
    </cfRule>
    <cfRule type="cellIs" dxfId="1907" priority="2930" operator="equal">
      <formula>"1EC"</formula>
    </cfRule>
    <cfRule type="cellIs" dxfId="1906" priority="2931" operator="equal">
      <formula>"2BC"</formula>
    </cfRule>
    <cfRule type="cellIs" dxfId="1905" priority="2932" operator="equal">
      <formula>"1BC"</formula>
    </cfRule>
  </conditionalFormatting>
  <conditionalFormatting sqref="V51:X51">
    <cfRule type="cellIs" dxfId="4959" priority="2920" operator="equal">
      <formula>"D"</formula>
    </cfRule>
  </conditionalFormatting>
  <conditionalFormatting sqref="I16:K16">
    <cfRule type="cellIs" dxfId="4958" priority="2905" operator="equal">
      <formula>"2AC"</formula>
    </cfRule>
    <cfRule type="cellIs" dxfId="4957" priority="2906" operator="equal">
      <formula>"1AC"</formula>
    </cfRule>
    <cfRule type="cellIs" dxfId="4956" priority="2907" operator="equal">
      <formula>"2AL"</formula>
    </cfRule>
    <cfRule type="cellIs" dxfId="1904" priority="2908" operator="equal">
      <formula>"2GL"</formula>
    </cfRule>
    <cfRule type="cellIs" dxfId="1903" priority="2909" operator="equal">
      <formula>"1AL"</formula>
    </cfRule>
    <cfRule type="cellIs" dxfId="1902" priority="2910" operator="equal">
      <formula>"2EL"</formula>
    </cfRule>
    <cfRule type="cellIs" dxfId="1901" priority="2911" operator="equal">
      <formula>"1EL"</formula>
    </cfRule>
    <cfRule type="cellIs" dxfId="1900" priority="2912" operator="equal">
      <formula>"2DL"</formula>
    </cfRule>
    <cfRule type="cellIs" dxfId="1899" priority="2913" operator="equal">
      <formula>"1DL"</formula>
    </cfRule>
    <cfRule type="cellIs" dxfId="1898" priority="2914" operator="equal">
      <formula>"2CL"</formula>
    </cfRule>
    <cfRule type="cellIs" dxfId="1897" priority="2915" operator="equal">
      <formula>"1CL"</formula>
    </cfRule>
    <cfRule type="cellIs" dxfId="1896" priority="2916" operator="equal">
      <formula>"2EC"</formula>
    </cfRule>
    <cfRule type="cellIs" dxfId="1895" priority="2917" operator="equal">
      <formula>"1EC"</formula>
    </cfRule>
    <cfRule type="cellIs" dxfId="1894" priority="2918" operator="equal">
      <formula>"2BC"</formula>
    </cfRule>
    <cfRule type="cellIs" dxfId="1893" priority="2919" operator="equal">
      <formula>"1BC"</formula>
    </cfRule>
  </conditionalFormatting>
  <conditionalFormatting sqref="I16:K16">
    <cfRule type="cellIs" dxfId="4955" priority="2904" operator="equal">
      <formula>"D"</formula>
    </cfRule>
  </conditionalFormatting>
  <conditionalFormatting sqref="T101:X101">
    <cfRule type="cellIs" dxfId="4954" priority="2889" operator="equal">
      <formula>"2AC"</formula>
    </cfRule>
    <cfRule type="cellIs" dxfId="4953" priority="2890" operator="equal">
      <formula>"1AC"</formula>
    </cfRule>
    <cfRule type="cellIs" dxfId="4952" priority="2891" operator="equal">
      <formula>"2AL"</formula>
    </cfRule>
    <cfRule type="cellIs" dxfId="1892" priority="2892" operator="equal">
      <formula>"2GL"</formula>
    </cfRule>
    <cfRule type="cellIs" dxfId="1891" priority="2893" operator="equal">
      <formula>"1AL"</formula>
    </cfRule>
    <cfRule type="cellIs" dxfId="1890" priority="2894" operator="equal">
      <formula>"2EL"</formula>
    </cfRule>
    <cfRule type="cellIs" dxfId="1889" priority="2895" operator="equal">
      <formula>"1EL"</formula>
    </cfRule>
    <cfRule type="cellIs" dxfId="1888" priority="2896" operator="equal">
      <formula>"2DL"</formula>
    </cfRule>
    <cfRule type="cellIs" dxfId="1887" priority="2897" operator="equal">
      <formula>"1DL"</formula>
    </cfRule>
    <cfRule type="cellIs" dxfId="1886" priority="2898" operator="equal">
      <formula>"2CL"</formula>
    </cfRule>
    <cfRule type="cellIs" dxfId="1885" priority="2899" operator="equal">
      <formula>"1CL"</formula>
    </cfRule>
    <cfRule type="cellIs" dxfId="1884" priority="2900" operator="equal">
      <formula>"2EC"</formula>
    </cfRule>
    <cfRule type="cellIs" dxfId="1883" priority="2901" operator="equal">
      <formula>"1EC"</formula>
    </cfRule>
    <cfRule type="cellIs" dxfId="1882" priority="2902" operator="equal">
      <formula>"2BC"</formula>
    </cfRule>
    <cfRule type="cellIs" dxfId="1881" priority="2903" operator="equal">
      <formula>"1BC"</formula>
    </cfRule>
  </conditionalFormatting>
  <conditionalFormatting sqref="T101:X101">
    <cfRule type="cellIs" dxfId="4951" priority="2888" operator="equal">
      <formula>"D"</formula>
    </cfRule>
  </conditionalFormatting>
  <conditionalFormatting sqref="T16:X16">
    <cfRule type="cellIs" dxfId="4950" priority="2873" operator="equal">
      <formula>"2AC"</formula>
    </cfRule>
    <cfRule type="cellIs" dxfId="4949" priority="2874" operator="equal">
      <formula>"1AC"</formula>
    </cfRule>
    <cfRule type="cellIs" dxfId="4948" priority="2875" operator="equal">
      <formula>"2AL"</formula>
    </cfRule>
    <cfRule type="cellIs" dxfId="1880" priority="2876" operator="equal">
      <formula>"2GL"</formula>
    </cfRule>
    <cfRule type="cellIs" dxfId="1879" priority="2877" operator="equal">
      <formula>"1AL"</formula>
    </cfRule>
    <cfRule type="cellIs" dxfId="1878" priority="2878" operator="equal">
      <formula>"2EL"</formula>
    </cfRule>
    <cfRule type="cellIs" dxfId="1877" priority="2879" operator="equal">
      <formula>"1EL"</formula>
    </cfRule>
    <cfRule type="cellIs" dxfId="1876" priority="2880" operator="equal">
      <formula>"2DL"</formula>
    </cfRule>
    <cfRule type="cellIs" dxfId="1875" priority="2881" operator="equal">
      <formula>"1DL"</formula>
    </cfRule>
    <cfRule type="cellIs" dxfId="1874" priority="2882" operator="equal">
      <formula>"2CL"</formula>
    </cfRule>
    <cfRule type="cellIs" dxfId="1873" priority="2883" operator="equal">
      <formula>"1CL"</formula>
    </cfRule>
    <cfRule type="cellIs" dxfId="1872" priority="2884" operator="equal">
      <formula>"2EC"</formula>
    </cfRule>
    <cfRule type="cellIs" dxfId="1871" priority="2885" operator="equal">
      <formula>"1EC"</formula>
    </cfRule>
    <cfRule type="cellIs" dxfId="1870" priority="2886" operator="equal">
      <formula>"2BC"</formula>
    </cfRule>
    <cfRule type="cellIs" dxfId="1869" priority="2887" operator="equal">
      <formula>"1BC"</formula>
    </cfRule>
  </conditionalFormatting>
  <conditionalFormatting sqref="T16:X16">
    <cfRule type="cellIs" dxfId="4947" priority="2872" operator="equal">
      <formula>"D"</formula>
    </cfRule>
  </conditionalFormatting>
  <conditionalFormatting sqref="T58:X58">
    <cfRule type="cellIs" dxfId="4946" priority="2857" operator="equal">
      <formula>"2AC"</formula>
    </cfRule>
    <cfRule type="cellIs" dxfId="4945" priority="2858" operator="equal">
      <formula>"1AC"</formula>
    </cfRule>
    <cfRule type="cellIs" dxfId="4944" priority="2859" operator="equal">
      <formula>"2AL"</formula>
    </cfRule>
    <cfRule type="cellIs" dxfId="1868" priority="2860" operator="equal">
      <formula>"2GL"</formula>
    </cfRule>
    <cfRule type="cellIs" dxfId="1867" priority="2861" operator="equal">
      <formula>"1AL"</formula>
    </cfRule>
    <cfRule type="cellIs" dxfId="1866" priority="2862" operator="equal">
      <formula>"2EL"</formula>
    </cfRule>
    <cfRule type="cellIs" dxfId="1865" priority="2863" operator="equal">
      <formula>"1EL"</formula>
    </cfRule>
    <cfRule type="cellIs" dxfId="1864" priority="2864" operator="equal">
      <formula>"2DL"</formula>
    </cfRule>
    <cfRule type="cellIs" dxfId="1863" priority="2865" operator="equal">
      <formula>"1DL"</formula>
    </cfRule>
    <cfRule type="cellIs" dxfId="1862" priority="2866" operator="equal">
      <formula>"2CL"</formula>
    </cfRule>
    <cfRule type="cellIs" dxfId="1861" priority="2867" operator="equal">
      <formula>"1CL"</formula>
    </cfRule>
    <cfRule type="cellIs" dxfId="1860" priority="2868" operator="equal">
      <formula>"2EC"</formula>
    </cfRule>
    <cfRule type="cellIs" dxfId="1859" priority="2869" operator="equal">
      <formula>"1EC"</formula>
    </cfRule>
    <cfRule type="cellIs" dxfId="1858" priority="2870" operator="equal">
      <formula>"2BC"</formula>
    </cfRule>
    <cfRule type="cellIs" dxfId="1857" priority="2871" operator="equal">
      <formula>"1BC"</formula>
    </cfRule>
  </conditionalFormatting>
  <conditionalFormatting sqref="T58:X58">
    <cfRule type="cellIs" dxfId="4943" priority="2856" operator="equal">
      <formula>"D"</formula>
    </cfRule>
  </conditionalFormatting>
  <conditionalFormatting sqref="H44">
    <cfRule type="cellIs" dxfId="4942" priority="2841" operator="equal">
      <formula>"2AC"</formula>
    </cfRule>
    <cfRule type="cellIs" dxfId="4941" priority="2842" operator="equal">
      <formula>"1AC"</formula>
    </cfRule>
    <cfRule type="cellIs" dxfId="4940" priority="2843" operator="equal">
      <formula>"2AL"</formula>
    </cfRule>
    <cfRule type="cellIs" dxfId="1856" priority="2844" operator="equal">
      <formula>"2GL"</formula>
    </cfRule>
    <cfRule type="cellIs" dxfId="1855" priority="2845" operator="equal">
      <formula>"1AL"</formula>
    </cfRule>
    <cfRule type="cellIs" dxfId="1854" priority="2846" operator="equal">
      <formula>"2EL"</formula>
    </cfRule>
    <cfRule type="cellIs" dxfId="1853" priority="2847" operator="equal">
      <formula>"1EL"</formula>
    </cfRule>
    <cfRule type="cellIs" dxfId="1852" priority="2848" operator="equal">
      <formula>"2DL"</formula>
    </cfRule>
    <cfRule type="cellIs" dxfId="1851" priority="2849" operator="equal">
      <formula>"1DL"</formula>
    </cfRule>
    <cfRule type="cellIs" dxfId="1850" priority="2850" operator="equal">
      <formula>"2CL"</formula>
    </cfRule>
    <cfRule type="cellIs" dxfId="1849" priority="2851" operator="equal">
      <formula>"1CL"</formula>
    </cfRule>
    <cfRule type="cellIs" dxfId="1848" priority="2852" operator="equal">
      <formula>"2EC"</formula>
    </cfRule>
    <cfRule type="cellIs" dxfId="1847" priority="2853" operator="equal">
      <formula>"1EC"</formula>
    </cfRule>
    <cfRule type="cellIs" dxfId="1846" priority="2854" operator="equal">
      <formula>"2BC"</formula>
    </cfRule>
    <cfRule type="cellIs" dxfId="1845" priority="2855" operator="equal">
      <formula>"1BC"</formula>
    </cfRule>
  </conditionalFormatting>
  <conditionalFormatting sqref="H44">
    <cfRule type="cellIs" dxfId="4939" priority="2840" operator="equal">
      <formula>"D"</formula>
    </cfRule>
  </conditionalFormatting>
  <conditionalFormatting sqref="S69">
    <cfRule type="cellIs" dxfId="4938" priority="2825" operator="equal">
      <formula>"2AC"</formula>
    </cfRule>
    <cfRule type="cellIs" dxfId="4937" priority="2826" operator="equal">
      <formula>"1AC"</formula>
    </cfRule>
    <cfRule type="cellIs" dxfId="4936" priority="2827" operator="equal">
      <formula>"2AL"</formula>
    </cfRule>
    <cfRule type="cellIs" dxfId="1844" priority="2828" operator="equal">
      <formula>"2GL"</formula>
    </cfRule>
    <cfRule type="cellIs" dxfId="1843" priority="2829" operator="equal">
      <formula>"1AL"</formula>
    </cfRule>
    <cfRule type="cellIs" dxfId="1842" priority="2830" operator="equal">
      <formula>"2EL"</formula>
    </cfRule>
    <cfRule type="cellIs" dxfId="1841" priority="2831" operator="equal">
      <formula>"1EL"</formula>
    </cfRule>
    <cfRule type="cellIs" dxfId="1840" priority="2832" operator="equal">
      <formula>"2DL"</formula>
    </cfRule>
    <cfRule type="cellIs" dxfId="1839" priority="2833" operator="equal">
      <formula>"1DL"</formula>
    </cfRule>
    <cfRule type="cellIs" dxfId="1838" priority="2834" operator="equal">
      <formula>"2CL"</formula>
    </cfRule>
    <cfRule type="cellIs" dxfId="1837" priority="2835" operator="equal">
      <formula>"1CL"</formula>
    </cfRule>
    <cfRule type="cellIs" dxfId="1836" priority="2836" operator="equal">
      <formula>"2EC"</formula>
    </cfRule>
    <cfRule type="cellIs" dxfId="1835" priority="2837" operator="equal">
      <formula>"1EC"</formula>
    </cfRule>
    <cfRule type="cellIs" dxfId="1834" priority="2838" operator="equal">
      <formula>"2BC"</formula>
    </cfRule>
    <cfRule type="cellIs" dxfId="1833" priority="2839" operator="equal">
      <formula>"1BC"</formula>
    </cfRule>
  </conditionalFormatting>
  <conditionalFormatting sqref="S69">
    <cfRule type="cellIs" dxfId="4935" priority="2824" operator="equal">
      <formula>"D"</formula>
    </cfRule>
  </conditionalFormatting>
  <conditionalFormatting sqref="N26:S26 U26">
    <cfRule type="cellIs" dxfId="4934" priority="2809" operator="equal">
      <formula>"2AC"</formula>
    </cfRule>
    <cfRule type="cellIs" dxfId="4933" priority="2810" operator="equal">
      <formula>"1AC"</formula>
    </cfRule>
    <cfRule type="cellIs" dxfId="4932" priority="2811" operator="equal">
      <formula>"2AL"</formula>
    </cfRule>
    <cfRule type="cellIs" dxfId="1832" priority="2812" operator="equal">
      <formula>"2GL"</formula>
    </cfRule>
    <cfRule type="cellIs" dxfId="1831" priority="2813" operator="equal">
      <formula>"1AL"</formula>
    </cfRule>
    <cfRule type="cellIs" dxfId="1830" priority="2814" operator="equal">
      <formula>"2EL"</formula>
    </cfRule>
    <cfRule type="cellIs" dxfId="1829" priority="2815" operator="equal">
      <formula>"1EL"</formula>
    </cfRule>
    <cfRule type="cellIs" dxfId="1828" priority="2816" operator="equal">
      <formula>"2DL"</formula>
    </cfRule>
    <cfRule type="cellIs" dxfId="1827" priority="2817" operator="equal">
      <formula>"1DL"</formula>
    </cfRule>
    <cfRule type="cellIs" dxfId="1826" priority="2818" operator="equal">
      <formula>"2CL"</formula>
    </cfRule>
    <cfRule type="cellIs" dxfId="1825" priority="2819" operator="equal">
      <formula>"1CL"</formula>
    </cfRule>
    <cfRule type="cellIs" dxfId="1824" priority="2820" operator="equal">
      <formula>"2EC"</formula>
    </cfRule>
    <cfRule type="cellIs" dxfId="1823" priority="2821" operator="equal">
      <formula>"1EC"</formula>
    </cfRule>
    <cfRule type="cellIs" dxfId="1822" priority="2822" operator="equal">
      <formula>"2BC"</formula>
    </cfRule>
    <cfRule type="cellIs" dxfId="1821" priority="2823" operator="equal">
      <formula>"1BC"</formula>
    </cfRule>
  </conditionalFormatting>
  <conditionalFormatting sqref="N26:S26 U26">
    <cfRule type="cellIs" dxfId="4931" priority="2808" operator="equal">
      <formula>"D"</formula>
    </cfRule>
  </conditionalFormatting>
  <conditionalFormatting sqref="R65:S65">
    <cfRule type="cellIs" dxfId="4930" priority="2793" operator="equal">
      <formula>"2AC"</formula>
    </cfRule>
    <cfRule type="cellIs" dxfId="4929" priority="2794" operator="equal">
      <formula>"1AC"</formula>
    </cfRule>
    <cfRule type="cellIs" dxfId="4928" priority="2795" operator="equal">
      <formula>"2AL"</formula>
    </cfRule>
    <cfRule type="cellIs" dxfId="1820" priority="2796" operator="equal">
      <formula>"2GL"</formula>
    </cfRule>
    <cfRule type="cellIs" dxfId="1819" priority="2797" operator="equal">
      <formula>"1AL"</formula>
    </cfRule>
    <cfRule type="cellIs" dxfId="1818" priority="2798" operator="equal">
      <formula>"2EL"</formula>
    </cfRule>
    <cfRule type="cellIs" dxfId="1817" priority="2799" operator="equal">
      <formula>"1EL"</formula>
    </cfRule>
    <cfRule type="cellIs" dxfId="1816" priority="2800" operator="equal">
      <formula>"2DL"</formula>
    </cfRule>
    <cfRule type="cellIs" dxfId="1815" priority="2801" operator="equal">
      <formula>"1DL"</formula>
    </cfRule>
    <cfRule type="cellIs" dxfId="1814" priority="2802" operator="equal">
      <formula>"2CL"</formula>
    </cfRule>
    <cfRule type="cellIs" dxfId="1813" priority="2803" operator="equal">
      <formula>"1CL"</formula>
    </cfRule>
    <cfRule type="cellIs" dxfId="1812" priority="2804" operator="equal">
      <formula>"2EC"</formula>
    </cfRule>
    <cfRule type="cellIs" dxfId="1811" priority="2805" operator="equal">
      <formula>"1EC"</formula>
    </cfRule>
    <cfRule type="cellIs" dxfId="1810" priority="2806" operator="equal">
      <formula>"2BC"</formula>
    </cfRule>
    <cfRule type="cellIs" dxfId="1809" priority="2807" operator="equal">
      <formula>"1BC"</formula>
    </cfRule>
  </conditionalFormatting>
  <conditionalFormatting sqref="R65:S65">
    <cfRule type="cellIs" dxfId="4927" priority="2792" operator="equal">
      <formula>"D"</formula>
    </cfRule>
  </conditionalFormatting>
  <conditionalFormatting sqref="N71">
    <cfRule type="cellIs" dxfId="4926" priority="2777" operator="equal">
      <formula>"2AC"</formula>
    </cfRule>
    <cfRule type="cellIs" dxfId="4925" priority="2778" operator="equal">
      <formula>"1AC"</formula>
    </cfRule>
    <cfRule type="cellIs" dxfId="4924" priority="2779" operator="equal">
      <formula>"2AL"</formula>
    </cfRule>
    <cfRule type="cellIs" dxfId="1808" priority="2780" operator="equal">
      <formula>"2GL"</formula>
    </cfRule>
    <cfRule type="cellIs" dxfId="1807" priority="2781" operator="equal">
      <formula>"1AL"</formula>
    </cfRule>
    <cfRule type="cellIs" dxfId="1806" priority="2782" operator="equal">
      <formula>"2EL"</formula>
    </cfRule>
    <cfRule type="cellIs" dxfId="1805" priority="2783" operator="equal">
      <formula>"1EL"</formula>
    </cfRule>
    <cfRule type="cellIs" dxfId="1804" priority="2784" operator="equal">
      <formula>"2DL"</formula>
    </cfRule>
    <cfRule type="cellIs" dxfId="1803" priority="2785" operator="equal">
      <formula>"1DL"</formula>
    </cfRule>
    <cfRule type="cellIs" dxfId="1802" priority="2786" operator="equal">
      <formula>"2CL"</formula>
    </cfRule>
    <cfRule type="cellIs" dxfId="1801" priority="2787" operator="equal">
      <formula>"1CL"</formula>
    </cfRule>
    <cfRule type="cellIs" dxfId="1800" priority="2788" operator="equal">
      <formula>"2EC"</formula>
    </cfRule>
    <cfRule type="cellIs" dxfId="1799" priority="2789" operator="equal">
      <formula>"1EC"</formula>
    </cfRule>
    <cfRule type="cellIs" dxfId="1798" priority="2790" operator="equal">
      <formula>"2BC"</formula>
    </cfRule>
    <cfRule type="cellIs" dxfId="1797" priority="2791" operator="equal">
      <formula>"1BC"</formula>
    </cfRule>
  </conditionalFormatting>
  <conditionalFormatting sqref="N71">
    <cfRule type="cellIs" dxfId="4923" priority="2776" operator="equal">
      <formula>"D"</formula>
    </cfRule>
  </conditionalFormatting>
  <conditionalFormatting sqref="N73:R73">
    <cfRule type="cellIs" dxfId="4922" priority="2761" operator="equal">
      <formula>"2AC"</formula>
    </cfRule>
    <cfRule type="cellIs" dxfId="4921" priority="2762" operator="equal">
      <formula>"1AC"</formula>
    </cfRule>
    <cfRule type="cellIs" dxfId="4920" priority="2763" operator="equal">
      <formula>"2AL"</formula>
    </cfRule>
    <cfRule type="cellIs" dxfId="1796" priority="2764" operator="equal">
      <formula>"2GL"</formula>
    </cfRule>
    <cfRule type="cellIs" dxfId="1795" priority="2765" operator="equal">
      <formula>"1AL"</formula>
    </cfRule>
    <cfRule type="cellIs" dxfId="1794" priority="2766" operator="equal">
      <formula>"2EL"</formula>
    </cfRule>
    <cfRule type="cellIs" dxfId="1793" priority="2767" operator="equal">
      <formula>"1EL"</formula>
    </cfRule>
    <cfRule type="cellIs" dxfId="1792" priority="2768" operator="equal">
      <formula>"2DL"</formula>
    </cfRule>
    <cfRule type="cellIs" dxfId="1791" priority="2769" operator="equal">
      <formula>"1DL"</formula>
    </cfRule>
    <cfRule type="cellIs" dxfId="1790" priority="2770" operator="equal">
      <formula>"2CL"</formula>
    </cfRule>
    <cfRule type="cellIs" dxfId="1789" priority="2771" operator="equal">
      <formula>"1CL"</formula>
    </cfRule>
    <cfRule type="cellIs" dxfId="1788" priority="2772" operator="equal">
      <formula>"2EC"</formula>
    </cfRule>
    <cfRule type="cellIs" dxfId="1787" priority="2773" operator="equal">
      <formula>"1EC"</formula>
    </cfRule>
    <cfRule type="cellIs" dxfId="1786" priority="2774" operator="equal">
      <formula>"2BC"</formula>
    </cfRule>
    <cfRule type="cellIs" dxfId="1785" priority="2775" operator="equal">
      <formula>"1BC"</formula>
    </cfRule>
  </conditionalFormatting>
  <conditionalFormatting sqref="N73:R73">
    <cfRule type="cellIs" dxfId="4919" priority="2760" operator="equal">
      <formula>"D"</formula>
    </cfRule>
  </conditionalFormatting>
  <conditionalFormatting sqref="O79:R79">
    <cfRule type="cellIs" dxfId="4918" priority="2745" operator="equal">
      <formula>"2AC"</formula>
    </cfRule>
    <cfRule type="cellIs" dxfId="4917" priority="2746" operator="equal">
      <formula>"1AC"</formula>
    </cfRule>
    <cfRule type="cellIs" dxfId="4916" priority="2747" operator="equal">
      <formula>"2AL"</formula>
    </cfRule>
    <cfRule type="cellIs" dxfId="1784" priority="2748" operator="equal">
      <formula>"2GL"</formula>
    </cfRule>
    <cfRule type="cellIs" dxfId="1783" priority="2749" operator="equal">
      <formula>"1AL"</formula>
    </cfRule>
    <cfRule type="cellIs" dxfId="1782" priority="2750" operator="equal">
      <formula>"2EL"</formula>
    </cfRule>
    <cfRule type="cellIs" dxfId="1781" priority="2751" operator="equal">
      <formula>"1EL"</formula>
    </cfRule>
    <cfRule type="cellIs" dxfId="1780" priority="2752" operator="equal">
      <formula>"2DL"</formula>
    </cfRule>
    <cfRule type="cellIs" dxfId="1779" priority="2753" operator="equal">
      <formula>"1DL"</formula>
    </cfRule>
    <cfRule type="cellIs" dxfId="1778" priority="2754" operator="equal">
      <formula>"2CL"</formula>
    </cfRule>
    <cfRule type="cellIs" dxfId="1777" priority="2755" operator="equal">
      <formula>"1CL"</formula>
    </cfRule>
    <cfRule type="cellIs" dxfId="1776" priority="2756" operator="equal">
      <formula>"2EC"</formula>
    </cfRule>
    <cfRule type="cellIs" dxfId="1775" priority="2757" operator="equal">
      <formula>"1EC"</formula>
    </cfRule>
    <cfRule type="cellIs" dxfId="1774" priority="2758" operator="equal">
      <formula>"2BC"</formula>
    </cfRule>
    <cfRule type="cellIs" dxfId="1773" priority="2759" operator="equal">
      <formula>"1BC"</formula>
    </cfRule>
  </conditionalFormatting>
  <conditionalFormatting sqref="N79">
    <cfRule type="cellIs" dxfId="4915" priority="2730" operator="equal">
      <formula>"2AC"</formula>
    </cfRule>
    <cfRule type="cellIs" dxfId="4914" priority="2731" operator="equal">
      <formula>"1AC"</formula>
    </cfRule>
    <cfRule type="cellIs" dxfId="4913" priority="2732" operator="equal">
      <formula>"2AL"</formula>
    </cfRule>
    <cfRule type="cellIs" dxfId="1772" priority="2733" operator="equal">
      <formula>"2GL"</formula>
    </cfRule>
    <cfRule type="cellIs" dxfId="1771" priority="2734" operator="equal">
      <formula>"1AL"</formula>
    </cfRule>
    <cfRule type="cellIs" dxfId="1770" priority="2735" operator="equal">
      <formula>"2EL"</formula>
    </cfRule>
    <cfRule type="cellIs" dxfId="1769" priority="2736" operator="equal">
      <formula>"1EL"</formula>
    </cfRule>
    <cfRule type="cellIs" dxfId="1768" priority="2737" operator="equal">
      <formula>"2DL"</formula>
    </cfRule>
    <cfRule type="cellIs" dxfId="1767" priority="2738" operator="equal">
      <formula>"1DL"</formula>
    </cfRule>
    <cfRule type="cellIs" dxfId="1766" priority="2739" operator="equal">
      <formula>"2CL"</formula>
    </cfRule>
    <cfRule type="cellIs" dxfId="1765" priority="2740" operator="equal">
      <formula>"1CL"</formula>
    </cfRule>
    <cfRule type="cellIs" dxfId="1764" priority="2741" operator="equal">
      <formula>"2EC"</formula>
    </cfRule>
    <cfRule type="cellIs" dxfId="1763" priority="2742" operator="equal">
      <formula>"1EC"</formula>
    </cfRule>
    <cfRule type="cellIs" dxfId="1762" priority="2743" operator="equal">
      <formula>"2BC"</formula>
    </cfRule>
    <cfRule type="cellIs" dxfId="1761" priority="2744" operator="equal">
      <formula>"1BC"</formula>
    </cfRule>
  </conditionalFormatting>
  <conditionalFormatting sqref="N79:R79">
    <cfRule type="cellIs" dxfId="4912" priority="2729" operator="equal">
      <formula>"D"</formula>
    </cfRule>
  </conditionalFormatting>
  <conditionalFormatting sqref="N79">
    <cfRule type="cellIs" dxfId="4911" priority="2714" operator="equal">
      <formula>"2AC"</formula>
    </cfRule>
    <cfRule type="cellIs" dxfId="4910" priority="2715" operator="equal">
      <formula>"1AC"</formula>
    </cfRule>
    <cfRule type="cellIs" dxfId="4909" priority="2716" operator="equal">
      <formula>"2AL"</formula>
    </cfRule>
    <cfRule type="cellIs" dxfId="1760" priority="2717" operator="equal">
      <formula>"2GL"</formula>
    </cfRule>
    <cfRule type="cellIs" dxfId="1759" priority="2718" operator="equal">
      <formula>"1AL"</formula>
    </cfRule>
    <cfRule type="cellIs" dxfId="1758" priority="2719" operator="equal">
      <formula>"2EL"</formula>
    </cfRule>
    <cfRule type="cellIs" dxfId="1757" priority="2720" operator="equal">
      <formula>"1EL"</formula>
    </cfRule>
    <cfRule type="cellIs" dxfId="1756" priority="2721" operator="equal">
      <formula>"2DL"</formula>
    </cfRule>
    <cfRule type="cellIs" dxfId="1755" priority="2722" operator="equal">
      <formula>"1DL"</formula>
    </cfRule>
    <cfRule type="cellIs" dxfId="1754" priority="2723" operator="equal">
      <formula>"2CL"</formula>
    </cfRule>
    <cfRule type="cellIs" dxfId="1753" priority="2724" operator="equal">
      <formula>"1CL"</formula>
    </cfRule>
    <cfRule type="cellIs" dxfId="1752" priority="2725" operator="equal">
      <formula>"2EC"</formula>
    </cfRule>
    <cfRule type="cellIs" dxfId="1751" priority="2726" operator="equal">
      <formula>"1EC"</formula>
    </cfRule>
    <cfRule type="cellIs" dxfId="1750" priority="2727" operator="equal">
      <formula>"2BC"</formula>
    </cfRule>
    <cfRule type="cellIs" dxfId="1749" priority="2728" operator="equal">
      <formula>"1BC"</formula>
    </cfRule>
  </conditionalFormatting>
  <conditionalFormatting sqref="AF103:AJ103">
    <cfRule type="cellIs" dxfId="4908" priority="2620" operator="equal">
      <formula>"2AC"</formula>
    </cfRule>
    <cfRule type="cellIs" dxfId="4907" priority="2621" operator="equal">
      <formula>"1AC"</formula>
    </cfRule>
    <cfRule type="cellIs" dxfId="4906" priority="2622" operator="equal">
      <formula>"2AL"</formula>
    </cfRule>
    <cfRule type="cellIs" dxfId="1748" priority="2623" operator="equal">
      <formula>"2GL"</formula>
    </cfRule>
    <cfRule type="cellIs" dxfId="1747" priority="2624" operator="equal">
      <formula>"1AL"</formula>
    </cfRule>
    <cfRule type="cellIs" dxfId="1746" priority="2625" operator="equal">
      <formula>"2EL"</formula>
    </cfRule>
    <cfRule type="cellIs" dxfId="1745" priority="2626" operator="equal">
      <formula>"1EL"</formula>
    </cfRule>
    <cfRule type="cellIs" dxfId="1744" priority="2627" operator="equal">
      <formula>"2DL"</formula>
    </cfRule>
    <cfRule type="cellIs" dxfId="1743" priority="2628" operator="equal">
      <formula>"1DL"</formula>
    </cfRule>
    <cfRule type="cellIs" dxfId="1742" priority="2629" operator="equal">
      <formula>"2CL"</formula>
    </cfRule>
    <cfRule type="cellIs" dxfId="1741" priority="2630" operator="equal">
      <formula>"1CL"</formula>
    </cfRule>
    <cfRule type="cellIs" dxfId="1740" priority="2631" operator="equal">
      <formula>"2EC"</formula>
    </cfRule>
    <cfRule type="cellIs" dxfId="1739" priority="2632" operator="equal">
      <formula>"1EC"</formula>
    </cfRule>
    <cfRule type="cellIs" dxfId="1738" priority="2633" operator="equal">
      <formula>"2BC"</formula>
    </cfRule>
    <cfRule type="cellIs" dxfId="1737" priority="2634" operator="equal">
      <formula>"1BC"</formula>
    </cfRule>
  </conditionalFormatting>
  <conditionalFormatting sqref="AF103:AJ103">
    <cfRule type="cellIs" dxfId="4905" priority="2619" operator="equal">
      <formula>"D"</formula>
    </cfRule>
  </conditionalFormatting>
  <conditionalFormatting sqref="AF109:AJ109">
    <cfRule type="cellIs" dxfId="4904" priority="2636" operator="equal">
      <formula>"2AC"</formula>
    </cfRule>
    <cfRule type="cellIs" dxfId="4903" priority="2637" operator="equal">
      <formula>"1AC"</formula>
    </cfRule>
    <cfRule type="cellIs" dxfId="4902" priority="2638" operator="equal">
      <formula>"2AL"</formula>
    </cfRule>
    <cfRule type="cellIs" dxfId="1736" priority="2639" operator="equal">
      <formula>"2GL"</formula>
    </cfRule>
    <cfRule type="cellIs" dxfId="1735" priority="2640" operator="equal">
      <formula>"1AL"</formula>
    </cfRule>
    <cfRule type="cellIs" dxfId="1734" priority="2641" operator="equal">
      <formula>"2EL"</formula>
    </cfRule>
    <cfRule type="cellIs" dxfId="1733" priority="2642" operator="equal">
      <formula>"1EL"</formula>
    </cfRule>
    <cfRule type="cellIs" dxfId="1732" priority="2643" operator="equal">
      <formula>"2DL"</formula>
    </cfRule>
    <cfRule type="cellIs" dxfId="1731" priority="2644" operator="equal">
      <formula>"1DL"</formula>
    </cfRule>
    <cfRule type="cellIs" dxfId="1730" priority="2645" operator="equal">
      <formula>"2CL"</formula>
    </cfRule>
    <cfRule type="cellIs" dxfId="1729" priority="2646" operator="equal">
      <formula>"1CL"</formula>
    </cfRule>
    <cfRule type="cellIs" dxfId="1728" priority="2647" operator="equal">
      <formula>"2EC"</formula>
    </cfRule>
    <cfRule type="cellIs" dxfId="1727" priority="2648" operator="equal">
      <formula>"1EC"</formula>
    </cfRule>
    <cfRule type="cellIs" dxfId="1726" priority="2649" operator="equal">
      <formula>"2BC"</formula>
    </cfRule>
    <cfRule type="cellIs" dxfId="1725" priority="2650" operator="equal">
      <formula>"1BC"</formula>
    </cfRule>
  </conditionalFormatting>
  <conditionalFormatting sqref="AF109:AJ109">
    <cfRule type="cellIs" dxfId="4901" priority="2635" operator="equal">
      <formula>"D"</formula>
    </cfRule>
  </conditionalFormatting>
  <conditionalFormatting sqref="Q65 N65:O65">
    <cfRule type="cellIs" dxfId="4900" priority="2699" operator="equal">
      <formula>"2AC"</formula>
    </cfRule>
    <cfRule type="cellIs" dxfId="4899" priority="2700" operator="equal">
      <formula>"1AC"</formula>
    </cfRule>
    <cfRule type="cellIs" dxfId="4898" priority="2701" operator="equal">
      <formula>"2AL"</formula>
    </cfRule>
    <cfRule type="cellIs" dxfId="1724" priority="2702" operator="equal">
      <formula>"2GL"</formula>
    </cfRule>
    <cfRule type="cellIs" dxfId="1723" priority="2703" operator="equal">
      <formula>"1AL"</formula>
    </cfRule>
    <cfRule type="cellIs" dxfId="1722" priority="2704" operator="equal">
      <formula>"2EL"</formula>
    </cfRule>
    <cfRule type="cellIs" dxfId="1721" priority="2705" operator="equal">
      <formula>"1EL"</formula>
    </cfRule>
    <cfRule type="cellIs" dxfId="1720" priority="2706" operator="equal">
      <formula>"2DL"</formula>
    </cfRule>
    <cfRule type="cellIs" dxfId="1719" priority="2707" operator="equal">
      <formula>"1DL"</formula>
    </cfRule>
    <cfRule type="cellIs" dxfId="1718" priority="2708" operator="equal">
      <formula>"2CL"</formula>
    </cfRule>
    <cfRule type="cellIs" dxfId="1717" priority="2709" operator="equal">
      <formula>"1CL"</formula>
    </cfRule>
    <cfRule type="cellIs" dxfId="1716" priority="2710" operator="equal">
      <formula>"2EC"</formula>
    </cfRule>
    <cfRule type="cellIs" dxfId="1715" priority="2711" operator="equal">
      <formula>"1EC"</formula>
    </cfRule>
    <cfRule type="cellIs" dxfId="1714" priority="2712" operator="equal">
      <formula>"2BC"</formula>
    </cfRule>
    <cfRule type="cellIs" dxfId="1713" priority="2713" operator="equal">
      <formula>"1BC"</formula>
    </cfRule>
  </conditionalFormatting>
  <conditionalFormatting sqref="P65">
    <cfRule type="cellIs" dxfId="4897" priority="2684" operator="equal">
      <formula>"2AC"</formula>
    </cfRule>
    <cfRule type="cellIs" dxfId="4896" priority="2685" operator="equal">
      <formula>"1AC"</formula>
    </cfRule>
    <cfRule type="cellIs" dxfId="4895" priority="2686" operator="equal">
      <formula>"2AL"</formula>
    </cfRule>
    <cfRule type="cellIs" dxfId="1712" priority="2687" operator="equal">
      <formula>"2GL"</formula>
    </cfRule>
    <cfRule type="cellIs" dxfId="1711" priority="2688" operator="equal">
      <formula>"1AL"</formula>
    </cfRule>
    <cfRule type="cellIs" dxfId="1710" priority="2689" operator="equal">
      <formula>"2EL"</formula>
    </cfRule>
    <cfRule type="cellIs" dxfId="1709" priority="2690" operator="equal">
      <formula>"1EL"</formula>
    </cfRule>
    <cfRule type="cellIs" dxfId="1708" priority="2691" operator="equal">
      <formula>"2DL"</formula>
    </cfRule>
    <cfRule type="cellIs" dxfId="1707" priority="2692" operator="equal">
      <formula>"1DL"</formula>
    </cfRule>
    <cfRule type="cellIs" dxfId="1706" priority="2693" operator="equal">
      <formula>"2CL"</formula>
    </cfRule>
    <cfRule type="cellIs" dxfId="1705" priority="2694" operator="equal">
      <formula>"1CL"</formula>
    </cfRule>
    <cfRule type="cellIs" dxfId="1704" priority="2695" operator="equal">
      <formula>"2EC"</formula>
    </cfRule>
    <cfRule type="cellIs" dxfId="1703" priority="2696" operator="equal">
      <formula>"1EC"</formula>
    </cfRule>
    <cfRule type="cellIs" dxfId="1702" priority="2697" operator="equal">
      <formula>"2BC"</formula>
    </cfRule>
    <cfRule type="cellIs" dxfId="1701" priority="2698" operator="equal">
      <formula>"1BC"</formula>
    </cfRule>
  </conditionalFormatting>
  <conditionalFormatting sqref="N65:Q65">
    <cfRule type="cellIs" dxfId="4894" priority="2683" operator="equal">
      <formula>"D"</formula>
    </cfRule>
  </conditionalFormatting>
  <conditionalFormatting sqref="O71:S71">
    <cfRule type="cellIs" dxfId="4893" priority="2668" operator="equal">
      <formula>"2AC"</formula>
    </cfRule>
    <cfRule type="cellIs" dxfId="4892" priority="2669" operator="equal">
      <formula>"1AC"</formula>
    </cfRule>
    <cfRule type="cellIs" dxfId="4891" priority="2670" operator="equal">
      <formula>"2AL"</formula>
    </cfRule>
    <cfRule type="cellIs" dxfId="1700" priority="2671" operator="equal">
      <formula>"2GL"</formula>
    </cfRule>
    <cfRule type="cellIs" dxfId="1699" priority="2672" operator="equal">
      <formula>"1AL"</formula>
    </cfRule>
    <cfRule type="cellIs" dxfId="1698" priority="2673" operator="equal">
      <formula>"2EL"</formula>
    </cfRule>
    <cfRule type="cellIs" dxfId="1697" priority="2674" operator="equal">
      <formula>"1EL"</formula>
    </cfRule>
    <cfRule type="cellIs" dxfId="1696" priority="2675" operator="equal">
      <formula>"2DL"</formula>
    </cfRule>
    <cfRule type="cellIs" dxfId="1695" priority="2676" operator="equal">
      <formula>"1DL"</formula>
    </cfRule>
    <cfRule type="cellIs" dxfId="1694" priority="2677" operator="equal">
      <formula>"2CL"</formula>
    </cfRule>
    <cfRule type="cellIs" dxfId="1693" priority="2678" operator="equal">
      <formula>"1CL"</formula>
    </cfRule>
    <cfRule type="cellIs" dxfId="1692" priority="2679" operator="equal">
      <formula>"2EC"</formula>
    </cfRule>
    <cfRule type="cellIs" dxfId="1691" priority="2680" operator="equal">
      <formula>"1EC"</formula>
    </cfRule>
    <cfRule type="cellIs" dxfId="1690" priority="2681" operator="equal">
      <formula>"2BC"</formula>
    </cfRule>
    <cfRule type="cellIs" dxfId="1689" priority="2682" operator="equal">
      <formula>"1BC"</formula>
    </cfRule>
  </conditionalFormatting>
  <conditionalFormatting sqref="O71:S71">
    <cfRule type="cellIs" dxfId="4890" priority="2667" operator="equal">
      <formula>"D"</formula>
    </cfRule>
  </conditionalFormatting>
  <conditionalFormatting sqref="N13:Q13">
    <cfRule type="cellIs" dxfId="4889" priority="2652" operator="equal">
      <formula>"2AC"</formula>
    </cfRule>
    <cfRule type="cellIs" dxfId="4888" priority="2653" operator="equal">
      <formula>"1AC"</formula>
    </cfRule>
    <cfRule type="cellIs" dxfId="4887" priority="2654" operator="equal">
      <formula>"2AL"</formula>
    </cfRule>
    <cfRule type="cellIs" dxfId="1688" priority="2655" operator="equal">
      <formula>"2GL"</formula>
    </cfRule>
    <cfRule type="cellIs" dxfId="1687" priority="2656" operator="equal">
      <formula>"1AL"</formula>
    </cfRule>
    <cfRule type="cellIs" dxfId="1686" priority="2657" operator="equal">
      <formula>"2EL"</formula>
    </cfRule>
    <cfRule type="cellIs" dxfId="1685" priority="2658" operator="equal">
      <formula>"1EL"</formula>
    </cfRule>
    <cfRule type="cellIs" dxfId="1684" priority="2659" operator="equal">
      <formula>"2DL"</formula>
    </cfRule>
    <cfRule type="cellIs" dxfId="1683" priority="2660" operator="equal">
      <formula>"1DL"</formula>
    </cfRule>
    <cfRule type="cellIs" dxfId="1682" priority="2661" operator="equal">
      <formula>"2CL"</formula>
    </cfRule>
    <cfRule type="cellIs" dxfId="1681" priority="2662" operator="equal">
      <formula>"1CL"</formula>
    </cfRule>
    <cfRule type="cellIs" dxfId="1680" priority="2663" operator="equal">
      <formula>"2EC"</formula>
    </cfRule>
    <cfRule type="cellIs" dxfId="1679" priority="2664" operator="equal">
      <formula>"1EC"</formula>
    </cfRule>
    <cfRule type="cellIs" dxfId="1678" priority="2665" operator="equal">
      <formula>"2BC"</formula>
    </cfRule>
    <cfRule type="cellIs" dxfId="1677" priority="2666" operator="equal">
      <formula>"1BC"</formula>
    </cfRule>
  </conditionalFormatting>
  <conditionalFormatting sqref="N13:Q13">
    <cfRule type="cellIs" dxfId="4886" priority="2651" operator="equal">
      <formula>"D"</formula>
    </cfRule>
  </conditionalFormatting>
  <conditionalFormatting sqref="AJ91">
    <cfRule type="cellIs" dxfId="4885" priority="2604" operator="equal">
      <formula>"2AC"</formula>
    </cfRule>
    <cfRule type="cellIs" dxfId="4884" priority="2605" operator="equal">
      <formula>"1AC"</formula>
    </cfRule>
    <cfRule type="cellIs" dxfId="4883" priority="2606" operator="equal">
      <formula>"2AL"</formula>
    </cfRule>
    <cfRule type="cellIs" dxfId="1676" priority="2607" operator="equal">
      <formula>"2GL"</formula>
    </cfRule>
    <cfRule type="cellIs" dxfId="1675" priority="2608" operator="equal">
      <formula>"1AL"</formula>
    </cfRule>
    <cfRule type="cellIs" dxfId="1674" priority="2609" operator="equal">
      <formula>"2EL"</formula>
    </cfRule>
    <cfRule type="cellIs" dxfId="1673" priority="2610" operator="equal">
      <formula>"1EL"</formula>
    </cfRule>
    <cfRule type="cellIs" dxfId="1672" priority="2611" operator="equal">
      <formula>"2DL"</formula>
    </cfRule>
    <cfRule type="cellIs" dxfId="1671" priority="2612" operator="equal">
      <formula>"1DL"</formula>
    </cfRule>
    <cfRule type="cellIs" dxfId="1670" priority="2613" operator="equal">
      <formula>"2CL"</formula>
    </cfRule>
    <cfRule type="cellIs" dxfId="1669" priority="2614" operator="equal">
      <formula>"1CL"</formula>
    </cfRule>
    <cfRule type="cellIs" dxfId="1668" priority="2615" operator="equal">
      <formula>"2EC"</formula>
    </cfRule>
    <cfRule type="cellIs" dxfId="1667" priority="2616" operator="equal">
      <formula>"1EC"</formula>
    </cfRule>
    <cfRule type="cellIs" dxfId="1666" priority="2617" operator="equal">
      <formula>"2BC"</formula>
    </cfRule>
    <cfRule type="cellIs" dxfId="1665" priority="2618" operator="equal">
      <formula>"1BC"</formula>
    </cfRule>
  </conditionalFormatting>
  <conditionalFormatting sqref="AF91:AI91">
    <cfRule type="cellIs" dxfId="4882" priority="2589" operator="equal">
      <formula>"2AC"</formula>
    </cfRule>
    <cfRule type="cellIs" dxfId="4881" priority="2590" operator="equal">
      <formula>"1AC"</formula>
    </cfRule>
    <cfRule type="cellIs" dxfId="4880" priority="2591" operator="equal">
      <formula>"2AL"</formula>
    </cfRule>
    <cfRule type="cellIs" dxfId="1664" priority="2592" operator="equal">
      <formula>"2GL"</formula>
    </cfRule>
    <cfRule type="cellIs" dxfId="1663" priority="2593" operator="equal">
      <formula>"1AL"</formula>
    </cfRule>
    <cfRule type="cellIs" dxfId="1662" priority="2594" operator="equal">
      <formula>"2EL"</formula>
    </cfRule>
    <cfRule type="cellIs" dxfId="1661" priority="2595" operator="equal">
      <formula>"1EL"</formula>
    </cfRule>
    <cfRule type="cellIs" dxfId="1660" priority="2596" operator="equal">
      <formula>"2DL"</formula>
    </cfRule>
    <cfRule type="cellIs" dxfId="1659" priority="2597" operator="equal">
      <formula>"1DL"</formula>
    </cfRule>
    <cfRule type="cellIs" dxfId="1658" priority="2598" operator="equal">
      <formula>"2CL"</formula>
    </cfRule>
    <cfRule type="cellIs" dxfId="1657" priority="2599" operator="equal">
      <formula>"1CL"</formula>
    </cfRule>
    <cfRule type="cellIs" dxfId="1656" priority="2600" operator="equal">
      <formula>"2EC"</formula>
    </cfRule>
    <cfRule type="cellIs" dxfId="1655" priority="2601" operator="equal">
      <formula>"1EC"</formula>
    </cfRule>
    <cfRule type="cellIs" dxfId="1654" priority="2602" operator="equal">
      <formula>"2BC"</formula>
    </cfRule>
    <cfRule type="cellIs" dxfId="1653" priority="2603" operator="equal">
      <formula>"1BC"</formula>
    </cfRule>
  </conditionalFormatting>
  <conditionalFormatting sqref="AF91:AJ91">
    <cfRule type="cellIs" dxfId="4879" priority="2588" operator="equal">
      <formula>"D"</formula>
    </cfRule>
  </conditionalFormatting>
  <conditionalFormatting sqref="AF8:AJ8">
    <cfRule type="cellIs" dxfId="4878" priority="2573" operator="equal">
      <formula>"2AC"</formula>
    </cfRule>
    <cfRule type="cellIs" dxfId="4877" priority="2574" operator="equal">
      <formula>"1AC"</formula>
    </cfRule>
    <cfRule type="cellIs" dxfId="4876" priority="2575" operator="equal">
      <formula>"2AL"</formula>
    </cfRule>
    <cfRule type="cellIs" dxfId="1652" priority="2576" operator="equal">
      <formula>"2GL"</formula>
    </cfRule>
    <cfRule type="cellIs" dxfId="1651" priority="2577" operator="equal">
      <formula>"1AL"</formula>
    </cfRule>
    <cfRule type="cellIs" dxfId="1650" priority="2578" operator="equal">
      <formula>"2EL"</formula>
    </cfRule>
    <cfRule type="cellIs" dxfId="1649" priority="2579" operator="equal">
      <formula>"1EL"</formula>
    </cfRule>
    <cfRule type="cellIs" dxfId="1648" priority="2580" operator="equal">
      <formula>"2DL"</formula>
    </cfRule>
    <cfRule type="cellIs" dxfId="1647" priority="2581" operator="equal">
      <formula>"1DL"</formula>
    </cfRule>
    <cfRule type="cellIs" dxfId="1646" priority="2582" operator="equal">
      <formula>"2CL"</formula>
    </cfRule>
    <cfRule type="cellIs" dxfId="1645" priority="2583" operator="equal">
      <formula>"1CL"</formula>
    </cfRule>
    <cfRule type="cellIs" dxfId="1644" priority="2584" operator="equal">
      <formula>"2EC"</formula>
    </cfRule>
    <cfRule type="cellIs" dxfId="1643" priority="2585" operator="equal">
      <formula>"1EC"</formula>
    </cfRule>
    <cfRule type="cellIs" dxfId="1642" priority="2586" operator="equal">
      <formula>"2BC"</formula>
    </cfRule>
    <cfRule type="cellIs" dxfId="1641" priority="2587" operator="equal">
      <formula>"1BC"</formula>
    </cfRule>
  </conditionalFormatting>
  <conditionalFormatting sqref="AF8:AJ8">
    <cfRule type="cellIs" dxfId="4875" priority="2572" operator="equal">
      <formula>"D"</formula>
    </cfRule>
  </conditionalFormatting>
  <conditionalFormatting sqref="B45:S45 Y45:AJ45">
    <cfRule type="cellIs" dxfId="4874" priority="2557" operator="equal">
      <formula>"2AC"</formula>
    </cfRule>
    <cfRule type="cellIs" dxfId="4873" priority="2558" operator="equal">
      <formula>"1AC"</formula>
    </cfRule>
    <cfRule type="cellIs" dxfId="4872" priority="2559" operator="equal">
      <formula>"2AL"</formula>
    </cfRule>
    <cfRule type="cellIs" dxfId="1640" priority="2560" operator="equal">
      <formula>"2GL"</formula>
    </cfRule>
    <cfRule type="cellIs" dxfId="1639" priority="2561" operator="equal">
      <formula>"1AL"</formula>
    </cfRule>
    <cfRule type="cellIs" dxfId="1638" priority="2562" operator="equal">
      <formula>"2EL"</formula>
    </cfRule>
    <cfRule type="cellIs" dxfId="1637" priority="2563" operator="equal">
      <formula>"1EL"</formula>
    </cfRule>
    <cfRule type="cellIs" dxfId="1636" priority="2564" operator="equal">
      <formula>"2DL"</formula>
    </cfRule>
    <cfRule type="cellIs" dxfId="1635" priority="2565" operator="equal">
      <formula>"1DL"</formula>
    </cfRule>
    <cfRule type="cellIs" dxfId="1634" priority="2566" operator="equal">
      <formula>"2CL"</formula>
    </cfRule>
    <cfRule type="cellIs" dxfId="1633" priority="2567" operator="equal">
      <formula>"1CL"</formula>
    </cfRule>
    <cfRule type="cellIs" dxfId="1632" priority="2568" operator="equal">
      <formula>"2EC"</formula>
    </cfRule>
    <cfRule type="cellIs" dxfId="1631" priority="2569" operator="equal">
      <formula>"1EC"</formula>
    </cfRule>
    <cfRule type="cellIs" dxfId="1630" priority="2570" operator="equal">
      <formula>"2BC"</formula>
    </cfRule>
    <cfRule type="cellIs" dxfId="1629" priority="2571" operator="equal">
      <formula>"1BC"</formula>
    </cfRule>
  </conditionalFormatting>
  <conditionalFormatting sqref="B45:S45 Y45:AJ45">
    <cfRule type="cellIs" dxfId="4871" priority="2556" operator="equal">
      <formula>"D"</formula>
    </cfRule>
  </conditionalFormatting>
  <conditionalFormatting sqref="AF35:AJ35">
    <cfRule type="cellIs" dxfId="4870" priority="2541" operator="equal">
      <formula>"2AC"</formula>
    </cfRule>
    <cfRule type="cellIs" dxfId="4869" priority="2542" operator="equal">
      <formula>"1AC"</formula>
    </cfRule>
    <cfRule type="cellIs" dxfId="4868" priority="2543" operator="equal">
      <formula>"2AL"</formula>
    </cfRule>
    <cfRule type="cellIs" dxfId="1628" priority="2544" operator="equal">
      <formula>"2GL"</formula>
    </cfRule>
    <cfRule type="cellIs" dxfId="1627" priority="2545" operator="equal">
      <formula>"1AL"</formula>
    </cfRule>
    <cfRule type="cellIs" dxfId="1626" priority="2546" operator="equal">
      <formula>"2EL"</formula>
    </cfRule>
    <cfRule type="cellIs" dxfId="1625" priority="2547" operator="equal">
      <formula>"1EL"</formula>
    </cfRule>
    <cfRule type="cellIs" dxfId="1624" priority="2548" operator="equal">
      <formula>"2DL"</formula>
    </cfRule>
    <cfRule type="cellIs" dxfId="1623" priority="2549" operator="equal">
      <formula>"1DL"</formula>
    </cfRule>
    <cfRule type="cellIs" dxfId="1622" priority="2550" operator="equal">
      <formula>"2CL"</formula>
    </cfRule>
    <cfRule type="cellIs" dxfId="1621" priority="2551" operator="equal">
      <formula>"1CL"</formula>
    </cfRule>
    <cfRule type="cellIs" dxfId="1620" priority="2552" operator="equal">
      <formula>"2EC"</formula>
    </cfRule>
    <cfRule type="cellIs" dxfId="1619" priority="2553" operator="equal">
      <formula>"1EC"</formula>
    </cfRule>
    <cfRule type="cellIs" dxfId="1618" priority="2554" operator="equal">
      <formula>"2BC"</formula>
    </cfRule>
    <cfRule type="cellIs" dxfId="1617" priority="2555" operator="equal">
      <formula>"1BC"</formula>
    </cfRule>
  </conditionalFormatting>
  <conditionalFormatting sqref="AF35:AJ35">
    <cfRule type="cellIs" dxfId="4867" priority="2540" operator="equal">
      <formula>"D"</formula>
    </cfRule>
  </conditionalFormatting>
  <conditionalFormatting sqref="AF5:AJ5">
    <cfRule type="cellIs" dxfId="4866" priority="2525" operator="equal">
      <formula>"2AC"</formula>
    </cfRule>
    <cfRule type="cellIs" dxfId="4865" priority="2526" operator="equal">
      <formula>"1AC"</formula>
    </cfRule>
    <cfRule type="cellIs" dxfId="4864" priority="2527" operator="equal">
      <formula>"2AL"</formula>
    </cfRule>
    <cfRule type="cellIs" dxfId="1616" priority="2528" operator="equal">
      <formula>"2GL"</formula>
    </cfRule>
    <cfRule type="cellIs" dxfId="1615" priority="2529" operator="equal">
      <formula>"1AL"</formula>
    </cfRule>
    <cfRule type="cellIs" dxfId="1614" priority="2530" operator="equal">
      <formula>"2EL"</formula>
    </cfRule>
    <cfRule type="cellIs" dxfId="1613" priority="2531" operator="equal">
      <formula>"1EL"</formula>
    </cfRule>
    <cfRule type="cellIs" dxfId="1612" priority="2532" operator="equal">
      <formula>"2DL"</formula>
    </cfRule>
    <cfRule type="cellIs" dxfId="1611" priority="2533" operator="equal">
      <formula>"1DL"</formula>
    </cfRule>
    <cfRule type="cellIs" dxfId="1610" priority="2534" operator="equal">
      <formula>"2CL"</formula>
    </cfRule>
    <cfRule type="cellIs" dxfId="1609" priority="2535" operator="equal">
      <formula>"1CL"</formula>
    </cfRule>
    <cfRule type="cellIs" dxfId="1608" priority="2536" operator="equal">
      <formula>"2EC"</formula>
    </cfRule>
    <cfRule type="cellIs" dxfId="1607" priority="2537" operator="equal">
      <formula>"1EC"</formula>
    </cfRule>
    <cfRule type="cellIs" dxfId="1606" priority="2538" operator="equal">
      <formula>"2BC"</formula>
    </cfRule>
    <cfRule type="cellIs" dxfId="1605" priority="2539" operator="equal">
      <formula>"1BC"</formula>
    </cfRule>
  </conditionalFormatting>
  <conditionalFormatting sqref="AF5:AJ5">
    <cfRule type="cellIs" dxfId="4863" priority="2524" operator="equal">
      <formula>"D"</formula>
    </cfRule>
  </conditionalFormatting>
  <conditionalFormatting sqref="N52:Q52">
    <cfRule type="cellIs" dxfId="4862" priority="2509" operator="equal">
      <formula>"2AC"</formula>
    </cfRule>
    <cfRule type="cellIs" dxfId="4861" priority="2510" operator="equal">
      <formula>"1AC"</formula>
    </cfRule>
    <cfRule type="cellIs" dxfId="4860" priority="2511" operator="equal">
      <formula>"2AL"</formula>
    </cfRule>
    <cfRule type="cellIs" dxfId="1604" priority="2512" operator="equal">
      <formula>"2GL"</formula>
    </cfRule>
    <cfRule type="cellIs" dxfId="1603" priority="2513" operator="equal">
      <formula>"1AL"</formula>
    </cfRule>
    <cfRule type="cellIs" dxfId="1602" priority="2514" operator="equal">
      <formula>"2EL"</formula>
    </cfRule>
    <cfRule type="cellIs" dxfId="1601" priority="2515" operator="equal">
      <formula>"1EL"</formula>
    </cfRule>
    <cfRule type="cellIs" dxfId="1600" priority="2516" operator="equal">
      <formula>"2DL"</formula>
    </cfRule>
    <cfRule type="cellIs" dxfId="1599" priority="2517" operator="equal">
      <formula>"1DL"</formula>
    </cfRule>
    <cfRule type="cellIs" dxfId="1598" priority="2518" operator="equal">
      <formula>"2CL"</formula>
    </cfRule>
    <cfRule type="cellIs" dxfId="1597" priority="2519" operator="equal">
      <formula>"1CL"</formula>
    </cfRule>
    <cfRule type="cellIs" dxfId="1596" priority="2520" operator="equal">
      <formula>"2EC"</formula>
    </cfRule>
    <cfRule type="cellIs" dxfId="1595" priority="2521" operator="equal">
      <formula>"1EC"</formula>
    </cfRule>
    <cfRule type="cellIs" dxfId="1594" priority="2522" operator="equal">
      <formula>"2BC"</formula>
    </cfRule>
    <cfRule type="cellIs" dxfId="1593" priority="2523" operator="equal">
      <formula>"1BC"</formula>
    </cfRule>
  </conditionalFormatting>
  <conditionalFormatting sqref="N52:Q52">
    <cfRule type="cellIs" dxfId="4859" priority="2508" operator="equal">
      <formula>"D"</formula>
    </cfRule>
  </conditionalFormatting>
  <conditionalFormatting sqref="N63:R63">
    <cfRule type="cellIs" dxfId="4858" priority="2493" operator="equal">
      <formula>"2AC"</formula>
    </cfRule>
    <cfRule type="cellIs" dxfId="4857" priority="2494" operator="equal">
      <formula>"1AC"</formula>
    </cfRule>
    <cfRule type="cellIs" dxfId="4856" priority="2495" operator="equal">
      <formula>"2AL"</formula>
    </cfRule>
    <cfRule type="cellIs" dxfId="1592" priority="2496" operator="equal">
      <formula>"2GL"</formula>
    </cfRule>
    <cfRule type="cellIs" dxfId="1591" priority="2497" operator="equal">
      <formula>"1AL"</formula>
    </cfRule>
    <cfRule type="cellIs" dxfId="1590" priority="2498" operator="equal">
      <formula>"2EL"</formula>
    </cfRule>
    <cfRule type="cellIs" dxfId="1589" priority="2499" operator="equal">
      <formula>"1EL"</formula>
    </cfRule>
    <cfRule type="cellIs" dxfId="1588" priority="2500" operator="equal">
      <formula>"2DL"</formula>
    </cfRule>
    <cfRule type="cellIs" dxfId="1587" priority="2501" operator="equal">
      <formula>"1DL"</formula>
    </cfRule>
    <cfRule type="cellIs" dxfId="1586" priority="2502" operator="equal">
      <formula>"2CL"</formula>
    </cfRule>
    <cfRule type="cellIs" dxfId="1585" priority="2503" operator="equal">
      <formula>"1CL"</formula>
    </cfRule>
    <cfRule type="cellIs" dxfId="1584" priority="2504" operator="equal">
      <formula>"2EC"</formula>
    </cfRule>
    <cfRule type="cellIs" dxfId="1583" priority="2505" operator="equal">
      <formula>"1EC"</formula>
    </cfRule>
    <cfRule type="cellIs" dxfId="1582" priority="2506" operator="equal">
      <formula>"2BC"</formula>
    </cfRule>
    <cfRule type="cellIs" dxfId="1581" priority="2507" operator="equal">
      <formula>"1BC"</formula>
    </cfRule>
  </conditionalFormatting>
  <conditionalFormatting sqref="N63:R63">
    <cfRule type="cellIs" dxfId="4855" priority="2492" operator="equal">
      <formula>"D"</formula>
    </cfRule>
  </conditionalFormatting>
  <conditionalFormatting sqref="H28:M28">
    <cfRule type="cellIs" dxfId="4854" priority="2477" operator="equal">
      <formula>"2AC"</formula>
    </cfRule>
    <cfRule type="cellIs" dxfId="4853" priority="2478" operator="equal">
      <formula>"1AC"</formula>
    </cfRule>
    <cfRule type="cellIs" dxfId="4852" priority="2479" operator="equal">
      <formula>"2AL"</formula>
    </cfRule>
    <cfRule type="cellIs" dxfId="1580" priority="2480" operator="equal">
      <formula>"2GL"</formula>
    </cfRule>
    <cfRule type="cellIs" dxfId="1579" priority="2481" operator="equal">
      <formula>"1AL"</formula>
    </cfRule>
    <cfRule type="cellIs" dxfId="1578" priority="2482" operator="equal">
      <formula>"2EL"</formula>
    </cfRule>
    <cfRule type="cellIs" dxfId="1577" priority="2483" operator="equal">
      <formula>"1EL"</formula>
    </cfRule>
    <cfRule type="cellIs" dxfId="1576" priority="2484" operator="equal">
      <formula>"2DL"</formula>
    </cfRule>
    <cfRule type="cellIs" dxfId="1575" priority="2485" operator="equal">
      <formula>"1DL"</formula>
    </cfRule>
    <cfRule type="cellIs" dxfId="1574" priority="2486" operator="equal">
      <formula>"2CL"</formula>
    </cfRule>
    <cfRule type="cellIs" dxfId="1573" priority="2487" operator="equal">
      <formula>"1CL"</formula>
    </cfRule>
    <cfRule type="cellIs" dxfId="1572" priority="2488" operator="equal">
      <formula>"2EC"</formula>
    </cfRule>
    <cfRule type="cellIs" dxfId="1571" priority="2489" operator="equal">
      <formula>"1EC"</formula>
    </cfRule>
    <cfRule type="cellIs" dxfId="1570" priority="2490" operator="equal">
      <formula>"2BC"</formula>
    </cfRule>
    <cfRule type="cellIs" dxfId="1569" priority="2491" operator="equal">
      <formula>"1BC"</formula>
    </cfRule>
  </conditionalFormatting>
  <conditionalFormatting sqref="H28:M28">
    <cfRule type="cellIs" dxfId="4851" priority="2476" operator="equal">
      <formula>"D"</formula>
    </cfRule>
  </conditionalFormatting>
  <conditionalFormatting sqref="H28">
    <cfRule type="cellIs" dxfId="4850" priority="2461" operator="equal">
      <formula>"2AC"</formula>
    </cfRule>
    <cfRule type="cellIs" dxfId="4849" priority="2462" operator="equal">
      <formula>"1AC"</formula>
    </cfRule>
    <cfRule type="cellIs" dxfId="4848" priority="2463" operator="equal">
      <formula>"2AL"</formula>
    </cfRule>
    <cfRule type="cellIs" dxfId="1568" priority="2464" operator="equal">
      <formula>"2GL"</formula>
    </cfRule>
    <cfRule type="cellIs" dxfId="1567" priority="2465" operator="equal">
      <formula>"1AL"</formula>
    </cfRule>
    <cfRule type="cellIs" dxfId="1566" priority="2466" operator="equal">
      <formula>"2EL"</formula>
    </cfRule>
    <cfRule type="cellIs" dxfId="1565" priority="2467" operator="equal">
      <formula>"1EL"</formula>
    </cfRule>
    <cfRule type="cellIs" dxfId="1564" priority="2468" operator="equal">
      <formula>"2DL"</formula>
    </cfRule>
    <cfRule type="cellIs" dxfId="1563" priority="2469" operator="equal">
      <formula>"1DL"</formula>
    </cfRule>
    <cfRule type="cellIs" dxfId="1562" priority="2470" operator="equal">
      <formula>"2CL"</formula>
    </cfRule>
    <cfRule type="cellIs" dxfId="1561" priority="2471" operator="equal">
      <formula>"1CL"</formula>
    </cfRule>
    <cfRule type="cellIs" dxfId="1560" priority="2472" operator="equal">
      <formula>"2EC"</formula>
    </cfRule>
    <cfRule type="cellIs" dxfId="1559" priority="2473" operator="equal">
      <formula>"1EC"</formula>
    </cfRule>
    <cfRule type="cellIs" dxfId="1558" priority="2474" operator="equal">
      <formula>"2BC"</formula>
    </cfRule>
    <cfRule type="cellIs" dxfId="1557" priority="2475" operator="equal">
      <formula>"1BC"</formula>
    </cfRule>
  </conditionalFormatting>
  <conditionalFormatting sqref="H109:L109">
    <cfRule type="cellIs" dxfId="4847" priority="2446" operator="equal">
      <formula>"2AC"</formula>
    </cfRule>
    <cfRule type="cellIs" dxfId="4846" priority="2447" operator="equal">
      <formula>"1AC"</formula>
    </cfRule>
    <cfRule type="cellIs" dxfId="4845" priority="2448" operator="equal">
      <formula>"2AL"</formula>
    </cfRule>
    <cfRule type="cellIs" dxfId="1556" priority="2449" operator="equal">
      <formula>"2GL"</formula>
    </cfRule>
    <cfRule type="cellIs" dxfId="1555" priority="2450" operator="equal">
      <formula>"1AL"</formula>
    </cfRule>
    <cfRule type="cellIs" dxfId="1554" priority="2451" operator="equal">
      <formula>"2EL"</formula>
    </cfRule>
    <cfRule type="cellIs" dxfId="1553" priority="2452" operator="equal">
      <formula>"1EL"</formula>
    </cfRule>
    <cfRule type="cellIs" dxfId="1552" priority="2453" operator="equal">
      <formula>"2DL"</formula>
    </cfRule>
    <cfRule type="cellIs" dxfId="1551" priority="2454" operator="equal">
      <formula>"1DL"</formula>
    </cfRule>
    <cfRule type="cellIs" dxfId="1550" priority="2455" operator="equal">
      <formula>"2CL"</formula>
    </cfRule>
    <cfRule type="cellIs" dxfId="1549" priority="2456" operator="equal">
      <formula>"1CL"</formula>
    </cfRule>
    <cfRule type="cellIs" dxfId="1548" priority="2457" operator="equal">
      <formula>"2EC"</formula>
    </cfRule>
    <cfRule type="cellIs" dxfId="1547" priority="2458" operator="equal">
      <formula>"1EC"</formula>
    </cfRule>
    <cfRule type="cellIs" dxfId="1546" priority="2459" operator="equal">
      <formula>"2BC"</formula>
    </cfRule>
    <cfRule type="cellIs" dxfId="1545" priority="2460" operator="equal">
      <formula>"1BC"</formula>
    </cfRule>
  </conditionalFormatting>
  <conditionalFormatting sqref="H109:L109">
    <cfRule type="cellIs" dxfId="4844" priority="2445" operator="equal">
      <formula>"D"</formula>
    </cfRule>
  </conditionalFormatting>
  <conditionalFormatting sqref="I107:L107">
    <cfRule type="cellIs" dxfId="4843" priority="2430" operator="equal">
      <formula>"2AC"</formula>
    </cfRule>
    <cfRule type="cellIs" dxfId="4842" priority="2431" operator="equal">
      <formula>"1AC"</formula>
    </cfRule>
    <cfRule type="cellIs" dxfId="4841" priority="2432" operator="equal">
      <formula>"2AL"</formula>
    </cfRule>
    <cfRule type="cellIs" dxfId="1544" priority="2433" operator="equal">
      <formula>"2GL"</formula>
    </cfRule>
    <cfRule type="cellIs" dxfId="1543" priority="2434" operator="equal">
      <formula>"1AL"</formula>
    </cfRule>
    <cfRule type="cellIs" dxfId="1542" priority="2435" operator="equal">
      <formula>"2EL"</formula>
    </cfRule>
    <cfRule type="cellIs" dxfId="1541" priority="2436" operator="equal">
      <formula>"1EL"</formula>
    </cfRule>
    <cfRule type="cellIs" dxfId="1540" priority="2437" operator="equal">
      <formula>"2DL"</formula>
    </cfRule>
    <cfRule type="cellIs" dxfId="1539" priority="2438" operator="equal">
      <formula>"1DL"</formula>
    </cfRule>
    <cfRule type="cellIs" dxfId="1538" priority="2439" operator="equal">
      <formula>"2CL"</formula>
    </cfRule>
    <cfRule type="cellIs" dxfId="1537" priority="2440" operator="equal">
      <formula>"1CL"</formula>
    </cfRule>
    <cfRule type="cellIs" dxfId="1536" priority="2441" operator="equal">
      <formula>"2EC"</formula>
    </cfRule>
    <cfRule type="cellIs" dxfId="1535" priority="2442" operator="equal">
      <formula>"1EC"</formula>
    </cfRule>
    <cfRule type="cellIs" dxfId="1534" priority="2443" operator="equal">
      <formula>"2BC"</formula>
    </cfRule>
    <cfRule type="cellIs" dxfId="1533" priority="2444" operator="equal">
      <formula>"1BC"</formula>
    </cfRule>
  </conditionalFormatting>
  <conditionalFormatting sqref="I107:L107">
    <cfRule type="cellIs" dxfId="4840" priority="2429" operator="equal">
      <formula>"D"</formula>
    </cfRule>
  </conditionalFormatting>
  <conditionalFormatting sqref="I102:M102">
    <cfRule type="cellIs" dxfId="4839" priority="2414" operator="equal">
      <formula>"2AC"</formula>
    </cfRule>
    <cfRule type="cellIs" dxfId="4838" priority="2415" operator="equal">
      <formula>"1AC"</formula>
    </cfRule>
    <cfRule type="cellIs" dxfId="4837" priority="2416" operator="equal">
      <formula>"2AL"</formula>
    </cfRule>
    <cfRule type="cellIs" dxfId="1532" priority="2417" operator="equal">
      <formula>"2GL"</formula>
    </cfRule>
    <cfRule type="cellIs" dxfId="1531" priority="2418" operator="equal">
      <formula>"1AL"</formula>
    </cfRule>
    <cfRule type="cellIs" dxfId="1530" priority="2419" operator="equal">
      <formula>"2EL"</formula>
    </cfRule>
    <cfRule type="cellIs" dxfId="1529" priority="2420" operator="equal">
      <formula>"1EL"</formula>
    </cfRule>
    <cfRule type="cellIs" dxfId="1528" priority="2421" operator="equal">
      <formula>"2DL"</formula>
    </cfRule>
    <cfRule type="cellIs" dxfId="1527" priority="2422" operator="equal">
      <formula>"1DL"</formula>
    </cfRule>
    <cfRule type="cellIs" dxfId="1526" priority="2423" operator="equal">
      <formula>"2CL"</formula>
    </cfRule>
    <cfRule type="cellIs" dxfId="1525" priority="2424" operator="equal">
      <formula>"1CL"</formula>
    </cfRule>
    <cfRule type="cellIs" dxfId="1524" priority="2425" operator="equal">
      <formula>"2EC"</formula>
    </cfRule>
    <cfRule type="cellIs" dxfId="1523" priority="2426" operator="equal">
      <formula>"1EC"</formula>
    </cfRule>
    <cfRule type="cellIs" dxfId="1522" priority="2427" operator="equal">
      <formula>"2BC"</formula>
    </cfRule>
    <cfRule type="cellIs" dxfId="1521" priority="2428" operator="equal">
      <formula>"1BC"</formula>
    </cfRule>
  </conditionalFormatting>
  <conditionalFormatting sqref="I102:M102">
    <cfRule type="cellIs" dxfId="4836" priority="2413" operator="equal">
      <formula>"D"</formula>
    </cfRule>
  </conditionalFormatting>
  <conditionalFormatting sqref="U48">
    <cfRule type="cellIs" dxfId="4835" priority="2382" operator="equal">
      <formula>"2AC"</formula>
    </cfRule>
    <cfRule type="cellIs" dxfId="4834" priority="2383" operator="equal">
      <formula>"1AC"</formula>
    </cfRule>
    <cfRule type="cellIs" dxfId="4833" priority="2384" operator="equal">
      <formula>"2AL"</formula>
    </cfRule>
    <cfRule type="cellIs" dxfId="1520" priority="2385" operator="equal">
      <formula>"2GL"</formula>
    </cfRule>
    <cfRule type="cellIs" dxfId="1519" priority="2386" operator="equal">
      <formula>"1AL"</formula>
    </cfRule>
    <cfRule type="cellIs" dxfId="1518" priority="2387" operator="equal">
      <formula>"2EL"</formula>
    </cfRule>
    <cfRule type="cellIs" dxfId="1517" priority="2388" operator="equal">
      <formula>"1EL"</formula>
    </cfRule>
    <cfRule type="cellIs" dxfId="1516" priority="2389" operator="equal">
      <formula>"2DL"</formula>
    </cfRule>
    <cfRule type="cellIs" dxfId="1515" priority="2390" operator="equal">
      <formula>"1DL"</formula>
    </cfRule>
    <cfRule type="cellIs" dxfId="1514" priority="2391" operator="equal">
      <formula>"2CL"</formula>
    </cfRule>
    <cfRule type="cellIs" dxfId="1513" priority="2392" operator="equal">
      <formula>"1CL"</formula>
    </cfRule>
    <cfRule type="cellIs" dxfId="1512" priority="2393" operator="equal">
      <formula>"2EC"</formula>
    </cfRule>
    <cfRule type="cellIs" dxfId="1511" priority="2394" operator="equal">
      <formula>"1EC"</formula>
    </cfRule>
    <cfRule type="cellIs" dxfId="1510" priority="2395" operator="equal">
      <formula>"2BC"</formula>
    </cfRule>
    <cfRule type="cellIs" dxfId="1509" priority="2396" operator="equal">
      <formula>"1BC"</formula>
    </cfRule>
  </conditionalFormatting>
  <conditionalFormatting sqref="U48">
    <cfRule type="cellIs" dxfId="4832" priority="2381" operator="equal">
      <formula>"D"</formula>
    </cfRule>
  </conditionalFormatting>
  <conditionalFormatting sqref="V48:W48">
    <cfRule type="cellIs" dxfId="4831" priority="2398" operator="equal">
      <formula>"2AC"</formula>
    </cfRule>
    <cfRule type="cellIs" dxfId="4830" priority="2399" operator="equal">
      <formula>"1AC"</formula>
    </cfRule>
    <cfRule type="cellIs" dxfId="4829" priority="2400" operator="equal">
      <formula>"2AL"</formula>
    </cfRule>
    <cfRule type="cellIs" dxfId="1508" priority="2401" operator="equal">
      <formula>"2GL"</formula>
    </cfRule>
    <cfRule type="cellIs" dxfId="1507" priority="2402" operator="equal">
      <formula>"1AL"</formula>
    </cfRule>
    <cfRule type="cellIs" dxfId="1506" priority="2403" operator="equal">
      <formula>"2EL"</formula>
    </cfRule>
    <cfRule type="cellIs" dxfId="1505" priority="2404" operator="equal">
      <formula>"1EL"</formula>
    </cfRule>
    <cfRule type="cellIs" dxfId="1504" priority="2405" operator="equal">
      <formula>"2DL"</formula>
    </cfRule>
    <cfRule type="cellIs" dxfId="1503" priority="2406" operator="equal">
      <formula>"1DL"</formula>
    </cfRule>
    <cfRule type="cellIs" dxfId="1502" priority="2407" operator="equal">
      <formula>"2CL"</formula>
    </cfRule>
    <cfRule type="cellIs" dxfId="1501" priority="2408" operator="equal">
      <formula>"1CL"</formula>
    </cfRule>
    <cfRule type="cellIs" dxfId="1500" priority="2409" operator="equal">
      <formula>"2EC"</formula>
    </cfRule>
    <cfRule type="cellIs" dxfId="1499" priority="2410" operator="equal">
      <formula>"1EC"</formula>
    </cfRule>
    <cfRule type="cellIs" dxfId="1498" priority="2411" operator="equal">
      <formula>"2BC"</formula>
    </cfRule>
    <cfRule type="cellIs" dxfId="1497" priority="2412" operator="equal">
      <formula>"1BC"</formula>
    </cfRule>
  </conditionalFormatting>
  <conditionalFormatting sqref="V48:W48">
    <cfRule type="cellIs" dxfId="4828" priority="2397" operator="equal">
      <formula>"D"</formula>
    </cfRule>
  </conditionalFormatting>
  <conditionalFormatting sqref="T55">
    <cfRule type="cellIs" dxfId="4827" priority="2366" operator="equal">
      <formula>"2AC"</formula>
    </cfRule>
    <cfRule type="cellIs" dxfId="4826" priority="2367" operator="equal">
      <formula>"1AC"</formula>
    </cfRule>
    <cfRule type="cellIs" dxfId="4825" priority="2368" operator="equal">
      <formula>"2AL"</formula>
    </cfRule>
    <cfRule type="cellIs" dxfId="1496" priority="2369" operator="equal">
      <formula>"2GL"</formula>
    </cfRule>
    <cfRule type="cellIs" dxfId="1495" priority="2370" operator="equal">
      <formula>"1AL"</formula>
    </cfRule>
    <cfRule type="cellIs" dxfId="1494" priority="2371" operator="equal">
      <formula>"2EL"</formula>
    </cfRule>
    <cfRule type="cellIs" dxfId="1493" priority="2372" operator="equal">
      <formula>"1EL"</formula>
    </cfRule>
    <cfRule type="cellIs" dxfId="1492" priority="2373" operator="equal">
      <formula>"2DL"</formula>
    </cfRule>
    <cfRule type="cellIs" dxfId="1491" priority="2374" operator="equal">
      <formula>"1DL"</formula>
    </cfRule>
    <cfRule type="cellIs" dxfId="1490" priority="2375" operator="equal">
      <formula>"2CL"</formula>
    </cfRule>
    <cfRule type="cellIs" dxfId="1489" priority="2376" operator="equal">
      <formula>"1CL"</formula>
    </cfRule>
    <cfRule type="cellIs" dxfId="1488" priority="2377" operator="equal">
      <formula>"2EC"</formula>
    </cfRule>
    <cfRule type="cellIs" dxfId="1487" priority="2378" operator="equal">
      <formula>"1EC"</formula>
    </cfRule>
    <cfRule type="cellIs" dxfId="1486" priority="2379" operator="equal">
      <formula>"2BC"</formula>
    </cfRule>
    <cfRule type="cellIs" dxfId="1485" priority="2380" operator="equal">
      <formula>"1BC"</formula>
    </cfRule>
  </conditionalFormatting>
  <conditionalFormatting sqref="T55">
    <cfRule type="cellIs" dxfId="4824" priority="2365" operator="equal">
      <formula>"D"</formula>
    </cfRule>
  </conditionalFormatting>
  <conditionalFormatting sqref="U55:W55">
    <cfRule type="cellIs" dxfId="4823" priority="2350" operator="equal">
      <formula>"2AC"</formula>
    </cfRule>
    <cfRule type="cellIs" dxfId="4822" priority="2351" operator="equal">
      <formula>"1AC"</formula>
    </cfRule>
    <cfRule type="cellIs" dxfId="4821" priority="2352" operator="equal">
      <formula>"2AL"</formula>
    </cfRule>
    <cfRule type="cellIs" dxfId="1484" priority="2353" operator="equal">
      <formula>"2GL"</formula>
    </cfRule>
    <cfRule type="cellIs" dxfId="1483" priority="2354" operator="equal">
      <formula>"1AL"</formula>
    </cfRule>
    <cfRule type="cellIs" dxfId="1482" priority="2355" operator="equal">
      <formula>"2EL"</formula>
    </cfRule>
    <cfRule type="cellIs" dxfId="1481" priority="2356" operator="equal">
      <formula>"1EL"</formula>
    </cfRule>
    <cfRule type="cellIs" dxfId="1480" priority="2357" operator="equal">
      <formula>"2DL"</formula>
    </cfRule>
    <cfRule type="cellIs" dxfId="1479" priority="2358" operator="equal">
      <formula>"1DL"</formula>
    </cfRule>
    <cfRule type="cellIs" dxfId="1478" priority="2359" operator="equal">
      <formula>"2CL"</formula>
    </cfRule>
    <cfRule type="cellIs" dxfId="1477" priority="2360" operator="equal">
      <formula>"1CL"</formula>
    </cfRule>
    <cfRule type="cellIs" dxfId="1476" priority="2361" operator="equal">
      <formula>"2EC"</formula>
    </cfRule>
    <cfRule type="cellIs" dxfId="1475" priority="2362" operator="equal">
      <formula>"1EC"</formula>
    </cfRule>
    <cfRule type="cellIs" dxfId="1474" priority="2363" operator="equal">
      <formula>"2BC"</formula>
    </cfRule>
    <cfRule type="cellIs" dxfId="1473" priority="2364" operator="equal">
      <formula>"1BC"</formula>
    </cfRule>
  </conditionalFormatting>
  <conditionalFormatting sqref="U55:W55">
    <cfRule type="cellIs" dxfId="4820" priority="2349" operator="equal">
      <formula>"D"</formula>
    </cfRule>
  </conditionalFormatting>
  <conditionalFormatting sqref="X55">
    <cfRule type="cellIs" dxfId="4819" priority="2334" operator="equal">
      <formula>"2AC"</formula>
    </cfRule>
    <cfRule type="cellIs" dxfId="4818" priority="2335" operator="equal">
      <formula>"1AC"</formula>
    </cfRule>
    <cfRule type="cellIs" dxfId="4817" priority="2336" operator="equal">
      <formula>"2AL"</formula>
    </cfRule>
    <cfRule type="cellIs" dxfId="1472" priority="2337" operator="equal">
      <formula>"2GL"</formula>
    </cfRule>
    <cfRule type="cellIs" dxfId="1471" priority="2338" operator="equal">
      <formula>"1AL"</formula>
    </cfRule>
    <cfRule type="cellIs" dxfId="1470" priority="2339" operator="equal">
      <formula>"2EL"</formula>
    </cfRule>
    <cfRule type="cellIs" dxfId="1469" priority="2340" operator="equal">
      <formula>"1EL"</formula>
    </cfRule>
    <cfRule type="cellIs" dxfId="1468" priority="2341" operator="equal">
      <formula>"2DL"</formula>
    </cfRule>
    <cfRule type="cellIs" dxfId="1467" priority="2342" operator="equal">
      <formula>"1DL"</formula>
    </cfRule>
    <cfRule type="cellIs" dxfId="1466" priority="2343" operator="equal">
      <formula>"2CL"</formula>
    </cfRule>
    <cfRule type="cellIs" dxfId="1465" priority="2344" operator="equal">
      <formula>"1CL"</formula>
    </cfRule>
    <cfRule type="cellIs" dxfId="1464" priority="2345" operator="equal">
      <formula>"2EC"</formula>
    </cfRule>
    <cfRule type="cellIs" dxfId="1463" priority="2346" operator="equal">
      <formula>"1EC"</formula>
    </cfRule>
    <cfRule type="cellIs" dxfId="1462" priority="2347" operator="equal">
      <formula>"2BC"</formula>
    </cfRule>
    <cfRule type="cellIs" dxfId="1461" priority="2348" operator="equal">
      <formula>"1BC"</formula>
    </cfRule>
  </conditionalFormatting>
  <conditionalFormatting sqref="X55">
    <cfRule type="cellIs" dxfId="4816" priority="2333" operator="equal">
      <formula>"D"</formula>
    </cfRule>
  </conditionalFormatting>
  <conditionalFormatting sqref="T19:W19">
    <cfRule type="cellIs" dxfId="4815" priority="2318" operator="equal">
      <formula>"2AC"</formula>
    </cfRule>
    <cfRule type="cellIs" dxfId="4814" priority="2319" operator="equal">
      <formula>"1AC"</formula>
    </cfRule>
    <cfRule type="cellIs" dxfId="4813" priority="2320" operator="equal">
      <formula>"2AL"</formula>
    </cfRule>
    <cfRule type="cellIs" dxfId="1460" priority="2321" operator="equal">
      <formula>"2GL"</formula>
    </cfRule>
    <cfRule type="cellIs" dxfId="1459" priority="2322" operator="equal">
      <formula>"1AL"</formula>
    </cfRule>
    <cfRule type="cellIs" dxfId="1458" priority="2323" operator="equal">
      <formula>"2EL"</formula>
    </cfRule>
    <cfRule type="cellIs" dxfId="1457" priority="2324" operator="equal">
      <formula>"1EL"</formula>
    </cfRule>
    <cfRule type="cellIs" dxfId="1456" priority="2325" operator="equal">
      <formula>"2DL"</formula>
    </cfRule>
    <cfRule type="cellIs" dxfId="1455" priority="2326" operator="equal">
      <formula>"1DL"</formula>
    </cfRule>
    <cfRule type="cellIs" dxfId="1454" priority="2327" operator="equal">
      <formula>"2CL"</formula>
    </cfRule>
    <cfRule type="cellIs" dxfId="1453" priority="2328" operator="equal">
      <formula>"1CL"</formula>
    </cfRule>
    <cfRule type="cellIs" dxfId="1452" priority="2329" operator="equal">
      <formula>"2EC"</formula>
    </cfRule>
    <cfRule type="cellIs" dxfId="1451" priority="2330" operator="equal">
      <formula>"1EC"</formula>
    </cfRule>
    <cfRule type="cellIs" dxfId="1450" priority="2331" operator="equal">
      <formula>"2BC"</formula>
    </cfRule>
    <cfRule type="cellIs" dxfId="1449" priority="2332" operator="equal">
      <formula>"1BC"</formula>
    </cfRule>
  </conditionalFormatting>
  <conditionalFormatting sqref="T19:W19">
    <cfRule type="cellIs" dxfId="4812" priority="2317" operator="equal">
      <formula>"D"</formula>
    </cfRule>
  </conditionalFormatting>
  <conditionalFormatting sqref="B43:AJ43">
    <cfRule type="cellIs" dxfId="4811" priority="2302" operator="equal">
      <formula>"2AC"</formula>
    </cfRule>
    <cfRule type="cellIs" dxfId="4810" priority="2303" operator="equal">
      <formula>"1AC"</formula>
    </cfRule>
    <cfRule type="cellIs" dxfId="4809" priority="2304" operator="equal">
      <formula>"2AL"</formula>
    </cfRule>
    <cfRule type="cellIs" dxfId="1448" priority="2305" operator="equal">
      <formula>"2GL"</formula>
    </cfRule>
    <cfRule type="cellIs" dxfId="1447" priority="2306" operator="equal">
      <formula>"1AL"</formula>
    </cfRule>
    <cfRule type="cellIs" dxfId="1446" priority="2307" operator="equal">
      <formula>"2EL"</formula>
    </cfRule>
    <cfRule type="cellIs" dxfId="1445" priority="2308" operator="equal">
      <formula>"1EL"</formula>
    </cfRule>
    <cfRule type="cellIs" dxfId="1444" priority="2309" operator="equal">
      <formula>"2DL"</formula>
    </cfRule>
    <cfRule type="cellIs" dxfId="1443" priority="2310" operator="equal">
      <formula>"1DL"</formula>
    </cfRule>
    <cfRule type="cellIs" dxfId="1442" priority="2311" operator="equal">
      <formula>"2CL"</formula>
    </cfRule>
    <cfRule type="cellIs" dxfId="1441" priority="2312" operator="equal">
      <formula>"1CL"</formula>
    </cfRule>
    <cfRule type="cellIs" dxfId="1440" priority="2313" operator="equal">
      <formula>"2EC"</formula>
    </cfRule>
    <cfRule type="cellIs" dxfId="1439" priority="2314" operator="equal">
      <formula>"1EC"</formula>
    </cfRule>
    <cfRule type="cellIs" dxfId="1438" priority="2315" operator="equal">
      <formula>"2BC"</formula>
    </cfRule>
    <cfRule type="cellIs" dxfId="1437" priority="2316" operator="equal">
      <formula>"1BC"</formula>
    </cfRule>
  </conditionalFormatting>
  <conditionalFormatting sqref="B43:AJ43">
    <cfRule type="cellIs" dxfId="4808" priority="2301" operator="equal">
      <formula>"D"</formula>
    </cfRule>
  </conditionalFormatting>
  <conditionalFormatting sqref="T43">
    <cfRule type="cellIs" dxfId="4807" priority="2286" operator="equal">
      <formula>"2AC"</formula>
    </cfRule>
    <cfRule type="cellIs" dxfId="4806" priority="2287" operator="equal">
      <formula>"1AC"</formula>
    </cfRule>
    <cfRule type="cellIs" dxfId="4805" priority="2288" operator="equal">
      <formula>"2AL"</formula>
    </cfRule>
    <cfRule type="cellIs" dxfId="1436" priority="2289" operator="equal">
      <formula>"2GL"</formula>
    </cfRule>
    <cfRule type="cellIs" dxfId="1435" priority="2290" operator="equal">
      <formula>"1AL"</formula>
    </cfRule>
    <cfRule type="cellIs" dxfId="1434" priority="2291" operator="equal">
      <formula>"2EL"</formula>
    </cfRule>
    <cfRule type="cellIs" dxfId="1433" priority="2292" operator="equal">
      <formula>"1EL"</formula>
    </cfRule>
    <cfRule type="cellIs" dxfId="1432" priority="2293" operator="equal">
      <formula>"2DL"</formula>
    </cfRule>
    <cfRule type="cellIs" dxfId="1431" priority="2294" operator="equal">
      <formula>"1DL"</formula>
    </cfRule>
    <cfRule type="cellIs" dxfId="1430" priority="2295" operator="equal">
      <formula>"2CL"</formula>
    </cfRule>
    <cfRule type="cellIs" dxfId="1429" priority="2296" operator="equal">
      <formula>"1CL"</formula>
    </cfRule>
    <cfRule type="cellIs" dxfId="1428" priority="2297" operator="equal">
      <formula>"2EC"</formula>
    </cfRule>
    <cfRule type="cellIs" dxfId="1427" priority="2298" operator="equal">
      <formula>"1EC"</formula>
    </cfRule>
    <cfRule type="cellIs" dxfId="1426" priority="2299" operator="equal">
      <formula>"2BC"</formula>
    </cfRule>
    <cfRule type="cellIs" dxfId="1425" priority="2300" operator="equal">
      <formula>"1BC"</formula>
    </cfRule>
  </conditionalFormatting>
  <conditionalFormatting sqref="T43">
    <cfRule type="cellIs" dxfId="4804" priority="2271" operator="equal">
      <formula>"2AC"</formula>
    </cfRule>
    <cfRule type="cellIs" dxfId="4803" priority="2272" operator="equal">
      <formula>"1AC"</formula>
    </cfRule>
    <cfRule type="cellIs" dxfId="4802" priority="2273" operator="equal">
      <formula>"2AL"</formula>
    </cfRule>
    <cfRule type="cellIs" dxfId="1424" priority="2274" operator="equal">
      <formula>"2GL"</formula>
    </cfRule>
    <cfRule type="cellIs" dxfId="1423" priority="2275" operator="equal">
      <formula>"1AL"</formula>
    </cfRule>
    <cfRule type="cellIs" dxfId="1422" priority="2276" operator="equal">
      <formula>"2EL"</formula>
    </cfRule>
    <cfRule type="cellIs" dxfId="1421" priority="2277" operator="equal">
      <formula>"1EL"</formula>
    </cfRule>
    <cfRule type="cellIs" dxfId="1420" priority="2278" operator="equal">
      <formula>"2DL"</formula>
    </cfRule>
    <cfRule type="cellIs" dxfId="1419" priority="2279" operator="equal">
      <formula>"1DL"</formula>
    </cfRule>
    <cfRule type="cellIs" dxfId="1418" priority="2280" operator="equal">
      <formula>"2CL"</formula>
    </cfRule>
    <cfRule type="cellIs" dxfId="1417" priority="2281" operator="equal">
      <formula>"1CL"</formula>
    </cfRule>
    <cfRule type="cellIs" dxfId="1416" priority="2282" operator="equal">
      <formula>"2EC"</formula>
    </cfRule>
    <cfRule type="cellIs" dxfId="1415" priority="2283" operator="equal">
      <formula>"1EC"</formula>
    </cfRule>
    <cfRule type="cellIs" dxfId="1414" priority="2284" operator="equal">
      <formula>"2BC"</formula>
    </cfRule>
    <cfRule type="cellIs" dxfId="1413" priority="2285" operator="equal">
      <formula>"1BC"</formula>
    </cfRule>
  </conditionalFormatting>
  <conditionalFormatting sqref="AI60:AJ60 P60:U60 J60:N60 C60:H60 W60:AG60">
    <cfRule type="cellIs" dxfId="4801" priority="2256" operator="equal">
      <formula>"2AC"</formula>
    </cfRule>
    <cfRule type="cellIs" dxfId="4800" priority="2257" operator="equal">
      <formula>"1AC"</formula>
    </cfRule>
    <cfRule type="cellIs" dxfId="4799" priority="2258" operator="equal">
      <formula>"2AL"</formula>
    </cfRule>
    <cfRule type="cellIs" dxfId="1412" priority="2259" operator="equal">
      <formula>"2GL"</formula>
    </cfRule>
    <cfRule type="cellIs" dxfId="1411" priority="2260" operator="equal">
      <formula>"1AL"</formula>
    </cfRule>
    <cfRule type="cellIs" dxfId="1410" priority="2261" operator="equal">
      <formula>"2EL"</formula>
    </cfRule>
    <cfRule type="cellIs" dxfId="1409" priority="2262" operator="equal">
      <formula>"1EL"</formula>
    </cfRule>
    <cfRule type="cellIs" dxfId="1408" priority="2263" operator="equal">
      <formula>"2DL"</formula>
    </cfRule>
    <cfRule type="cellIs" dxfId="1407" priority="2264" operator="equal">
      <formula>"1DL"</formula>
    </cfRule>
    <cfRule type="cellIs" dxfId="1406" priority="2265" operator="equal">
      <formula>"2CL"</formula>
    </cfRule>
    <cfRule type="cellIs" dxfId="1405" priority="2266" operator="equal">
      <formula>"1CL"</formula>
    </cfRule>
    <cfRule type="cellIs" dxfId="1404" priority="2267" operator="equal">
      <formula>"2EC"</formula>
    </cfRule>
    <cfRule type="cellIs" dxfId="1403" priority="2268" operator="equal">
      <formula>"1EC"</formula>
    </cfRule>
    <cfRule type="cellIs" dxfId="1402" priority="2269" operator="equal">
      <formula>"2BC"</formula>
    </cfRule>
    <cfRule type="cellIs" dxfId="1401" priority="2270" operator="equal">
      <formula>"1BC"</formula>
    </cfRule>
  </conditionalFormatting>
  <conditionalFormatting sqref="I60">
    <cfRule type="cellIs" dxfId="4798" priority="2241" operator="equal">
      <formula>"2AC"</formula>
    </cfRule>
    <cfRule type="cellIs" dxfId="4797" priority="2242" operator="equal">
      <formula>"1AC"</formula>
    </cfRule>
    <cfRule type="cellIs" dxfId="4796" priority="2243" operator="equal">
      <formula>"2AL"</formula>
    </cfRule>
    <cfRule type="cellIs" dxfId="1400" priority="2244" operator="equal">
      <formula>"2GL"</formula>
    </cfRule>
    <cfRule type="cellIs" dxfId="1399" priority="2245" operator="equal">
      <formula>"1AL"</formula>
    </cfRule>
    <cfRule type="cellIs" dxfId="1398" priority="2246" operator="equal">
      <formula>"2EL"</formula>
    </cfRule>
    <cfRule type="cellIs" dxfId="1397" priority="2247" operator="equal">
      <formula>"1EL"</formula>
    </cfRule>
    <cfRule type="cellIs" dxfId="1396" priority="2248" operator="equal">
      <formula>"2DL"</formula>
    </cfRule>
    <cfRule type="cellIs" dxfId="1395" priority="2249" operator="equal">
      <formula>"1DL"</formula>
    </cfRule>
    <cfRule type="cellIs" dxfId="1394" priority="2250" operator="equal">
      <formula>"2CL"</formula>
    </cfRule>
    <cfRule type="cellIs" dxfId="1393" priority="2251" operator="equal">
      <formula>"1CL"</formula>
    </cfRule>
    <cfRule type="cellIs" dxfId="1392" priority="2252" operator="equal">
      <formula>"2EC"</formula>
    </cfRule>
    <cfRule type="cellIs" dxfId="1391" priority="2253" operator="equal">
      <formula>"1EC"</formula>
    </cfRule>
    <cfRule type="cellIs" dxfId="1390" priority="2254" operator="equal">
      <formula>"2BC"</formula>
    </cfRule>
    <cfRule type="cellIs" dxfId="1389" priority="2255" operator="equal">
      <formula>"1BC"</formula>
    </cfRule>
  </conditionalFormatting>
  <conditionalFormatting sqref="AH60">
    <cfRule type="cellIs" dxfId="4795" priority="2226" operator="equal">
      <formula>"2AC"</formula>
    </cfRule>
    <cfRule type="cellIs" dxfId="4794" priority="2227" operator="equal">
      <formula>"1AC"</formula>
    </cfRule>
    <cfRule type="cellIs" dxfId="4793" priority="2228" operator="equal">
      <formula>"2AL"</formula>
    </cfRule>
    <cfRule type="cellIs" dxfId="1388" priority="2229" operator="equal">
      <formula>"2GL"</formula>
    </cfRule>
    <cfRule type="cellIs" dxfId="1387" priority="2230" operator="equal">
      <formula>"1AL"</formula>
    </cfRule>
    <cfRule type="cellIs" dxfId="1386" priority="2231" operator="equal">
      <formula>"2EL"</formula>
    </cfRule>
    <cfRule type="cellIs" dxfId="1385" priority="2232" operator="equal">
      <formula>"1EL"</formula>
    </cfRule>
    <cfRule type="cellIs" dxfId="1384" priority="2233" operator="equal">
      <formula>"2DL"</formula>
    </cfRule>
    <cfRule type="cellIs" dxfId="1383" priority="2234" operator="equal">
      <formula>"1DL"</formula>
    </cfRule>
    <cfRule type="cellIs" dxfId="1382" priority="2235" operator="equal">
      <formula>"2CL"</formula>
    </cfRule>
    <cfRule type="cellIs" dxfId="1381" priority="2236" operator="equal">
      <formula>"1CL"</formula>
    </cfRule>
    <cfRule type="cellIs" dxfId="1380" priority="2237" operator="equal">
      <formula>"2EC"</formula>
    </cfRule>
    <cfRule type="cellIs" dxfId="1379" priority="2238" operator="equal">
      <formula>"1EC"</formula>
    </cfRule>
    <cfRule type="cellIs" dxfId="1378" priority="2239" operator="equal">
      <formula>"2BC"</formula>
    </cfRule>
    <cfRule type="cellIs" dxfId="1377" priority="2240" operator="equal">
      <formula>"1BC"</formula>
    </cfRule>
  </conditionalFormatting>
  <conditionalFormatting sqref="V60">
    <cfRule type="cellIs" dxfId="4792" priority="2211" operator="equal">
      <formula>"2AC"</formula>
    </cfRule>
    <cfRule type="cellIs" dxfId="4791" priority="2212" operator="equal">
      <formula>"1AC"</formula>
    </cfRule>
    <cfRule type="cellIs" dxfId="4790" priority="2213" operator="equal">
      <formula>"2AL"</formula>
    </cfRule>
    <cfRule type="cellIs" dxfId="1376" priority="2214" operator="equal">
      <formula>"2GL"</formula>
    </cfRule>
    <cfRule type="cellIs" dxfId="1375" priority="2215" operator="equal">
      <formula>"1AL"</formula>
    </cfRule>
    <cfRule type="cellIs" dxfId="1374" priority="2216" operator="equal">
      <formula>"2EL"</formula>
    </cfRule>
    <cfRule type="cellIs" dxfId="1373" priority="2217" operator="equal">
      <formula>"1EL"</formula>
    </cfRule>
    <cfRule type="cellIs" dxfId="1372" priority="2218" operator="equal">
      <formula>"2DL"</formula>
    </cfRule>
    <cfRule type="cellIs" dxfId="1371" priority="2219" operator="equal">
      <formula>"1DL"</formula>
    </cfRule>
    <cfRule type="cellIs" dxfId="1370" priority="2220" operator="equal">
      <formula>"2CL"</formula>
    </cfRule>
    <cfRule type="cellIs" dxfId="1369" priority="2221" operator="equal">
      <formula>"1CL"</formula>
    </cfRule>
    <cfRule type="cellIs" dxfId="1368" priority="2222" operator="equal">
      <formula>"2EC"</formula>
    </cfRule>
    <cfRule type="cellIs" dxfId="1367" priority="2223" operator="equal">
      <formula>"1EC"</formula>
    </cfRule>
    <cfRule type="cellIs" dxfId="1366" priority="2224" operator="equal">
      <formula>"2BC"</formula>
    </cfRule>
    <cfRule type="cellIs" dxfId="1365" priority="2225" operator="equal">
      <formula>"1BC"</formula>
    </cfRule>
  </conditionalFormatting>
  <conditionalFormatting sqref="O60">
    <cfRule type="cellIs" dxfId="4789" priority="2196" operator="equal">
      <formula>"2AC"</formula>
    </cfRule>
    <cfRule type="cellIs" dxfId="4788" priority="2197" operator="equal">
      <formula>"1AC"</formula>
    </cfRule>
    <cfRule type="cellIs" dxfId="4787" priority="2198" operator="equal">
      <formula>"2AL"</formula>
    </cfRule>
    <cfRule type="cellIs" dxfId="1364" priority="2199" operator="equal">
      <formula>"2GL"</formula>
    </cfRule>
    <cfRule type="cellIs" dxfId="1363" priority="2200" operator="equal">
      <formula>"1AL"</formula>
    </cfRule>
    <cfRule type="cellIs" dxfId="1362" priority="2201" operator="equal">
      <formula>"2EL"</formula>
    </cfRule>
    <cfRule type="cellIs" dxfId="1361" priority="2202" operator="equal">
      <formula>"1EL"</formula>
    </cfRule>
    <cfRule type="cellIs" dxfId="1360" priority="2203" operator="equal">
      <formula>"2DL"</formula>
    </cfRule>
    <cfRule type="cellIs" dxfId="1359" priority="2204" operator="equal">
      <formula>"1DL"</formula>
    </cfRule>
    <cfRule type="cellIs" dxfId="1358" priority="2205" operator="equal">
      <formula>"2CL"</formula>
    </cfRule>
    <cfRule type="cellIs" dxfId="1357" priority="2206" operator="equal">
      <formula>"1CL"</formula>
    </cfRule>
    <cfRule type="cellIs" dxfId="1356" priority="2207" operator="equal">
      <formula>"2EC"</formula>
    </cfRule>
    <cfRule type="cellIs" dxfId="1355" priority="2208" operator="equal">
      <formula>"1EC"</formula>
    </cfRule>
    <cfRule type="cellIs" dxfId="1354" priority="2209" operator="equal">
      <formula>"2BC"</formula>
    </cfRule>
    <cfRule type="cellIs" dxfId="1353" priority="2210" operator="equal">
      <formula>"1BC"</formula>
    </cfRule>
  </conditionalFormatting>
  <conditionalFormatting sqref="B60">
    <cfRule type="cellIs" dxfId="4786" priority="2181" operator="equal">
      <formula>"2AC"</formula>
    </cfRule>
    <cfRule type="cellIs" dxfId="4785" priority="2182" operator="equal">
      <formula>"1AC"</formula>
    </cfRule>
    <cfRule type="cellIs" dxfId="4784" priority="2183" operator="equal">
      <formula>"2AL"</formula>
    </cfRule>
    <cfRule type="cellIs" dxfId="1352" priority="2184" operator="equal">
      <formula>"2GL"</formula>
    </cfRule>
    <cfRule type="cellIs" dxfId="1351" priority="2185" operator="equal">
      <formula>"1AL"</formula>
    </cfRule>
    <cfRule type="cellIs" dxfId="1350" priority="2186" operator="equal">
      <formula>"2EL"</formula>
    </cfRule>
    <cfRule type="cellIs" dxfId="1349" priority="2187" operator="equal">
      <formula>"1EL"</formula>
    </cfRule>
    <cfRule type="cellIs" dxfId="1348" priority="2188" operator="equal">
      <formula>"2DL"</formula>
    </cfRule>
    <cfRule type="cellIs" dxfId="1347" priority="2189" operator="equal">
      <formula>"1DL"</formula>
    </cfRule>
    <cfRule type="cellIs" dxfId="1346" priority="2190" operator="equal">
      <formula>"2CL"</formula>
    </cfRule>
    <cfRule type="cellIs" dxfId="1345" priority="2191" operator="equal">
      <formula>"1CL"</formula>
    </cfRule>
    <cfRule type="cellIs" dxfId="1344" priority="2192" operator="equal">
      <formula>"2EC"</formula>
    </cfRule>
    <cfRule type="cellIs" dxfId="1343" priority="2193" operator="equal">
      <formula>"1EC"</formula>
    </cfRule>
    <cfRule type="cellIs" dxfId="1342" priority="2194" operator="equal">
      <formula>"2BC"</formula>
    </cfRule>
    <cfRule type="cellIs" dxfId="1341" priority="2195" operator="equal">
      <formula>"1BC"</formula>
    </cfRule>
  </conditionalFormatting>
  <conditionalFormatting sqref="B60:AJ60">
    <cfRule type="cellIs" dxfId="4783" priority="2180" operator="equal">
      <formula>"D"</formula>
    </cfRule>
  </conditionalFormatting>
  <conditionalFormatting sqref="N84:AJ84">
    <cfRule type="cellIs" dxfId="4782" priority="2165" operator="equal">
      <formula>"2AC"</formula>
    </cfRule>
    <cfRule type="cellIs" dxfId="4781" priority="2166" operator="equal">
      <formula>"1AC"</formula>
    </cfRule>
    <cfRule type="cellIs" dxfId="4780" priority="2167" operator="equal">
      <formula>"2AL"</formula>
    </cfRule>
    <cfRule type="cellIs" dxfId="1340" priority="2168" operator="equal">
      <formula>"2GL"</formula>
    </cfRule>
    <cfRule type="cellIs" dxfId="1339" priority="2169" operator="equal">
      <formula>"1AL"</formula>
    </cfRule>
    <cfRule type="cellIs" dxfId="1338" priority="2170" operator="equal">
      <formula>"2EL"</formula>
    </cfRule>
    <cfRule type="cellIs" dxfId="1337" priority="2171" operator="equal">
      <formula>"1EL"</formula>
    </cfRule>
    <cfRule type="cellIs" dxfId="1336" priority="2172" operator="equal">
      <formula>"2DL"</formula>
    </cfRule>
    <cfRule type="cellIs" dxfId="1335" priority="2173" operator="equal">
      <formula>"1DL"</formula>
    </cfRule>
    <cfRule type="cellIs" dxfId="1334" priority="2174" operator="equal">
      <formula>"2CL"</formula>
    </cfRule>
    <cfRule type="cellIs" dxfId="1333" priority="2175" operator="equal">
      <formula>"1CL"</formula>
    </cfRule>
    <cfRule type="cellIs" dxfId="1332" priority="2176" operator="equal">
      <formula>"2EC"</formula>
    </cfRule>
    <cfRule type="cellIs" dxfId="1331" priority="2177" operator="equal">
      <formula>"1EC"</formula>
    </cfRule>
    <cfRule type="cellIs" dxfId="1330" priority="2178" operator="equal">
      <formula>"2BC"</formula>
    </cfRule>
    <cfRule type="cellIs" dxfId="1329" priority="2179" operator="equal">
      <formula>"1BC"</formula>
    </cfRule>
  </conditionalFormatting>
  <conditionalFormatting sqref="N84:AJ84">
    <cfRule type="cellIs" dxfId="4779" priority="2164" operator="equal">
      <formula>"D"</formula>
    </cfRule>
  </conditionalFormatting>
  <conditionalFormatting sqref="J89:U89 W89:AA89 F89:G89 AD89:AJ89">
    <cfRule type="cellIs" dxfId="4778" priority="2149" operator="equal">
      <formula>"2AC"</formula>
    </cfRule>
    <cfRule type="cellIs" dxfId="4777" priority="2150" operator="equal">
      <formula>"1AC"</formula>
    </cfRule>
    <cfRule type="cellIs" dxfId="4776" priority="2151" operator="equal">
      <formula>"2AL"</formula>
    </cfRule>
    <cfRule type="cellIs" dxfId="1328" priority="2152" operator="equal">
      <formula>"2GL"</formula>
    </cfRule>
    <cfRule type="cellIs" dxfId="1327" priority="2153" operator="equal">
      <formula>"1AL"</formula>
    </cfRule>
    <cfRule type="cellIs" dxfId="1326" priority="2154" operator="equal">
      <formula>"2EL"</formula>
    </cfRule>
    <cfRule type="cellIs" dxfId="1325" priority="2155" operator="equal">
      <formula>"1EL"</formula>
    </cfRule>
    <cfRule type="cellIs" dxfId="1324" priority="2156" operator="equal">
      <formula>"2DL"</formula>
    </cfRule>
    <cfRule type="cellIs" dxfId="1323" priority="2157" operator="equal">
      <formula>"1DL"</formula>
    </cfRule>
    <cfRule type="cellIs" dxfId="1322" priority="2158" operator="equal">
      <formula>"2CL"</formula>
    </cfRule>
    <cfRule type="cellIs" dxfId="1321" priority="2159" operator="equal">
      <formula>"1CL"</formula>
    </cfRule>
    <cfRule type="cellIs" dxfId="1320" priority="2160" operator="equal">
      <formula>"2EC"</formula>
    </cfRule>
    <cfRule type="cellIs" dxfId="1319" priority="2161" operator="equal">
      <formula>"1EC"</formula>
    </cfRule>
    <cfRule type="cellIs" dxfId="1318" priority="2162" operator="equal">
      <formula>"2BC"</formula>
    </cfRule>
    <cfRule type="cellIs" dxfId="1317" priority="2163" operator="equal">
      <formula>"1BC"</formula>
    </cfRule>
  </conditionalFormatting>
  <conditionalFormatting sqref="I89">
    <cfRule type="cellIs" dxfId="4775" priority="2134" operator="equal">
      <formula>"2AC"</formula>
    </cfRule>
    <cfRule type="cellIs" dxfId="4774" priority="2135" operator="equal">
      <formula>"1AC"</formula>
    </cfRule>
    <cfRule type="cellIs" dxfId="4773" priority="2136" operator="equal">
      <formula>"2AL"</formula>
    </cfRule>
    <cfRule type="cellIs" dxfId="1316" priority="2137" operator="equal">
      <formula>"2GL"</formula>
    </cfRule>
    <cfRule type="cellIs" dxfId="1315" priority="2138" operator="equal">
      <formula>"1AL"</formula>
    </cfRule>
    <cfRule type="cellIs" dxfId="1314" priority="2139" operator="equal">
      <formula>"2EL"</formula>
    </cfRule>
    <cfRule type="cellIs" dxfId="1313" priority="2140" operator="equal">
      <formula>"1EL"</formula>
    </cfRule>
    <cfRule type="cellIs" dxfId="1312" priority="2141" operator="equal">
      <formula>"2DL"</formula>
    </cfRule>
    <cfRule type="cellIs" dxfId="1311" priority="2142" operator="equal">
      <formula>"1DL"</formula>
    </cfRule>
    <cfRule type="cellIs" dxfId="1310" priority="2143" operator="equal">
      <formula>"2CL"</formula>
    </cfRule>
    <cfRule type="cellIs" dxfId="1309" priority="2144" operator="equal">
      <formula>"1CL"</formula>
    </cfRule>
    <cfRule type="cellIs" dxfId="1308" priority="2145" operator="equal">
      <formula>"2EC"</formula>
    </cfRule>
    <cfRule type="cellIs" dxfId="1307" priority="2146" operator="equal">
      <formula>"1EC"</formula>
    </cfRule>
    <cfRule type="cellIs" dxfId="1306" priority="2147" operator="equal">
      <formula>"2BC"</formula>
    </cfRule>
    <cfRule type="cellIs" dxfId="1305" priority="2148" operator="equal">
      <formula>"1BC"</formula>
    </cfRule>
  </conditionalFormatting>
  <conditionalFormatting sqref="V89">
    <cfRule type="cellIs" dxfId="4772" priority="2119" operator="equal">
      <formula>"2AC"</formula>
    </cfRule>
    <cfRule type="cellIs" dxfId="4771" priority="2120" operator="equal">
      <formula>"1AC"</formula>
    </cfRule>
    <cfRule type="cellIs" dxfId="4770" priority="2121" operator="equal">
      <formula>"2AL"</formula>
    </cfRule>
    <cfRule type="cellIs" dxfId="1304" priority="2122" operator="equal">
      <formula>"2GL"</formula>
    </cfRule>
    <cfRule type="cellIs" dxfId="1303" priority="2123" operator="equal">
      <formula>"1AL"</formula>
    </cfRule>
    <cfRule type="cellIs" dxfId="1302" priority="2124" operator="equal">
      <formula>"2EL"</formula>
    </cfRule>
    <cfRule type="cellIs" dxfId="1301" priority="2125" operator="equal">
      <formula>"1EL"</formula>
    </cfRule>
    <cfRule type="cellIs" dxfId="1300" priority="2126" operator="equal">
      <formula>"2DL"</formula>
    </cfRule>
    <cfRule type="cellIs" dxfId="1299" priority="2127" operator="equal">
      <formula>"1DL"</formula>
    </cfRule>
    <cfRule type="cellIs" dxfId="1298" priority="2128" operator="equal">
      <formula>"2CL"</formula>
    </cfRule>
    <cfRule type="cellIs" dxfId="1297" priority="2129" operator="equal">
      <formula>"1CL"</formula>
    </cfRule>
    <cfRule type="cellIs" dxfId="1296" priority="2130" operator="equal">
      <formula>"2EC"</formula>
    </cfRule>
    <cfRule type="cellIs" dxfId="1295" priority="2131" operator="equal">
      <formula>"1EC"</formula>
    </cfRule>
    <cfRule type="cellIs" dxfId="1294" priority="2132" operator="equal">
      <formula>"2BC"</formula>
    </cfRule>
    <cfRule type="cellIs" dxfId="1293" priority="2133" operator="equal">
      <formula>"1BC"</formula>
    </cfRule>
  </conditionalFormatting>
  <conditionalFormatting sqref="AB89">
    <cfRule type="cellIs" dxfId="4769" priority="2104" operator="equal">
      <formula>"2AC"</formula>
    </cfRule>
    <cfRule type="cellIs" dxfId="4768" priority="2105" operator="equal">
      <formula>"1AC"</formula>
    </cfRule>
    <cfRule type="cellIs" dxfId="4767" priority="2106" operator="equal">
      <formula>"2AL"</formula>
    </cfRule>
    <cfRule type="cellIs" dxfId="1292" priority="2107" operator="equal">
      <formula>"2GL"</formula>
    </cfRule>
    <cfRule type="cellIs" dxfId="1291" priority="2108" operator="equal">
      <formula>"1AL"</formula>
    </cfRule>
    <cfRule type="cellIs" dxfId="1290" priority="2109" operator="equal">
      <formula>"2EL"</formula>
    </cfRule>
    <cfRule type="cellIs" dxfId="1289" priority="2110" operator="equal">
      <formula>"1EL"</formula>
    </cfRule>
    <cfRule type="cellIs" dxfId="1288" priority="2111" operator="equal">
      <formula>"2DL"</formula>
    </cfRule>
    <cfRule type="cellIs" dxfId="1287" priority="2112" operator="equal">
      <formula>"1DL"</formula>
    </cfRule>
    <cfRule type="cellIs" dxfId="1286" priority="2113" operator="equal">
      <formula>"2CL"</formula>
    </cfRule>
    <cfRule type="cellIs" dxfId="1285" priority="2114" operator="equal">
      <formula>"1CL"</formula>
    </cfRule>
    <cfRule type="cellIs" dxfId="1284" priority="2115" operator="equal">
      <formula>"2EC"</formula>
    </cfRule>
    <cfRule type="cellIs" dxfId="1283" priority="2116" operator="equal">
      <formula>"1EC"</formula>
    </cfRule>
    <cfRule type="cellIs" dxfId="1282" priority="2117" operator="equal">
      <formula>"2BC"</formula>
    </cfRule>
    <cfRule type="cellIs" dxfId="1281" priority="2118" operator="equal">
      <formula>"1BC"</formula>
    </cfRule>
  </conditionalFormatting>
  <conditionalFormatting sqref="W89">
    <cfRule type="cellIs" dxfId="4766" priority="2059" operator="equal">
      <formula>"2AC"</formula>
    </cfRule>
    <cfRule type="cellIs" dxfId="4765" priority="2060" operator="equal">
      <formula>"1AC"</formula>
    </cfRule>
    <cfRule type="cellIs" dxfId="4764" priority="2061" operator="equal">
      <formula>"2AL"</formula>
    </cfRule>
    <cfRule type="cellIs" dxfId="1280" priority="2062" operator="equal">
      <formula>"2GL"</formula>
    </cfRule>
    <cfRule type="cellIs" dxfId="1279" priority="2063" operator="equal">
      <formula>"1AL"</formula>
    </cfRule>
    <cfRule type="cellIs" dxfId="1278" priority="2064" operator="equal">
      <formula>"2EL"</formula>
    </cfRule>
    <cfRule type="cellIs" dxfId="1277" priority="2065" operator="equal">
      <formula>"1EL"</formula>
    </cfRule>
    <cfRule type="cellIs" dxfId="1276" priority="2066" operator="equal">
      <formula>"2DL"</formula>
    </cfRule>
    <cfRule type="cellIs" dxfId="1275" priority="2067" operator="equal">
      <formula>"1DL"</formula>
    </cfRule>
    <cfRule type="cellIs" dxfId="1274" priority="2068" operator="equal">
      <formula>"2CL"</formula>
    </cfRule>
    <cfRule type="cellIs" dxfId="1273" priority="2069" operator="equal">
      <formula>"1CL"</formula>
    </cfRule>
    <cfRule type="cellIs" dxfId="1272" priority="2070" operator="equal">
      <formula>"2EC"</formula>
    </cfRule>
    <cfRule type="cellIs" dxfId="1271" priority="2071" operator="equal">
      <formula>"1EC"</formula>
    </cfRule>
    <cfRule type="cellIs" dxfId="1270" priority="2072" operator="equal">
      <formula>"2BC"</formula>
    </cfRule>
    <cfRule type="cellIs" dxfId="1269" priority="2073" operator="equal">
      <formula>"1BC"</formula>
    </cfRule>
  </conditionalFormatting>
  <conditionalFormatting sqref="F89:AJ89">
    <cfRule type="cellIs" dxfId="4763" priority="2058" operator="equal">
      <formula>"D"</formula>
    </cfRule>
  </conditionalFormatting>
  <conditionalFormatting sqref="E89">
    <cfRule type="cellIs" dxfId="4762" priority="2043" operator="equal">
      <formula>"2AC"</formula>
    </cfRule>
    <cfRule type="cellIs" dxfId="4761" priority="2044" operator="equal">
      <formula>"1AC"</formula>
    </cfRule>
    <cfRule type="cellIs" dxfId="4760" priority="2045" operator="equal">
      <formula>"2AL"</formula>
    </cfRule>
    <cfRule type="cellIs" dxfId="1268" priority="2046" operator="equal">
      <formula>"2GL"</formula>
    </cfRule>
    <cfRule type="cellIs" dxfId="1267" priority="2047" operator="equal">
      <formula>"1AL"</formula>
    </cfRule>
    <cfRule type="cellIs" dxfId="1266" priority="2048" operator="equal">
      <formula>"2EL"</formula>
    </cfRule>
    <cfRule type="cellIs" dxfId="1265" priority="2049" operator="equal">
      <formula>"1EL"</formula>
    </cfRule>
    <cfRule type="cellIs" dxfId="1264" priority="2050" operator="equal">
      <formula>"2DL"</formula>
    </cfRule>
    <cfRule type="cellIs" dxfId="1263" priority="2051" operator="equal">
      <formula>"1DL"</formula>
    </cfRule>
    <cfRule type="cellIs" dxfId="1262" priority="2052" operator="equal">
      <formula>"2CL"</formula>
    </cfRule>
    <cfRule type="cellIs" dxfId="1261" priority="2053" operator="equal">
      <formula>"1CL"</formula>
    </cfRule>
    <cfRule type="cellIs" dxfId="1260" priority="2054" operator="equal">
      <formula>"2EC"</formula>
    </cfRule>
    <cfRule type="cellIs" dxfId="1259" priority="2055" operator="equal">
      <formula>"1EC"</formula>
    </cfRule>
    <cfRule type="cellIs" dxfId="1258" priority="2056" operator="equal">
      <formula>"2BC"</formula>
    </cfRule>
    <cfRule type="cellIs" dxfId="1257" priority="2057" operator="equal">
      <formula>"1BC"</formula>
    </cfRule>
  </conditionalFormatting>
  <conditionalFormatting sqref="E89">
    <cfRule type="cellIs" dxfId="4759" priority="2042" operator="equal">
      <formula>"D"</formula>
    </cfRule>
  </conditionalFormatting>
  <conditionalFormatting sqref="B89:D89">
    <cfRule type="cellIs" dxfId="4758" priority="2026" operator="equal">
      <formula>"D"</formula>
    </cfRule>
  </conditionalFormatting>
  <conditionalFormatting sqref="B27:AE27">
    <cfRule type="cellIs" dxfId="4757" priority="2011" operator="equal">
      <formula>"2AC"</formula>
    </cfRule>
    <cfRule type="cellIs" dxfId="4756" priority="2012" operator="equal">
      <formula>"1AC"</formula>
    </cfRule>
    <cfRule type="cellIs" dxfId="4755" priority="2013" operator="equal">
      <formula>"2AL"</formula>
    </cfRule>
    <cfRule type="cellIs" dxfId="1256" priority="2014" operator="equal">
      <formula>"2GL"</formula>
    </cfRule>
    <cfRule type="cellIs" dxfId="1255" priority="2015" operator="equal">
      <formula>"1AL"</formula>
    </cfRule>
    <cfRule type="cellIs" dxfId="1254" priority="2016" operator="equal">
      <formula>"2EL"</formula>
    </cfRule>
    <cfRule type="cellIs" dxfId="1253" priority="2017" operator="equal">
      <formula>"1EL"</formula>
    </cfRule>
    <cfRule type="cellIs" dxfId="1252" priority="2018" operator="equal">
      <formula>"2DL"</formula>
    </cfRule>
    <cfRule type="cellIs" dxfId="1251" priority="2019" operator="equal">
      <formula>"1DL"</formula>
    </cfRule>
    <cfRule type="cellIs" dxfId="1250" priority="2020" operator="equal">
      <formula>"2CL"</formula>
    </cfRule>
    <cfRule type="cellIs" dxfId="1249" priority="2021" operator="equal">
      <formula>"1CL"</formula>
    </cfRule>
    <cfRule type="cellIs" dxfId="1248" priority="2022" operator="equal">
      <formula>"2EC"</formula>
    </cfRule>
    <cfRule type="cellIs" dxfId="1247" priority="2023" operator="equal">
      <formula>"1EC"</formula>
    </cfRule>
    <cfRule type="cellIs" dxfId="1246" priority="2024" operator="equal">
      <formula>"2BC"</formula>
    </cfRule>
    <cfRule type="cellIs" dxfId="1245" priority="2025" operator="equal">
      <formula>"1BC"</formula>
    </cfRule>
  </conditionalFormatting>
  <conditionalFormatting sqref="B27:AE27">
    <cfRule type="cellIs" dxfId="4754" priority="2010" operator="equal">
      <formula>"D"</formula>
    </cfRule>
  </conditionalFormatting>
  <conditionalFormatting sqref="AJ99 E99:AG99">
    <cfRule type="cellIs" dxfId="4753" priority="1995" operator="equal">
      <formula>"2AC"</formula>
    </cfRule>
    <cfRule type="cellIs" dxfId="4752" priority="1996" operator="equal">
      <formula>"1AC"</formula>
    </cfRule>
    <cfRule type="cellIs" dxfId="4751" priority="1997" operator="equal">
      <formula>"2AL"</formula>
    </cfRule>
    <cfRule type="cellIs" dxfId="1244" priority="1998" operator="equal">
      <formula>"2GL"</formula>
    </cfRule>
    <cfRule type="cellIs" dxfId="1243" priority="1999" operator="equal">
      <formula>"1AL"</formula>
    </cfRule>
    <cfRule type="cellIs" dxfId="1242" priority="2000" operator="equal">
      <formula>"2EL"</formula>
    </cfRule>
    <cfRule type="cellIs" dxfId="1241" priority="2001" operator="equal">
      <formula>"1EL"</formula>
    </cfRule>
    <cfRule type="cellIs" dxfId="1240" priority="2002" operator="equal">
      <formula>"2DL"</formula>
    </cfRule>
    <cfRule type="cellIs" dxfId="1239" priority="2003" operator="equal">
      <formula>"1DL"</formula>
    </cfRule>
    <cfRule type="cellIs" dxfId="1238" priority="2004" operator="equal">
      <formula>"2CL"</formula>
    </cfRule>
    <cfRule type="cellIs" dxfId="1237" priority="2005" operator="equal">
      <formula>"1CL"</formula>
    </cfRule>
    <cfRule type="cellIs" dxfId="1236" priority="2006" operator="equal">
      <formula>"2EC"</formula>
    </cfRule>
    <cfRule type="cellIs" dxfId="1235" priority="2007" operator="equal">
      <formula>"1EC"</formula>
    </cfRule>
    <cfRule type="cellIs" dxfId="1234" priority="2008" operator="equal">
      <formula>"2BC"</formula>
    </cfRule>
    <cfRule type="cellIs" dxfId="1233" priority="2009" operator="equal">
      <formula>"1BC"</formula>
    </cfRule>
  </conditionalFormatting>
  <conditionalFormatting sqref="T99:W99">
    <cfRule type="cellIs" dxfId="4750" priority="1971" operator="equal">
      <formula>"2GL"</formula>
    </cfRule>
    <cfRule type="cellIs" dxfId="4749" priority="1972" operator="equal">
      <formula>"1GL"</formula>
    </cfRule>
    <cfRule type="cellIs" dxfId="4748" priority="1973" operator="equal">
      <formula>"2EL"</formula>
    </cfRule>
    <cfRule type="cellIs" dxfId="1232" priority="1974" operator="equal">
      <formula>"1EL"</formula>
    </cfRule>
    <cfRule type="cellIs" dxfId="1231" priority="1975" operator="equal">
      <formula>"2DL"</formula>
    </cfRule>
    <cfRule type="cellIs" dxfId="1230" priority="1976" operator="equal">
      <formula>"1DL"</formula>
    </cfRule>
    <cfRule type="cellIs" dxfId="1229" priority="1977" operator="equal">
      <formula>"2CL"</formula>
    </cfRule>
    <cfRule type="cellIs" dxfId="1228" priority="1978" operator="equal">
      <formula>"1CL"</formula>
    </cfRule>
    <cfRule type="cellIs" dxfId="1227" priority="1979" operator="equal">
      <formula>"2EC"</formula>
    </cfRule>
    <cfRule type="cellIs" dxfId="1226" priority="1980" operator="equal">
      <formula>"1EC"</formula>
    </cfRule>
    <cfRule type="cellIs" dxfId="1225" priority="1981" operator="equal">
      <formula>"2BC"</formula>
    </cfRule>
    <cfRule type="cellIs" dxfId="1224" priority="1982" operator="equal">
      <formula>"1BC"</formula>
    </cfRule>
  </conditionalFormatting>
  <conditionalFormatting sqref="R99 B99:E99">
    <cfRule type="cellIs" dxfId="4747" priority="1968" operator="equal">
      <formula>"2AC"</formula>
    </cfRule>
    <cfRule type="cellIs" dxfId="4746" priority="1969" operator="equal">
      <formula>"1AC"</formula>
    </cfRule>
    <cfRule type="cellIs" dxfId="4745" priority="1970" operator="equal">
      <formula>"2AL"</formula>
    </cfRule>
    <cfRule type="cellIs" dxfId="1223" priority="1983" operator="equal">
      <formula>"2GL"</formula>
    </cfRule>
    <cfRule type="cellIs" dxfId="1222" priority="1984" operator="equal">
      <formula>"1AL"</formula>
    </cfRule>
    <cfRule type="cellIs" dxfId="1221" priority="1985" operator="equal">
      <formula>"2EL"</formula>
    </cfRule>
    <cfRule type="cellIs" dxfId="1220" priority="1986" operator="equal">
      <formula>"1EL"</formula>
    </cfRule>
    <cfRule type="cellIs" dxfId="1219" priority="1987" operator="equal">
      <formula>"2DL"</formula>
    </cfRule>
    <cfRule type="cellIs" dxfId="1218" priority="1988" operator="equal">
      <formula>"1DL"</formula>
    </cfRule>
    <cfRule type="cellIs" dxfId="1217" priority="1989" operator="equal">
      <formula>"2CL"</formula>
    </cfRule>
    <cfRule type="cellIs" dxfId="1216" priority="1990" operator="equal">
      <formula>"1CL"</formula>
    </cfRule>
    <cfRule type="cellIs" dxfId="1215" priority="1991" operator="equal">
      <formula>"2EC"</formula>
    </cfRule>
    <cfRule type="cellIs" dxfId="1214" priority="1992" operator="equal">
      <formula>"1EC"</formula>
    </cfRule>
    <cfRule type="cellIs" dxfId="1213" priority="1993" operator="equal">
      <formula>"2BC"</formula>
    </cfRule>
    <cfRule type="cellIs" dxfId="1212" priority="1994" operator="equal">
      <formula>"1BC"</formula>
    </cfRule>
  </conditionalFormatting>
  <conditionalFormatting sqref="AJ99 B99:AG99">
    <cfRule type="cellIs" dxfId="4744" priority="1967" operator="equal">
      <formula>"D"</formula>
    </cfRule>
  </conditionalFormatting>
  <conditionalFormatting sqref="AH99:AI99">
    <cfRule type="cellIs" dxfId="4743" priority="1937" operator="equal">
      <formula>"2AC"</formula>
    </cfRule>
    <cfRule type="cellIs" dxfId="4742" priority="1938" operator="equal">
      <formula>"1AC"</formula>
    </cfRule>
    <cfRule type="cellIs" dxfId="4741" priority="1939" operator="equal">
      <formula>"2AL"</formula>
    </cfRule>
    <cfRule type="cellIs" dxfId="1211" priority="1940" operator="equal">
      <formula>"2GL"</formula>
    </cfRule>
    <cfRule type="cellIs" dxfId="1210" priority="1941" operator="equal">
      <formula>"1AL"</formula>
    </cfRule>
    <cfRule type="cellIs" dxfId="1209" priority="1942" operator="equal">
      <formula>"2EL"</formula>
    </cfRule>
    <cfRule type="cellIs" dxfId="1208" priority="1943" operator="equal">
      <formula>"1EL"</formula>
    </cfRule>
    <cfRule type="cellIs" dxfId="1207" priority="1944" operator="equal">
      <formula>"2DL"</formula>
    </cfRule>
    <cfRule type="cellIs" dxfId="1206" priority="1945" operator="equal">
      <formula>"1DL"</formula>
    </cfRule>
    <cfRule type="cellIs" dxfId="1205" priority="1946" operator="equal">
      <formula>"2CL"</formula>
    </cfRule>
    <cfRule type="cellIs" dxfId="1204" priority="1947" operator="equal">
      <formula>"1CL"</formula>
    </cfRule>
    <cfRule type="cellIs" dxfId="1203" priority="1948" operator="equal">
      <formula>"2EC"</formula>
    </cfRule>
    <cfRule type="cellIs" dxfId="1202" priority="1949" operator="equal">
      <formula>"1EC"</formula>
    </cfRule>
    <cfRule type="cellIs" dxfId="1201" priority="1950" operator="equal">
      <formula>"2BC"</formula>
    </cfRule>
    <cfRule type="cellIs" dxfId="1200" priority="1951" operator="equal">
      <formula>"1BC"</formula>
    </cfRule>
  </conditionalFormatting>
  <conditionalFormatting sqref="AH99:AI99">
    <cfRule type="cellIs" dxfId="4740" priority="1936" operator="equal">
      <formula>"D"</formula>
    </cfRule>
  </conditionalFormatting>
  <conditionalFormatting sqref="N99">
    <cfRule type="cellIs" dxfId="4739" priority="1921" operator="equal">
      <formula>"2AC"</formula>
    </cfRule>
    <cfRule type="cellIs" dxfId="4738" priority="1922" operator="equal">
      <formula>"1AC"</formula>
    </cfRule>
    <cfRule type="cellIs" dxfId="4737" priority="1923" operator="equal">
      <formula>"2AL"</formula>
    </cfRule>
    <cfRule type="cellIs" dxfId="1199" priority="1924" operator="equal">
      <formula>"2GL"</formula>
    </cfRule>
    <cfRule type="cellIs" dxfId="1198" priority="1925" operator="equal">
      <formula>"1AL"</formula>
    </cfRule>
    <cfRule type="cellIs" dxfId="1197" priority="1926" operator="equal">
      <formula>"2EL"</formula>
    </cfRule>
    <cfRule type="cellIs" dxfId="1196" priority="1927" operator="equal">
      <formula>"1EL"</formula>
    </cfRule>
    <cfRule type="cellIs" dxfId="1195" priority="1928" operator="equal">
      <formula>"2DL"</formula>
    </cfRule>
    <cfRule type="cellIs" dxfId="1194" priority="1929" operator="equal">
      <formula>"1DL"</formula>
    </cfRule>
    <cfRule type="cellIs" dxfId="1193" priority="1930" operator="equal">
      <formula>"2CL"</formula>
    </cfRule>
    <cfRule type="cellIs" dxfId="1192" priority="1931" operator="equal">
      <formula>"1CL"</formula>
    </cfRule>
    <cfRule type="cellIs" dxfId="1191" priority="1932" operator="equal">
      <formula>"2EC"</formula>
    </cfRule>
    <cfRule type="cellIs" dxfId="1190" priority="1933" operator="equal">
      <formula>"1EC"</formula>
    </cfRule>
    <cfRule type="cellIs" dxfId="1189" priority="1934" operator="equal">
      <formula>"2BC"</formula>
    </cfRule>
    <cfRule type="cellIs" dxfId="1188" priority="1935" operator="equal">
      <formula>"1BC"</formula>
    </cfRule>
  </conditionalFormatting>
  <conditionalFormatting sqref="AJ98 H98:AF98">
    <cfRule type="cellIs" dxfId="4736" priority="1906" operator="equal">
      <formula>"2AC"</formula>
    </cfRule>
    <cfRule type="cellIs" dxfId="4735" priority="1907" operator="equal">
      <formula>"1AC"</formula>
    </cfRule>
    <cfRule type="cellIs" dxfId="4734" priority="1908" operator="equal">
      <formula>"2AL"</formula>
    </cfRule>
    <cfRule type="cellIs" dxfId="1187" priority="1909" operator="equal">
      <formula>"2GL"</formula>
    </cfRule>
    <cfRule type="cellIs" dxfId="1186" priority="1910" operator="equal">
      <formula>"1AL"</formula>
    </cfRule>
    <cfRule type="cellIs" dxfId="1185" priority="1911" operator="equal">
      <formula>"2EL"</formula>
    </cfRule>
    <cfRule type="cellIs" dxfId="1184" priority="1912" operator="equal">
      <formula>"1EL"</formula>
    </cfRule>
    <cfRule type="cellIs" dxfId="1183" priority="1913" operator="equal">
      <formula>"2DL"</formula>
    </cfRule>
    <cfRule type="cellIs" dxfId="1182" priority="1914" operator="equal">
      <formula>"1DL"</formula>
    </cfRule>
    <cfRule type="cellIs" dxfId="1181" priority="1915" operator="equal">
      <formula>"2CL"</formula>
    </cfRule>
    <cfRule type="cellIs" dxfId="1180" priority="1916" operator="equal">
      <formula>"1CL"</formula>
    </cfRule>
    <cfRule type="cellIs" dxfId="1179" priority="1917" operator="equal">
      <formula>"2EC"</formula>
    </cfRule>
    <cfRule type="cellIs" dxfId="1178" priority="1918" operator="equal">
      <formula>"1EC"</formula>
    </cfRule>
    <cfRule type="cellIs" dxfId="1177" priority="1919" operator="equal">
      <formula>"2BC"</formula>
    </cfRule>
    <cfRule type="cellIs" dxfId="1176" priority="1920" operator="equal">
      <formula>"1BC"</formula>
    </cfRule>
  </conditionalFormatting>
  <conditionalFormatting sqref="AG98:AI98">
    <cfRule type="cellIs" dxfId="4733" priority="1874" operator="equal">
      <formula>"D"</formula>
    </cfRule>
  </conditionalFormatting>
  <conditionalFormatting sqref="N112:R112">
    <cfRule type="cellIs" dxfId="4732" priority="1796" operator="equal">
      <formula>"D"</formula>
    </cfRule>
  </conditionalFormatting>
  <conditionalFormatting sqref="S112:AJ112 F112:M112">
    <cfRule type="cellIs" dxfId="4731" priority="1829" operator="equal">
      <formula>"2AC"</formula>
    </cfRule>
    <cfRule type="cellIs" dxfId="4730" priority="1830" operator="equal">
      <formula>"1AC"</formula>
    </cfRule>
    <cfRule type="cellIs" dxfId="4729" priority="1831" operator="equal">
      <formula>"2AL"</formula>
    </cfRule>
    <cfRule type="cellIs" dxfId="1175" priority="1832" operator="equal">
      <formula>"2GL"</formula>
    </cfRule>
    <cfRule type="cellIs" dxfId="1174" priority="1833" operator="equal">
      <formula>"1AL"</formula>
    </cfRule>
    <cfRule type="cellIs" dxfId="1173" priority="1834" operator="equal">
      <formula>"2EL"</formula>
    </cfRule>
    <cfRule type="cellIs" dxfId="1172" priority="1835" operator="equal">
      <formula>"1EL"</formula>
    </cfRule>
    <cfRule type="cellIs" dxfId="1171" priority="1836" operator="equal">
      <formula>"2DL"</formula>
    </cfRule>
    <cfRule type="cellIs" dxfId="1170" priority="1837" operator="equal">
      <formula>"1DL"</formula>
    </cfRule>
    <cfRule type="cellIs" dxfId="1169" priority="1838" operator="equal">
      <formula>"2CL"</formula>
    </cfRule>
    <cfRule type="cellIs" dxfId="1168" priority="1839" operator="equal">
      <formula>"1CL"</formula>
    </cfRule>
    <cfRule type="cellIs" dxfId="1167" priority="1840" operator="equal">
      <formula>"2EC"</formula>
    </cfRule>
    <cfRule type="cellIs" dxfId="1166" priority="1841" operator="equal">
      <formula>"1EC"</formula>
    </cfRule>
    <cfRule type="cellIs" dxfId="1165" priority="1842" operator="equal">
      <formula>"2BC"</formula>
    </cfRule>
    <cfRule type="cellIs" dxfId="1164" priority="1843" operator="equal">
      <formula>"1BC"</formula>
    </cfRule>
  </conditionalFormatting>
  <conditionalFormatting sqref="N112">
    <cfRule type="containsText" dxfId="4728" priority="1797" stopIfTrue="1" operator="containsText" text="&quot;1BL&quot;,&quot;2BL&quot;">
      <formula>NOT(ISERROR(SEARCH("""1BL"",""2BL""",N112)))</formula>
    </cfRule>
  </conditionalFormatting>
  <conditionalFormatting sqref="N25:S25">
    <cfRule type="cellIs" dxfId="4727" priority="1734" operator="equal">
      <formula>"2AC"</formula>
    </cfRule>
    <cfRule type="cellIs" dxfId="4726" priority="1735" operator="equal">
      <formula>"1AC"</formula>
    </cfRule>
    <cfRule type="cellIs" dxfId="4725" priority="1736" operator="equal">
      <formula>"2AL"</formula>
    </cfRule>
    <cfRule type="cellIs" dxfId="1163" priority="1737" operator="equal">
      <formula>"2GL"</formula>
    </cfRule>
    <cfRule type="cellIs" dxfId="1162" priority="1738" operator="equal">
      <formula>"1AL"</formula>
    </cfRule>
    <cfRule type="cellIs" dxfId="1161" priority="1739" operator="equal">
      <formula>"2EL"</formula>
    </cfRule>
    <cfRule type="cellIs" dxfId="1160" priority="1740" operator="equal">
      <formula>"1EL"</formula>
    </cfRule>
    <cfRule type="cellIs" dxfId="1159" priority="1741" operator="equal">
      <formula>"2DL"</formula>
    </cfRule>
    <cfRule type="cellIs" dxfId="1158" priority="1742" operator="equal">
      <formula>"1DL"</formula>
    </cfRule>
    <cfRule type="cellIs" dxfId="1157" priority="1743" operator="equal">
      <formula>"2CL"</formula>
    </cfRule>
    <cfRule type="cellIs" dxfId="1156" priority="1744" operator="equal">
      <formula>"1CL"</formula>
    </cfRule>
    <cfRule type="cellIs" dxfId="1155" priority="1745" operator="equal">
      <formula>"2EC"</formula>
    </cfRule>
    <cfRule type="cellIs" dxfId="1154" priority="1746" operator="equal">
      <formula>"1EC"</formula>
    </cfRule>
    <cfRule type="cellIs" dxfId="1153" priority="1747" operator="equal">
      <formula>"2BC"</formula>
    </cfRule>
    <cfRule type="cellIs" dxfId="1152" priority="1748" operator="equal">
      <formula>"1BC"</formula>
    </cfRule>
  </conditionalFormatting>
  <conditionalFormatting sqref="N25:S25">
    <cfRule type="cellIs" dxfId="4724" priority="1733" operator="equal">
      <formula>"D"</formula>
    </cfRule>
  </conditionalFormatting>
  <conditionalFormatting sqref="V3">
    <cfRule type="cellIs" dxfId="4723" priority="1677" operator="equal">
      <formula>"2GL"</formula>
    </cfRule>
    <cfRule type="cellIs" dxfId="4722" priority="1678" operator="equal">
      <formula>"1GL"</formula>
    </cfRule>
    <cfRule type="cellIs" dxfId="4721" priority="1679" operator="equal">
      <formula>"2EL"</formula>
    </cfRule>
    <cfRule type="cellIs" dxfId="1151" priority="1680" operator="equal">
      <formula>"1EL"</formula>
    </cfRule>
    <cfRule type="cellIs" dxfId="1150" priority="1681" operator="equal">
      <formula>"2DL"</formula>
    </cfRule>
    <cfRule type="cellIs" dxfId="1149" priority="1682" operator="equal">
      <formula>"1DL"</formula>
    </cfRule>
    <cfRule type="cellIs" dxfId="1148" priority="1683" operator="equal">
      <formula>"2CL"</formula>
    </cfRule>
    <cfRule type="cellIs" dxfId="1147" priority="1684" operator="equal">
      <formula>"1CL"</formula>
    </cfRule>
    <cfRule type="cellIs" dxfId="1146" priority="1685" operator="equal">
      <formula>"2EC"</formula>
    </cfRule>
    <cfRule type="cellIs" dxfId="1145" priority="1686" operator="equal">
      <formula>"1EC"</formula>
    </cfRule>
    <cfRule type="cellIs" dxfId="1144" priority="1687" operator="equal">
      <formula>"2BC"</formula>
    </cfRule>
    <cfRule type="cellIs" dxfId="1143" priority="1688" operator="equal">
      <formula>"1BC"</formula>
    </cfRule>
  </conditionalFormatting>
  <conditionalFormatting sqref="T3:U3 W3">
    <cfRule type="cellIs" dxfId="4720" priority="1674" operator="equal">
      <formula>"2AC"</formula>
    </cfRule>
    <cfRule type="cellIs" dxfId="4719" priority="1675" operator="equal">
      <formula>"1AC"</formula>
    </cfRule>
    <cfRule type="cellIs" dxfId="4718" priority="1676" operator="equal">
      <formula>"2AL"</formula>
    </cfRule>
    <cfRule type="cellIs" dxfId="1142" priority="1689" operator="equal">
      <formula>"2GL"</formula>
    </cfRule>
    <cfRule type="cellIs" dxfId="1141" priority="1690" operator="equal">
      <formula>"1AL"</formula>
    </cfRule>
    <cfRule type="cellIs" dxfId="1140" priority="1691" operator="equal">
      <formula>"2EL"</formula>
    </cfRule>
    <cfRule type="cellIs" dxfId="1139" priority="1692" operator="equal">
      <formula>"1EL"</formula>
    </cfRule>
    <cfRule type="cellIs" dxfId="1138" priority="1693" operator="equal">
      <formula>"2DL"</formula>
    </cfRule>
    <cfRule type="cellIs" dxfId="1137" priority="1694" operator="equal">
      <formula>"1DL"</formula>
    </cfRule>
    <cfRule type="cellIs" dxfId="1136" priority="1695" operator="equal">
      <formula>"2CL"</formula>
    </cfRule>
    <cfRule type="cellIs" dxfId="1135" priority="1696" operator="equal">
      <formula>"1CL"</formula>
    </cfRule>
    <cfRule type="cellIs" dxfId="1134" priority="1697" operator="equal">
      <formula>"2EC"</formula>
    </cfRule>
    <cfRule type="cellIs" dxfId="1133" priority="1698" operator="equal">
      <formula>"1EC"</formula>
    </cfRule>
    <cfRule type="cellIs" dxfId="1132" priority="1699" operator="equal">
      <formula>"2BC"</formula>
    </cfRule>
    <cfRule type="cellIs" dxfId="1131" priority="1700" operator="equal">
      <formula>"1BC"</formula>
    </cfRule>
  </conditionalFormatting>
  <conditionalFormatting sqref="T3:U3 W3">
    <cfRule type="cellIs" dxfId="4717" priority="1673" operator="equal">
      <formula>"D"</formula>
    </cfRule>
  </conditionalFormatting>
  <conditionalFormatting sqref="T100:X100">
    <cfRule type="cellIs" dxfId="4716" priority="1658" operator="equal">
      <formula>"2AC"</formula>
    </cfRule>
    <cfRule type="cellIs" dxfId="4715" priority="1659" operator="equal">
      <formula>"1AC"</formula>
    </cfRule>
    <cfRule type="cellIs" dxfId="4714" priority="1660" operator="equal">
      <formula>"2AL"</formula>
    </cfRule>
    <cfRule type="cellIs" dxfId="1130" priority="1661" operator="equal">
      <formula>"2GL"</formula>
    </cfRule>
    <cfRule type="cellIs" dxfId="1129" priority="1662" operator="equal">
      <formula>"1AL"</formula>
    </cfRule>
    <cfRule type="cellIs" dxfId="1128" priority="1663" operator="equal">
      <formula>"2EL"</formula>
    </cfRule>
    <cfRule type="cellIs" dxfId="1127" priority="1664" operator="equal">
      <formula>"1EL"</formula>
    </cfRule>
    <cfRule type="cellIs" dxfId="1126" priority="1665" operator="equal">
      <formula>"2DL"</formula>
    </cfRule>
    <cfRule type="cellIs" dxfId="1125" priority="1666" operator="equal">
      <formula>"1DL"</formula>
    </cfRule>
    <cfRule type="cellIs" dxfId="1124" priority="1667" operator="equal">
      <formula>"2CL"</formula>
    </cfRule>
    <cfRule type="cellIs" dxfId="1123" priority="1668" operator="equal">
      <formula>"1CL"</formula>
    </cfRule>
    <cfRule type="cellIs" dxfId="1122" priority="1669" operator="equal">
      <formula>"2EC"</formula>
    </cfRule>
    <cfRule type="cellIs" dxfId="1121" priority="1670" operator="equal">
      <formula>"1EC"</formula>
    </cfRule>
    <cfRule type="cellIs" dxfId="1120" priority="1671" operator="equal">
      <formula>"2BC"</formula>
    </cfRule>
    <cfRule type="cellIs" dxfId="1119" priority="1672" operator="equal">
      <formula>"1BC"</formula>
    </cfRule>
  </conditionalFormatting>
  <conditionalFormatting sqref="T100:X100">
    <cfRule type="cellIs" dxfId="4713" priority="1657" operator="equal">
      <formula>"D"</formula>
    </cfRule>
  </conditionalFormatting>
  <conditionalFormatting sqref="X9 U9">
    <cfRule type="cellIs" dxfId="4712" priority="1642" operator="equal">
      <formula>"2AC"</formula>
    </cfRule>
    <cfRule type="cellIs" dxfId="4711" priority="1643" operator="equal">
      <formula>"1AC"</formula>
    </cfRule>
    <cfRule type="cellIs" dxfId="4710" priority="1644" operator="equal">
      <formula>"2AL"</formula>
    </cfRule>
    <cfRule type="cellIs" dxfId="1118" priority="1645" operator="equal">
      <formula>"2GL"</formula>
    </cfRule>
    <cfRule type="cellIs" dxfId="1117" priority="1646" operator="equal">
      <formula>"1AL"</formula>
    </cfRule>
    <cfRule type="cellIs" dxfId="1116" priority="1647" operator="equal">
      <formula>"2EL"</formula>
    </cfRule>
    <cfRule type="cellIs" dxfId="1115" priority="1648" operator="equal">
      <formula>"1EL"</formula>
    </cfRule>
    <cfRule type="cellIs" dxfId="1114" priority="1649" operator="equal">
      <formula>"2DL"</formula>
    </cfRule>
    <cfRule type="cellIs" dxfId="1113" priority="1650" operator="equal">
      <formula>"1DL"</formula>
    </cfRule>
    <cfRule type="cellIs" dxfId="1112" priority="1651" operator="equal">
      <formula>"2CL"</formula>
    </cfRule>
    <cfRule type="cellIs" dxfId="1111" priority="1652" operator="equal">
      <formula>"1CL"</formula>
    </cfRule>
    <cfRule type="cellIs" dxfId="1110" priority="1653" operator="equal">
      <formula>"2EC"</formula>
    </cfRule>
    <cfRule type="cellIs" dxfId="1109" priority="1654" operator="equal">
      <formula>"1EC"</formula>
    </cfRule>
    <cfRule type="cellIs" dxfId="1108" priority="1655" operator="equal">
      <formula>"2BC"</formula>
    </cfRule>
    <cfRule type="cellIs" dxfId="1107" priority="1656" operator="equal">
      <formula>"1BC"</formula>
    </cfRule>
  </conditionalFormatting>
  <conditionalFormatting sqref="X9 U9">
    <cfRule type="cellIs" dxfId="4709" priority="1641" operator="equal">
      <formula>"D"</formula>
    </cfRule>
  </conditionalFormatting>
  <conditionalFormatting sqref="T9">
    <cfRule type="cellIs" dxfId="4708" priority="1626" operator="equal">
      <formula>"2AC"</formula>
    </cfRule>
    <cfRule type="cellIs" dxfId="4707" priority="1627" operator="equal">
      <formula>"1AC"</formula>
    </cfRule>
    <cfRule type="cellIs" dxfId="4706" priority="1628" operator="equal">
      <formula>"2AL"</formula>
    </cfRule>
    <cfRule type="cellIs" dxfId="1106" priority="1629" operator="equal">
      <formula>"2GL"</formula>
    </cfRule>
    <cfRule type="cellIs" dxfId="1105" priority="1630" operator="equal">
      <formula>"1AL"</formula>
    </cfRule>
    <cfRule type="cellIs" dxfId="1104" priority="1631" operator="equal">
      <formula>"2EL"</formula>
    </cfRule>
    <cfRule type="cellIs" dxfId="1103" priority="1632" operator="equal">
      <formula>"1EL"</formula>
    </cfRule>
    <cfRule type="cellIs" dxfId="1102" priority="1633" operator="equal">
      <formula>"2DL"</formula>
    </cfRule>
    <cfRule type="cellIs" dxfId="1101" priority="1634" operator="equal">
      <formula>"1DL"</formula>
    </cfRule>
    <cfRule type="cellIs" dxfId="1100" priority="1635" operator="equal">
      <formula>"2CL"</formula>
    </cfRule>
    <cfRule type="cellIs" dxfId="1099" priority="1636" operator="equal">
      <formula>"1CL"</formula>
    </cfRule>
    <cfRule type="cellIs" dxfId="1098" priority="1637" operator="equal">
      <formula>"2EC"</formula>
    </cfRule>
    <cfRule type="cellIs" dxfId="1097" priority="1638" operator="equal">
      <formula>"1EC"</formula>
    </cfRule>
    <cfRule type="cellIs" dxfId="1096" priority="1639" operator="equal">
      <formula>"2BC"</formula>
    </cfRule>
    <cfRule type="cellIs" dxfId="1095" priority="1640" operator="equal">
      <formula>"1BC"</formula>
    </cfRule>
  </conditionalFormatting>
  <conditionalFormatting sqref="T9">
    <cfRule type="cellIs" dxfId="4705" priority="1625" operator="equal">
      <formula>"D"</formula>
    </cfRule>
  </conditionalFormatting>
  <conditionalFormatting sqref="T10:U10 W10:X10">
    <cfRule type="cellIs" dxfId="4704" priority="1610" operator="equal">
      <formula>"2AC"</formula>
    </cfRule>
    <cfRule type="cellIs" dxfId="4703" priority="1611" operator="equal">
      <formula>"1AC"</formula>
    </cfRule>
    <cfRule type="cellIs" dxfId="4702" priority="1612" operator="equal">
      <formula>"2AL"</formula>
    </cfRule>
    <cfRule type="cellIs" dxfId="1094" priority="1613" operator="equal">
      <formula>"2GL"</formula>
    </cfRule>
    <cfRule type="cellIs" dxfId="1093" priority="1614" operator="equal">
      <formula>"1AL"</formula>
    </cfRule>
    <cfRule type="cellIs" dxfId="1092" priority="1615" operator="equal">
      <formula>"2EL"</formula>
    </cfRule>
    <cfRule type="cellIs" dxfId="1091" priority="1616" operator="equal">
      <formula>"1EL"</formula>
    </cfRule>
    <cfRule type="cellIs" dxfId="1090" priority="1617" operator="equal">
      <formula>"2DL"</formula>
    </cfRule>
    <cfRule type="cellIs" dxfId="1089" priority="1618" operator="equal">
      <formula>"1DL"</formula>
    </cfRule>
    <cfRule type="cellIs" dxfId="1088" priority="1619" operator="equal">
      <formula>"2CL"</formula>
    </cfRule>
    <cfRule type="cellIs" dxfId="1087" priority="1620" operator="equal">
      <formula>"1CL"</formula>
    </cfRule>
    <cfRule type="cellIs" dxfId="1086" priority="1621" operator="equal">
      <formula>"2EC"</formula>
    </cfRule>
    <cfRule type="cellIs" dxfId="1085" priority="1622" operator="equal">
      <formula>"1EC"</formula>
    </cfRule>
    <cfRule type="cellIs" dxfId="1084" priority="1623" operator="equal">
      <formula>"2BC"</formula>
    </cfRule>
    <cfRule type="cellIs" dxfId="1083" priority="1624" operator="equal">
      <formula>"1BC"</formula>
    </cfRule>
  </conditionalFormatting>
  <conditionalFormatting sqref="T10:U10 W10:X10">
    <cfRule type="cellIs" dxfId="4701" priority="1609" operator="equal">
      <formula>"D"</formula>
    </cfRule>
  </conditionalFormatting>
  <conditionalFormatting sqref="T26 V26">
    <cfRule type="cellIs" dxfId="4700" priority="1594" operator="equal">
      <formula>"2AC"</formula>
    </cfRule>
    <cfRule type="cellIs" dxfId="4699" priority="1595" operator="equal">
      <formula>"1AC"</formula>
    </cfRule>
    <cfRule type="cellIs" dxfId="4698" priority="1596" operator="equal">
      <formula>"2AL"</formula>
    </cfRule>
    <cfRule type="cellIs" dxfId="1082" priority="1597" operator="equal">
      <formula>"2GL"</formula>
    </cfRule>
    <cfRule type="cellIs" dxfId="1081" priority="1598" operator="equal">
      <formula>"1AL"</formula>
    </cfRule>
    <cfRule type="cellIs" dxfId="1080" priority="1599" operator="equal">
      <formula>"2EL"</formula>
    </cfRule>
    <cfRule type="cellIs" dxfId="1079" priority="1600" operator="equal">
      <formula>"1EL"</formula>
    </cfRule>
    <cfRule type="cellIs" dxfId="1078" priority="1601" operator="equal">
      <formula>"2DL"</formula>
    </cfRule>
    <cfRule type="cellIs" dxfId="1077" priority="1602" operator="equal">
      <formula>"1DL"</formula>
    </cfRule>
    <cfRule type="cellIs" dxfId="1076" priority="1603" operator="equal">
      <formula>"2CL"</formula>
    </cfRule>
    <cfRule type="cellIs" dxfId="1075" priority="1604" operator="equal">
      <formula>"1CL"</formula>
    </cfRule>
    <cfRule type="cellIs" dxfId="1074" priority="1605" operator="equal">
      <formula>"2EC"</formula>
    </cfRule>
    <cfRule type="cellIs" dxfId="1073" priority="1606" operator="equal">
      <formula>"1EC"</formula>
    </cfRule>
    <cfRule type="cellIs" dxfId="1072" priority="1607" operator="equal">
      <formula>"2BC"</formula>
    </cfRule>
    <cfRule type="cellIs" dxfId="1071" priority="1608" operator="equal">
      <formula>"1BC"</formula>
    </cfRule>
  </conditionalFormatting>
  <conditionalFormatting sqref="T26 V26">
    <cfRule type="cellIs" dxfId="4697" priority="1593" operator="equal">
      <formula>"D"</formula>
    </cfRule>
  </conditionalFormatting>
  <conditionalFormatting sqref="W26:X26">
    <cfRule type="cellIs" dxfId="4696" priority="1578" operator="equal">
      <formula>"2AC"</formula>
    </cfRule>
    <cfRule type="cellIs" dxfId="4695" priority="1579" operator="equal">
      <formula>"1AC"</formula>
    </cfRule>
    <cfRule type="cellIs" dxfId="4694" priority="1580" operator="equal">
      <formula>"2AL"</formula>
    </cfRule>
    <cfRule type="cellIs" dxfId="1070" priority="1581" operator="equal">
      <formula>"2GL"</formula>
    </cfRule>
    <cfRule type="cellIs" dxfId="1069" priority="1582" operator="equal">
      <formula>"1AL"</formula>
    </cfRule>
    <cfRule type="cellIs" dxfId="1068" priority="1583" operator="equal">
      <formula>"2EL"</formula>
    </cfRule>
    <cfRule type="cellIs" dxfId="1067" priority="1584" operator="equal">
      <formula>"1EL"</formula>
    </cfRule>
    <cfRule type="cellIs" dxfId="1066" priority="1585" operator="equal">
      <formula>"2DL"</formula>
    </cfRule>
    <cfRule type="cellIs" dxfId="1065" priority="1586" operator="equal">
      <formula>"1DL"</formula>
    </cfRule>
    <cfRule type="cellIs" dxfId="1064" priority="1587" operator="equal">
      <formula>"2CL"</formula>
    </cfRule>
    <cfRule type="cellIs" dxfId="1063" priority="1588" operator="equal">
      <formula>"1CL"</formula>
    </cfRule>
    <cfRule type="cellIs" dxfId="1062" priority="1589" operator="equal">
      <formula>"2EC"</formula>
    </cfRule>
    <cfRule type="cellIs" dxfId="1061" priority="1590" operator="equal">
      <formula>"1EC"</formula>
    </cfRule>
    <cfRule type="cellIs" dxfId="1060" priority="1591" operator="equal">
      <formula>"2BC"</formula>
    </cfRule>
    <cfRule type="cellIs" dxfId="1059" priority="1592" operator="equal">
      <formula>"1BC"</formula>
    </cfRule>
  </conditionalFormatting>
  <conditionalFormatting sqref="W26:X26">
    <cfRule type="cellIs" dxfId="4693" priority="1577" operator="equal">
      <formula>"D"</formula>
    </cfRule>
  </conditionalFormatting>
  <conditionalFormatting sqref="T45:X45">
    <cfRule type="cellIs" dxfId="4692" priority="1562" operator="equal">
      <formula>"2AC"</formula>
    </cfRule>
    <cfRule type="cellIs" dxfId="4691" priority="1563" operator="equal">
      <formula>"1AC"</formula>
    </cfRule>
    <cfRule type="cellIs" dxfId="4690" priority="1564" operator="equal">
      <formula>"2AL"</formula>
    </cfRule>
    <cfRule type="cellIs" dxfId="1058" priority="1565" operator="equal">
      <formula>"2GL"</formula>
    </cfRule>
    <cfRule type="cellIs" dxfId="1057" priority="1566" operator="equal">
      <formula>"1AL"</formula>
    </cfRule>
    <cfRule type="cellIs" dxfId="1056" priority="1567" operator="equal">
      <formula>"2EL"</formula>
    </cfRule>
    <cfRule type="cellIs" dxfId="1055" priority="1568" operator="equal">
      <formula>"1EL"</formula>
    </cfRule>
    <cfRule type="cellIs" dxfId="1054" priority="1569" operator="equal">
      <formula>"2DL"</formula>
    </cfRule>
    <cfRule type="cellIs" dxfId="1053" priority="1570" operator="equal">
      <formula>"1DL"</formula>
    </cfRule>
    <cfRule type="cellIs" dxfId="1052" priority="1571" operator="equal">
      <formula>"2CL"</formula>
    </cfRule>
    <cfRule type="cellIs" dxfId="1051" priority="1572" operator="equal">
      <formula>"1CL"</formula>
    </cfRule>
    <cfRule type="cellIs" dxfId="1050" priority="1573" operator="equal">
      <formula>"2EC"</formula>
    </cfRule>
    <cfRule type="cellIs" dxfId="1049" priority="1574" operator="equal">
      <formula>"1EC"</formula>
    </cfRule>
    <cfRule type="cellIs" dxfId="1048" priority="1575" operator="equal">
      <formula>"2BC"</formula>
    </cfRule>
    <cfRule type="cellIs" dxfId="1047" priority="1576" operator="equal">
      <formula>"1BC"</formula>
    </cfRule>
  </conditionalFormatting>
  <conditionalFormatting sqref="T45:X45">
    <cfRule type="cellIs" dxfId="4689" priority="1561" operator="equal">
      <formula>"D"</formula>
    </cfRule>
  </conditionalFormatting>
  <conditionalFormatting sqref="T61:U61 W61:X61">
    <cfRule type="cellIs" dxfId="4688" priority="1546" operator="equal">
      <formula>"2AC"</formula>
    </cfRule>
    <cfRule type="cellIs" dxfId="4687" priority="1547" operator="equal">
      <formula>"1AC"</formula>
    </cfRule>
    <cfRule type="cellIs" dxfId="4686" priority="1548" operator="equal">
      <formula>"2AL"</formula>
    </cfRule>
    <cfRule type="cellIs" dxfId="1046" priority="1549" operator="equal">
      <formula>"2GL"</formula>
    </cfRule>
    <cfRule type="cellIs" dxfId="1045" priority="1550" operator="equal">
      <formula>"1AL"</formula>
    </cfRule>
    <cfRule type="cellIs" dxfId="1044" priority="1551" operator="equal">
      <formula>"2EL"</formula>
    </cfRule>
    <cfRule type="cellIs" dxfId="1043" priority="1552" operator="equal">
      <formula>"1EL"</formula>
    </cfRule>
    <cfRule type="cellIs" dxfId="1042" priority="1553" operator="equal">
      <formula>"2DL"</formula>
    </cfRule>
    <cfRule type="cellIs" dxfId="1041" priority="1554" operator="equal">
      <formula>"1DL"</formula>
    </cfRule>
    <cfRule type="cellIs" dxfId="1040" priority="1555" operator="equal">
      <formula>"2CL"</formula>
    </cfRule>
    <cfRule type="cellIs" dxfId="1039" priority="1556" operator="equal">
      <formula>"1CL"</formula>
    </cfRule>
    <cfRule type="cellIs" dxfId="1038" priority="1557" operator="equal">
      <formula>"2EC"</formula>
    </cfRule>
    <cfRule type="cellIs" dxfId="1037" priority="1558" operator="equal">
      <formula>"1EC"</formula>
    </cfRule>
    <cfRule type="cellIs" dxfId="1036" priority="1559" operator="equal">
      <formula>"2BC"</formula>
    </cfRule>
    <cfRule type="cellIs" dxfId="1035" priority="1560" operator="equal">
      <formula>"1BC"</formula>
    </cfRule>
  </conditionalFormatting>
  <conditionalFormatting sqref="T61:U61 W61:X61">
    <cfRule type="cellIs" dxfId="4685" priority="1545" operator="equal">
      <formula>"D"</formula>
    </cfRule>
  </conditionalFormatting>
  <conditionalFormatting sqref="Z26:AD26">
    <cfRule type="cellIs" dxfId="4684" priority="1530" operator="equal">
      <formula>"2AC"</formula>
    </cfRule>
    <cfRule type="cellIs" dxfId="4683" priority="1531" operator="equal">
      <formula>"1AC"</formula>
    </cfRule>
    <cfRule type="cellIs" dxfId="4682" priority="1532" operator="equal">
      <formula>"2AL"</formula>
    </cfRule>
    <cfRule type="cellIs" dxfId="1034" priority="1533" operator="equal">
      <formula>"2GL"</formula>
    </cfRule>
    <cfRule type="cellIs" dxfId="1033" priority="1534" operator="equal">
      <formula>"1AL"</formula>
    </cfRule>
    <cfRule type="cellIs" dxfId="1032" priority="1535" operator="equal">
      <formula>"2EL"</formula>
    </cfRule>
    <cfRule type="cellIs" dxfId="1031" priority="1536" operator="equal">
      <formula>"1EL"</formula>
    </cfRule>
    <cfRule type="cellIs" dxfId="1030" priority="1537" operator="equal">
      <formula>"2DL"</formula>
    </cfRule>
    <cfRule type="cellIs" dxfId="1029" priority="1538" operator="equal">
      <formula>"1DL"</formula>
    </cfRule>
    <cfRule type="cellIs" dxfId="1028" priority="1539" operator="equal">
      <formula>"2CL"</formula>
    </cfRule>
    <cfRule type="cellIs" dxfId="1027" priority="1540" operator="equal">
      <formula>"1CL"</formula>
    </cfRule>
    <cfRule type="cellIs" dxfId="1026" priority="1541" operator="equal">
      <formula>"2EC"</formula>
    </cfRule>
    <cfRule type="cellIs" dxfId="1025" priority="1542" operator="equal">
      <formula>"1EC"</formula>
    </cfRule>
    <cfRule type="cellIs" dxfId="1024" priority="1543" operator="equal">
      <formula>"2BC"</formula>
    </cfRule>
    <cfRule type="cellIs" dxfId="1023" priority="1544" operator="equal">
      <formula>"1BC"</formula>
    </cfRule>
  </conditionalFormatting>
  <conditionalFormatting sqref="Z26:AD26">
    <cfRule type="cellIs" dxfId="4681" priority="1529" operator="equal">
      <formula>"D"</formula>
    </cfRule>
  </conditionalFormatting>
  <conditionalFormatting sqref="Z30:AD30">
    <cfRule type="cellIs" dxfId="4680" priority="1514" operator="equal">
      <formula>"2AC"</formula>
    </cfRule>
    <cfRule type="cellIs" dxfId="4679" priority="1515" operator="equal">
      <formula>"1AC"</formula>
    </cfRule>
    <cfRule type="cellIs" dxfId="4678" priority="1516" operator="equal">
      <formula>"2AL"</formula>
    </cfRule>
    <cfRule type="cellIs" dxfId="1022" priority="1517" operator="equal">
      <formula>"2GL"</formula>
    </cfRule>
    <cfRule type="cellIs" dxfId="1021" priority="1518" operator="equal">
      <formula>"1AL"</formula>
    </cfRule>
    <cfRule type="cellIs" dxfId="1020" priority="1519" operator="equal">
      <formula>"2EL"</formula>
    </cfRule>
    <cfRule type="cellIs" dxfId="1019" priority="1520" operator="equal">
      <formula>"1EL"</formula>
    </cfRule>
    <cfRule type="cellIs" dxfId="1018" priority="1521" operator="equal">
      <formula>"2DL"</formula>
    </cfRule>
    <cfRule type="cellIs" dxfId="1017" priority="1522" operator="equal">
      <formula>"1DL"</formula>
    </cfRule>
    <cfRule type="cellIs" dxfId="1016" priority="1523" operator="equal">
      <formula>"2CL"</formula>
    </cfRule>
    <cfRule type="cellIs" dxfId="1015" priority="1524" operator="equal">
      <formula>"1CL"</formula>
    </cfRule>
    <cfRule type="cellIs" dxfId="1014" priority="1525" operator="equal">
      <formula>"2EC"</formula>
    </cfRule>
    <cfRule type="cellIs" dxfId="1013" priority="1526" operator="equal">
      <formula>"1EC"</formula>
    </cfRule>
    <cfRule type="cellIs" dxfId="1012" priority="1527" operator="equal">
      <formula>"2BC"</formula>
    </cfRule>
    <cfRule type="cellIs" dxfId="1011" priority="1528" operator="equal">
      <formula>"1BC"</formula>
    </cfRule>
  </conditionalFormatting>
  <conditionalFormatting sqref="Z30:AD30">
    <cfRule type="cellIs" dxfId="4677" priority="1513" operator="equal">
      <formula>"D"</formula>
    </cfRule>
  </conditionalFormatting>
  <conditionalFormatting sqref="AD61">
    <cfRule type="cellIs" dxfId="4676" priority="1486" operator="equal">
      <formula>"2GL"</formula>
    </cfRule>
    <cfRule type="cellIs" dxfId="4675" priority="1487" operator="equal">
      <formula>"1GL"</formula>
    </cfRule>
    <cfRule type="cellIs" dxfId="4674" priority="1488" operator="equal">
      <formula>"2EL"</formula>
    </cfRule>
    <cfRule type="cellIs" dxfId="1010" priority="1489" operator="equal">
      <formula>"1EL"</formula>
    </cfRule>
    <cfRule type="cellIs" dxfId="1009" priority="1490" operator="equal">
      <formula>"2DL"</formula>
    </cfRule>
    <cfRule type="cellIs" dxfId="1008" priority="1491" operator="equal">
      <formula>"1DL"</formula>
    </cfRule>
    <cfRule type="cellIs" dxfId="1007" priority="1492" operator="equal">
      <formula>"2CL"</formula>
    </cfRule>
    <cfRule type="cellIs" dxfId="1006" priority="1493" operator="equal">
      <formula>"1CL"</formula>
    </cfRule>
    <cfRule type="cellIs" dxfId="1005" priority="1494" operator="equal">
      <formula>"2EC"</formula>
    </cfRule>
    <cfRule type="cellIs" dxfId="1004" priority="1495" operator="equal">
      <formula>"1EC"</formula>
    </cfRule>
    <cfRule type="cellIs" dxfId="1003" priority="1496" operator="equal">
      <formula>"2BC"</formula>
    </cfRule>
    <cfRule type="cellIs" dxfId="1002" priority="1497" operator="equal">
      <formula>"1BC"</formula>
    </cfRule>
  </conditionalFormatting>
  <conditionalFormatting sqref="Z61:AE61">
    <cfRule type="cellIs" dxfId="4673" priority="1485" operator="equal">
      <formula>"D"</formula>
    </cfRule>
  </conditionalFormatting>
  <conditionalFormatting sqref="AB101:AD101">
    <cfRule type="cellIs" dxfId="4672" priority="1470" operator="equal">
      <formula>"2AC"</formula>
    </cfRule>
    <cfRule type="cellIs" dxfId="4671" priority="1471" operator="equal">
      <formula>"1AC"</formula>
    </cfRule>
    <cfRule type="cellIs" dxfId="4670" priority="1472" operator="equal">
      <formula>"2AL"</formula>
    </cfRule>
    <cfRule type="cellIs" dxfId="1001" priority="1473" operator="equal">
      <formula>"2GL"</formula>
    </cfRule>
    <cfRule type="cellIs" dxfId="1000" priority="1474" operator="equal">
      <formula>"1AL"</formula>
    </cfRule>
    <cfRule type="cellIs" dxfId="999" priority="1475" operator="equal">
      <formula>"2EL"</formula>
    </cfRule>
    <cfRule type="cellIs" dxfId="998" priority="1476" operator="equal">
      <formula>"1EL"</formula>
    </cfRule>
    <cfRule type="cellIs" dxfId="997" priority="1477" operator="equal">
      <formula>"2DL"</formula>
    </cfRule>
    <cfRule type="cellIs" dxfId="996" priority="1478" operator="equal">
      <formula>"1DL"</formula>
    </cfRule>
    <cfRule type="cellIs" dxfId="995" priority="1479" operator="equal">
      <formula>"2CL"</formula>
    </cfRule>
    <cfRule type="cellIs" dxfId="994" priority="1480" operator="equal">
      <formula>"1CL"</formula>
    </cfRule>
    <cfRule type="cellIs" dxfId="993" priority="1481" operator="equal">
      <formula>"2EC"</formula>
    </cfRule>
    <cfRule type="cellIs" dxfId="992" priority="1482" operator="equal">
      <formula>"1EC"</formula>
    </cfRule>
    <cfRule type="cellIs" dxfId="991" priority="1483" operator="equal">
      <formula>"2BC"</formula>
    </cfRule>
    <cfRule type="cellIs" dxfId="990" priority="1484" operator="equal">
      <formula>"1BC"</formula>
    </cfRule>
  </conditionalFormatting>
  <conditionalFormatting sqref="AD101">
    <cfRule type="cellIs" dxfId="4669" priority="1458" operator="equal">
      <formula>"2GL"</formula>
    </cfRule>
    <cfRule type="cellIs" dxfId="4668" priority="1459" operator="equal">
      <formula>"1GL"</formula>
    </cfRule>
    <cfRule type="cellIs" dxfId="4667" priority="1460" operator="equal">
      <formula>"2EL"</formula>
    </cfRule>
    <cfRule type="cellIs" dxfId="989" priority="1461" operator="equal">
      <formula>"1EL"</formula>
    </cfRule>
    <cfRule type="cellIs" dxfId="988" priority="1462" operator="equal">
      <formula>"2DL"</formula>
    </cfRule>
    <cfRule type="cellIs" dxfId="987" priority="1463" operator="equal">
      <formula>"1DL"</formula>
    </cfRule>
    <cfRule type="cellIs" dxfId="986" priority="1464" operator="equal">
      <formula>"2CL"</formula>
    </cfRule>
    <cfRule type="cellIs" dxfId="985" priority="1465" operator="equal">
      <formula>"1CL"</formula>
    </cfRule>
    <cfRule type="cellIs" dxfId="984" priority="1466" operator="equal">
      <formula>"2EC"</formula>
    </cfRule>
    <cfRule type="cellIs" dxfId="983" priority="1467" operator="equal">
      <formula>"1EC"</formula>
    </cfRule>
    <cfRule type="cellIs" dxfId="982" priority="1468" operator="equal">
      <formula>"2BC"</formula>
    </cfRule>
    <cfRule type="cellIs" dxfId="981" priority="1469" operator="equal">
      <formula>"1BC"</formula>
    </cfRule>
  </conditionalFormatting>
  <conditionalFormatting sqref="AB101:AD101">
    <cfRule type="cellIs" dxfId="4666" priority="1457" operator="equal">
      <formula>"D"</formula>
    </cfRule>
  </conditionalFormatting>
  <conditionalFormatting sqref="AA93">
    <cfRule type="cellIs" dxfId="4665" priority="1442" operator="equal">
      <formula>"2AC"</formula>
    </cfRule>
    <cfRule type="cellIs" dxfId="4664" priority="1443" operator="equal">
      <formula>"1AC"</formula>
    </cfRule>
    <cfRule type="cellIs" dxfId="4663" priority="1444" operator="equal">
      <formula>"2AL"</formula>
    </cfRule>
    <cfRule type="cellIs" dxfId="980" priority="1445" operator="equal">
      <formula>"2GL"</formula>
    </cfRule>
    <cfRule type="cellIs" dxfId="979" priority="1446" operator="equal">
      <formula>"1AL"</formula>
    </cfRule>
    <cfRule type="cellIs" dxfId="978" priority="1447" operator="equal">
      <formula>"2EL"</formula>
    </cfRule>
    <cfRule type="cellIs" dxfId="977" priority="1448" operator="equal">
      <formula>"1EL"</formula>
    </cfRule>
    <cfRule type="cellIs" dxfId="976" priority="1449" operator="equal">
      <formula>"2DL"</formula>
    </cfRule>
    <cfRule type="cellIs" dxfId="975" priority="1450" operator="equal">
      <formula>"1DL"</formula>
    </cfRule>
    <cfRule type="cellIs" dxfId="974" priority="1451" operator="equal">
      <formula>"2CL"</formula>
    </cfRule>
    <cfRule type="cellIs" dxfId="973" priority="1452" operator="equal">
      <formula>"1CL"</formula>
    </cfRule>
    <cfRule type="cellIs" dxfId="972" priority="1453" operator="equal">
      <formula>"2EC"</formula>
    </cfRule>
    <cfRule type="cellIs" dxfId="971" priority="1454" operator="equal">
      <formula>"1EC"</formula>
    </cfRule>
    <cfRule type="cellIs" dxfId="970" priority="1455" operator="equal">
      <formula>"2BC"</formula>
    </cfRule>
    <cfRule type="cellIs" dxfId="969" priority="1456" operator="equal">
      <formula>"1BC"</formula>
    </cfRule>
  </conditionalFormatting>
  <conditionalFormatting sqref="AB93">
    <cfRule type="cellIs" dxfId="4662" priority="1427" operator="equal">
      <formula>"2AC"</formula>
    </cfRule>
    <cfRule type="cellIs" dxfId="4661" priority="1428" operator="equal">
      <formula>"1AC"</formula>
    </cfRule>
    <cfRule type="cellIs" dxfId="4660" priority="1429" operator="equal">
      <formula>"2AL"</formula>
    </cfRule>
    <cfRule type="cellIs" dxfId="968" priority="1430" operator="equal">
      <formula>"2GL"</formula>
    </cfRule>
    <cfRule type="cellIs" dxfId="967" priority="1431" operator="equal">
      <formula>"1AL"</formula>
    </cfRule>
    <cfRule type="cellIs" dxfId="966" priority="1432" operator="equal">
      <formula>"2EL"</formula>
    </cfRule>
    <cfRule type="cellIs" dxfId="965" priority="1433" operator="equal">
      <formula>"1EL"</formula>
    </cfRule>
    <cfRule type="cellIs" dxfId="964" priority="1434" operator="equal">
      <formula>"2DL"</formula>
    </cfRule>
    <cfRule type="cellIs" dxfId="963" priority="1435" operator="equal">
      <formula>"1DL"</formula>
    </cfRule>
    <cfRule type="cellIs" dxfId="962" priority="1436" operator="equal">
      <formula>"2CL"</formula>
    </cfRule>
    <cfRule type="cellIs" dxfId="961" priority="1437" operator="equal">
      <formula>"1CL"</formula>
    </cfRule>
    <cfRule type="cellIs" dxfId="960" priority="1438" operator="equal">
      <formula>"2EC"</formula>
    </cfRule>
    <cfRule type="cellIs" dxfId="959" priority="1439" operator="equal">
      <formula>"1EC"</formula>
    </cfRule>
    <cfRule type="cellIs" dxfId="958" priority="1440" operator="equal">
      <formula>"2BC"</formula>
    </cfRule>
    <cfRule type="cellIs" dxfId="957" priority="1441" operator="equal">
      <formula>"1BC"</formula>
    </cfRule>
  </conditionalFormatting>
  <conditionalFormatting sqref="T109:V109">
    <cfRule type="cellIs" dxfId="4659" priority="1412" operator="equal">
      <formula>"2AC"</formula>
    </cfRule>
    <cfRule type="cellIs" dxfId="4658" priority="1413" operator="equal">
      <formula>"1AC"</formula>
    </cfRule>
    <cfRule type="cellIs" dxfId="4657" priority="1414" operator="equal">
      <formula>"2AL"</formula>
    </cfRule>
    <cfRule type="cellIs" dxfId="956" priority="1415" operator="equal">
      <formula>"2GL"</formula>
    </cfRule>
    <cfRule type="cellIs" dxfId="955" priority="1416" operator="equal">
      <formula>"1AL"</formula>
    </cfRule>
    <cfRule type="cellIs" dxfId="954" priority="1417" operator="equal">
      <formula>"2EL"</formula>
    </cfRule>
    <cfRule type="cellIs" dxfId="953" priority="1418" operator="equal">
      <formula>"1EL"</formula>
    </cfRule>
    <cfRule type="cellIs" dxfId="952" priority="1419" operator="equal">
      <formula>"2DL"</formula>
    </cfRule>
    <cfRule type="cellIs" dxfId="951" priority="1420" operator="equal">
      <formula>"1DL"</formula>
    </cfRule>
    <cfRule type="cellIs" dxfId="950" priority="1421" operator="equal">
      <formula>"2CL"</formula>
    </cfRule>
    <cfRule type="cellIs" dxfId="949" priority="1422" operator="equal">
      <formula>"1CL"</formula>
    </cfRule>
    <cfRule type="cellIs" dxfId="948" priority="1423" operator="equal">
      <formula>"2EC"</formula>
    </cfRule>
    <cfRule type="cellIs" dxfId="947" priority="1424" operator="equal">
      <formula>"1EC"</formula>
    </cfRule>
    <cfRule type="cellIs" dxfId="946" priority="1425" operator="equal">
      <formula>"2BC"</formula>
    </cfRule>
    <cfRule type="cellIs" dxfId="945" priority="1426" operator="equal">
      <formula>"1BC"</formula>
    </cfRule>
  </conditionalFormatting>
  <conditionalFormatting sqref="T109:V109">
    <cfRule type="cellIs" dxfId="4656" priority="1411" operator="equal">
      <formula>"D"</formula>
    </cfRule>
  </conditionalFormatting>
  <conditionalFormatting sqref="W109:X109">
    <cfRule type="cellIs" dxfId="4655" priority="1396" operator="equal">
      <formula>"2AC"</formula>
    </cfRule>
    <cfRule type="cellIs" dxfId="4654" priority="1397" operator="equal">
      <formula>"1AC"</formula>
    </cfRule>
    <cfRule type="cellIs" dxfId="4653" priority="1398" operator="equal">
      <formula>"2AL"</formula>
    </cfRule>
    <cfRule type="cellIs" dxfId="944" priority="1399" operator="equal">
      <formula>"2GL"</formula>
    </cfRule>
    <cfRule type="cellIs" dxfId="943" priority="1400" operator="equal">
      <formula>"1AL"</formula>
    </cfRule>
    <cfRule type="cellIs" dxfId="942" priority="1401" operator="equal">
      <formula>"2EL"</formula>
    </cfRule>
    <cfRule type="cellIs" dxfId="941" priority="1402" operator="equal">
      <formula>"1EL"</formula>
    </cfRule>
    <cfRule type="cellIs" dxfId="940" priority="1403" operator="equal">
      <formula>"2DL"</formula>
    </cfRule>
    <cfRule type="cellIs" dxfId="939" priority="1404" operator="equal">
      <formula>"1DL"</formula>
    </cfRule>
    <cfRule type="cellIs" dxfId="938" priority="1405" operator="equal">
      <formula>"2CL"</formula>
    </cfRule>
    <cfRule type="cellIs" dxfId="937" priority="1406" operator="equal">
      <formula>"1CL"</formula>
    </cfRule>
    <cfRule type="cellIs" dxfId="936" priority="1407" operator="equal">
      <formula>"2EC"</formula>
    </cfRule>
    <cfRule type="cellIs" dxfId="935" priority="1408" operator="equal">
      <formula>"1EC"</formula>
    </cfRule>
    <cfRule type="cellIs" dxfId="934" priority="1409" operator="equal">
      <formula>"2BC"</formula>
    </cfRule>
    <cfRule type="cellIs" dxfId="933" priority="1410" operator="equal">
      <formula>"1BC"</formula>
    </cfRule>
  </conditionalFormatting>
  <conditionalFormatting sqref="W109:X109">
    <cfRule type="cellIs" dxfId="4652" priority="1395" operator="equal">
      <formula>"D"</formula>
    </cfRule>
  </conditionalFormatting>
  <conditionalFormatting sqref="Q33:Z33">
    <cfRule type="cellIs" dxfId="4651" priority="1380" operator="equal">
      <formula>"2AC"</formula>
    </cfRule>
    <cfRule type="cellIs" dxfId="4650" priority="1381" operator="equal">
      <formula>"1AC"</formula>
    </cfRule>
    <cfRule type="cellIs" dxfId="4649" priority="1382" operator="equal">
      <formula>"2AL"</formula>
    </cfRule>
    <cfRule type="cellIs" dxfId="932" priority="1383" operator="equal">
      <formula>"2GL"</formula>
    </cfRule>
    <cfRule type="cellIs" dxfId="931" priority="1384" operator="equal">
      <formula>"1AL"</formula>
    </cfRule>
    <cfRule type="cellIs" dxfId="930" priority="1385" operator="equal">
      <formula>"2EL"</formula>
    </cfRule>
    <cfRule type="cellIs" dxfId="929" priority="1386" operator="equal">
      <formula>"1EL"</formula>
    </cfRule>
    <cfRule type="cellIs" dxfId="928" priority="1387" operator="equal">
      <formula>"2DL"</formula>
    </cfRule>
    <cfRule type="cellIs" dxfId="927" priority="1388" operator="equal">
      <formula>"1DL"</formula>
    </cfRule>
    <cfRule type="cellIs" dxfId="926" priority="1389" operator="equal">
      <formula>"2CL"</formula>
    </cfRule>
    <cfRule type="cellIs" dxfId="925" priority="1390" operator="equal">
      <formula>"1CL"</formula>
    </cfRule>
    <cfRule type="cellIs" dxfId="924" priority="1391" operator="equal">
      <formula>"2EC"</formula>
    </cfRule>
    <cfRule type="cellIs" dxfId="923" priority="1392" operator="equal">
      <formula>"1EC"</formula>
    </cfRule>
    <cfRule type="cellIs" dxfId="922" priority="1393" operator="equal">
      <formula>"2BC"</formula>
    </cfRule>
    <cfRule type="cellIs" dxfId="921" priority="1394" operator="equal">
      <formula>"1BC"</formula>
    </cfRule>
  </conditionalFormatting>
  <conditionalFormatting sqref="Q33:Z33">
    <cfRule type="cellIs" dxfId="4648" priority="1379" operator="equal">
      <formula>"D"</formula>
    </cfRule>
  </conditionalFormatting>
  <conditionalFormatting sqref="T33">
    <cfRule type="cellIs" dxfId="4647" priority="1364" operator="equal">
      <formula>"2AC"</formula>
    </cfRule>
    <cfRule type="cellIs" dxfId="4646" priority="1365" operator="equal">
      <formula>"1AC"</formula>
    </cfRule>
    <cfRule type="cellIs" dxfId="4645" priority="1366" operator="equal">
      <formula>"2AL"</formula>
    </cfRule>
    <cfRule type="cellIs" dxfId="920" priority="1367" operator="equal">
      <formula>"2GL"</formula>
    </cfRule>
    <cfRule type="cellIs" dxfId="919" priority="1368" operator="equal">
      <formula>"1AL"</formula>
    </cfRule>
    <cfRule type="cellIs" dxfId="918" priority="1369" operator="equal">
      <formula>"2EL"</formula>
    </cfRule>
    <cfRule type="cellIs" dxfId="917" priority="1370" operator="equal">
      <formula>"1EL"</formula>
    </cfRule>
    <cfRule type="cellIs" dxfId="916" priority="1371" operator="equal">
      <formula>"2DL"</formula>
    </cfRule>
    <cfRule type="cellIs" dxfId="915" priority="1372" operator="equal">
      <formula>"1DL"</formula>
    </cfRule>
    <cfRule type="cellIs" dxfId="914" priority="1373" operator="equal">
      <formula>"2CL"</formula>
    </cfRule>
    <cfRule type="cellIs" dxfId="913" priority="1374" operator="equal">
      <formula>"1CL"</formula>
    </cfRule>
    <cfRule type="cellIs" dxfId="912" priority="1375" operator="equal">
      <formula>"2EC"</formula>
    </cfRule>
    <cfRule type="cellIs" dxfId="911" priority="1376" operator="equal">
      <formula>"1EC"</formula>
    </cfRule>
    <cfRule type="cellIs" dxfId="910" priority="1377" operator="equal">
      <formula>"2BC"</formula>
    </cfRule>
    <cfRule type="cellIs" dxfId="909" priority="1378" operator="equal">
      <formula>"1BC"</formula>
    </cfRule>
  </conditionalFormatting>
  <conditionalFormatting sqref="P80">
    <cfRule type="cellIs" dxfId="4644" priority="1286" operator="equal">
      <formula>"2AC"</formula>
    </cfRule>
    <cfRule type="cellIs" dxfId="4643" priority="1287" operator="equal">
      <formula>"1AC"</formula>
    </cfRule>
    <cfRule type="cellIs" dxfId="4642" priority="1288" operator="equal">
      <formula>"2AL"</formula>
    </cfRule>
    <cfRule type="cellIs" dxfId="908" priority="1289" operator="equal">
      <formula>"2GL"</formula>
    </cfRule>
    <cfRule type="cellIs" dxfId="907" priority="1290" operator="equal">
      <formula>"1AL"</formula>
    </cfRule>
    <cfRule type="cellIs" dxfId="906" priority="1291" operator="equal">
      <formula>"2EL"</formula>
    </cfRule>
    <cfRule type="cellIs" dxfId="905" priority="1292" operator="equal">
      <formula>"1EL"</formula>
    </cfRule>
    <cfRule type="cellIs" dxfId="904" priority="1293" operator="equal">
      <formula>"2DL"</formula>
    </cfRule>
    <cfRule type="cellIs" dxfId="903" priority="1294" operator="equal">
      <formula>"1DL"</formula>
    </cfRule>
    <cfRule type="cellIs" dxfId="902" priority="1295" operator="equal">
      <formula>"2CL"</formula>
    </cfRule>
    <cfRule type="cellIs" dxfId="901" priority="1296" operator="equal">
      <formula>"1CL"</formula>
    </cfRule>
    <cfRule type="cellIs" dxfId="900" priority="1297" operator="equal">
      <formula>"2EC"</formula>
    </cfRule>
    <cfRule type="cellIs" dxfId="899" priority="1298" operator="equal">
      <formula>"1EC"</formula>
    </cfRule>
    <cfRule type="cellIs" dxfId="898" priority="1299" operator="equal">
      <formula>"2BC"</formula>
    </cfRule>
    <cfRule type="cellIs" dxfId="897" priority="1300" operator="equal">
      <formula>"1BC"</formula>
    </cfRule>
  </conditionalFormatting>
  <conditionalFormatting sqref="N80:S80">
    <cfRule type="cellIs" dxfId="4641" priority="1285" operator="equal">
      <formula>"D"</formula>
    </cfRule>
  </conditionalFormatting>
  <conditionalFormatting sqref="R50:S50">
    <cfRule type="cellIs" dxfId="4640" priority="1270" operator="equal">
      <formula>"2AC"</formula>
    </cfRule>
    <cfRule type="cellIs" dxfId="4639" priority="1271" operator="equal">
      <formula>"1AC"</formula>
    </cfRule>
    <cfRule type="cellIs" dxfId="4638" priority="1272" operator="equal">
      <formula>"2AL"</formula>
    </cfRule>
    <cfRule type="cellIs" dxfId="896" priority="1273" operator="equal">
      <formula>"2GL"</formula>
    </cfRule>
    <cfRule type="cellIs" dxfId="895" priority="1274" operator="equal">
      <formula>"1AL"</formula>
    </cfRule>
    <cfRule type="cellIs" dxfId="894" priority="1275" operator="equal">
      <formula>"2EL"</formula>
    </cfRule>
    <cfRule type="cellIs" dxfId="893" priority="1276" operator="equal">
      <formula>"1EL"</formula>
    </cfRule>
    <cfRule type="cellIs" dxfId="892" priority="1277" operator="equal">
      <formula>"2DL"</formula>
    </cfRule>
    <cfRule type="cellIs" dxfId="891" priority="1278" operator="equal">
      <formula>"1DL"</formula>
    </cfRule>
    <cfRule type="cellIs" dxfId="890" priority="1279" operator="equal">
      <formula>"2CL"</formula>
    </cfRule>
    <cfRule type="cellIs" dxfId="889" priority="1280" operator="equal">
      <formula>"1CL"</formula>
    </cfRule>
    <cfRule type="cellIs" dxfId="888" priority="1281" operator="equal">
      <formula>"2EC"</formula>
    </cfRule>
    <cfRule type="cellIs" dxfId="887" priority="1282" operator="equal">
      <formula>"1EC"</formula>
    </cfRule>
    <cfRule type="cellIs" dxfId="886" priority="1283" operator="equal">
      <formula>"2BC"</formula>
    </cfRule>
    <cfRule type="cellIs" dxfId="885" priority="1284" operator="equal">
      <formula>"1BC"</formula>
    </cfRule>
  </conditionalFormatting>
  <conditionalFormatting sqref="R50:S50">
    <cfRule type="cellIs" dxfId="4637" priority="1269" operator="equal">
      <formula>"D"</formula>
    </cfRule>
  </conditionalFormatting>
  <conditionalFormatting sqref="N50:Q50">
    <cfRule type="cellIs" dxfId="4636" priority="1254" operator="equal">
      <formula>"2AC"</formula>
    </cfRule>
    <cfRule type="cellIs" dxfId="4635" priority="1255" operator="equal">
      <formula>"1AC"</formula>
    </cfRule>
    <cfRule type="cellIs" dxfId="4634" priority="1256" operator="equal">
      <formula>"2AL"</formula>
    </cfRule>
    <cfRule type="cellIs" dxfId="884" priority="1257" operator="equal">
      <formula>"2GL"</formula>
    </cfRule>
    <cfRule type="cellIs" dxfId="883" priority="1258" operator="equal">
      <formula>"1AL"</formula>
    </cfRule>
    <cfRule type="cellIs" dxfId="882" priority="1259" operator="equal">
      <formula>"2EL"</formula>
    </cfRule>
    <cfRule type="cellIs" dxfId="881" priority="1260" operator="equal">
      <formula>"1EL"</formula>
    </cfRule>
    <cfRule type="cellIs" dxfId="880" priority="1261" operator="equal">
      <formula>"2DL"</formula>
    </cfRule>
    <cfRule type="cellIs" dxfId="879" priority="1262" operator="equal">
      <formula>"1DL"</formula>
    </cfRule>
    <cfRule type="cellIs" dxfId="878" priority="1263" operator="equal">
      <formula>"2CL"</formula>
    </cfRule>
    <cfRule type="cellIs" dxfId="877" priority="1264" operator="equal">
      <formula>"1CL"</formula>
    </cfRule>
    <cfRule type="cellIs" dxfId="876" priority="1265" operator="equal">
      <formula>"2EC"</formula>
    </cfRule>
    <cfRule type="cellIs" dxfId="875" priority="1266" operator="equal">
      <formula>"1EC"</formula>
    </cfRule>
    <cfRule type="cellIs" dxfId="874" priority="1267" operator="equal">
      <formula>"2BC"</formula>
    </cfRule>
    <cfRule type="cellIs" dxfId="873" priority="1268" operator="equal">
      <formula>"1BC"</formula>
    </cfRule>
  </conditionalFormatting>
  <conditionalFormatting sqref="N50:Q50">
    <cfRule type="cellIs" dxfId="4633" priority="1253" operator="equal">
      <formula>"D"</formula>
    </cfRule>
  </conditionalFormatting>
  <conditionalFormatting sqref="N37:S37">
    <cfRule type="cellIs" dxfId="4632" priority="1238" operator="equal">
      <formula>"2AC"</formula>
    </cfRule>
    <cfRule type="cellIs" dxfId="4631" priority="1239" operator="equal">
      <formula>"1AC"</formula>
    </cfRule>
    <cfRule type="cellIs" dxfId="4630" priority="1240" operator="equal">
      <formula>"2AL"</formula>
    </cfRule>
    <cfRule type="cellIs" dxfId="872" priority="1241" operator="equal">
      <formula>"2GL"</formula>
    </cfRule>
    <cfRule type="cellIs" dxfId="871" priority="1242" operator="equal">
      <formula>"1AL"</formula>
    </cfRule>
    <cfRule type="cellIs" dxfId="870" priority="1243" operator="equal">
      <formula>"2EL"</formula>
    </cfRule>
    <cfRule type="cellIs" dxfId="869" priority="1244" operator="equal">
      <formula>"1EL"</formula>
    </cfRule>
    <cfRule type="cellIs" dxfId="868" priority="1245" operator="equal">
      <formula>"2DL"</formula>
    </cfRule>
    <cfRule type="cellIs" dxfId="867" priority="1246" operator="equal">
      <formula>"1DL"</formula>
    </cfRule>
    <cfRule type="cellIs" dxfId="866" priority="1247" operator="equal">
      <formula>"2CL"</formula>
    </cfRule>
    <cfRule type="cellIs" dxfId="865" priority="1248" operator="equal">
      <formula>"1CL"</formula>
    </cfRule>
    <cfRule type="cellIs" dxfId="864" priority="1249" operator="equal">
      <formula>"2EC"</formula>
    </cfRule>
    <cfRule type="cellIs" dxfId="863" priority="1250" operator="equal">
      <formula>"1EC"</formula>
    </cfRule>
    <cfRule type="cellIs" dxfId="862" priority="1251" operator="equal">
      <formula>"2BC"</formula>
    </cfRule>
    <cfRule type="cellIs" dxfId="861" priority="1252" operator="equal">
      <formula>"1BC"</formula>
    </cfRule>
  </conditionalFormatting>
  <conditionalFormatting sqref="N37:S37">
    <cfRule type="cellIs" dxfId="4629" priority="1237" operator="equal">
      <formula>"D"</formula>
    </cfRule>
  </conditionalFormatting>
  <conditionalFormatting sqref="N59:S59">
    <cfRule type="cellIs" dxfId="4628" priority="1222" operator="equal">
      <formula>"2AC"</formula>
    </cfRule>
    <cfRule type="cellIs" dxfId="4627" priority="1223" operator="equal">
      <formula>"1AC"</formula>
    </cfRule>
    <cfRule type="cellIs" dxfId="4626" priority="1224" operator="equal">
      <formula>"2AL"</formula>
    </cfRule>
    <cfRule type="cellIs" dxfId="860" priority="1225" operator="equal">
      <formula>"2GL"</formula>
    </cfRule>
    <cfRule type="cellIs" dxfId="859" priority="1226" operator="equal">
      <formula>"1AL"</formula>
    </cfRule>
    <cfRule type="cellIs" dxfId="858" priority="1227" operator="equal">
      <formula>"2EL"</formula>
    </cfRule>
    <cfRule type="cellIs" dxfId="857" priority="1228" operator="equal">
      <formula>"1EL"</formula>
    </cfRule>
    <cfRule type="cellIs" dxfId="856" priority="1229" operator="equal">
      <formula>"2DL"</formula>
    </cfRule>
    <cfRule type="cellIs" dxfId="855" priority="1230" operator="equal">
      <formula>"1DL"</formula>
    </cfRule>
    <cfRule type="cellIs" dxfId="854" priority="1231" operator="equal">
      <formula>"2CL"</formula>
    </cfRule>
    <cfRule type="cellIs" dxfId="853" priority="1232" operator="equal">
      <formula>"1CL"</formula>
    </cfRule>
    <cfRule type="cellIs" dxfId="852" priority="1233" operator="equal">
      <formula>"2EC"</formula>
    </cfRule>
    <cfRule type="cellIs" dxfId="851" priority="1234" operator="equal">
      <formula>"1EC"</formula>
    </cfRule>
    <cfRule type="cellIs" dxfId="850" priority="1235" operator="equal">
      <formula>"2BC"</formula>
    </cfRule>
    <cfRule type="cellIs" dxfId="849" priority="1236" operator="equal">
      <formula>"1BC"</formula>
    </cfRule>
  </conditionalFormatting>
  <conditionalFormatting sqref="N59:S59">
    <cfRule type="cellIs" dxfId="4625" priority="1221" operator="equal">
      <formula>"D"</formula>
    </cfRule>
  </conditionalFormatting>
  <conditionalFormatting sqref="Q69">
    <cfRule type="cellIs" dxfId="4624" priority="1191" operator="equal">
      <formula>"2AC"</formula>
    </cfRule>
    <cfRule type="cellIs" dxfId="4623" priority="1192" operator="equal">
      <formula>"1AC"</formula>
    </cfRule>
    <cfRule type="cellIs" dxfId="4622" priority="1193" operator="equal">
      <formula>"2AL"</formula>
    </cfRule>
    <cfRule type="cellIs" dxfId="848" priority="1194" operator="equal">
      <formula>"2GL"</formula>
    </cfRule>
    <cfRule type="cellIs" dxfId="847" priority="1195" operator="equal">
      <formula>"1AL"</formula>
    </cfRule>
    <cfRule type="cellIs" dxfId="846" priority="1196" operator="equal">
      <formula>"2EL"</formula>
    </cfRule>
    <cfRule type="cellIs" dxfId="845" priority="1197" operator="equal">
      <formula>"1EL"</formula>
    </cfRule>
    <cfRule type="cellIs" dxfId="844" priority="1198" operator="equal">
      <formula>"2DL"</formula>
    </cfRule>
    <cfRule type="cellIs" dxfId="843" priority="1199" operator="equal">
      <formula>"1DL"</formula>
    </cfRule>
    <cfRule type="cellIs" dxfId="842" priority="1200" operator="equal">
      <formula>"2CL"</formula>
    </cfRule>
    <cfRule type="cellIs" dxfId="841" priority="1201" operator="equal">
      <formula>"1CL"</formula>
    </cfRule>
    <cfRule type="cellIs" dxfId="840" priority="1202" operator="equal">
      <formula>"2EC"</formula>
    </cfRule>
    <cfRule type="cellIs" dxfId="839" priority="1203" operator="equal">
      <formula>"1EC"</formula>
    </cfRule>
    <cfRule type="cellIs" dxfId="838" priority="1204" operator="equal">
      <formula>"2BC"</formula>
    </cfRule>
    <cfRule type="cellIs" dxfId="837" priority="1205" operator="equal">
      <formula>"1BC"</formula>
    </cfRule>
  </conditionalFormatting>
  <conditionalFormatting sqref="N69:R69">
    <cfRule type="cellIs" dxfId="4621" priority="1190" operator="equal">
      <formula>"D"</formula>
    </cfRule>
  </conditionalFormatting>
  <conditionalFormatting sqref="N69:P69 R69">
    <cfRule type="cellIs" dxfId="4620" priority="1206" operator="equal">
      <formula>"2AC"</formula>
    </cfRule>
    <cfRule type="cellIs" dxfId="4619" priority="1207" operator="equal">
      <formula>"1AC"</formula>
    </cfRule>
    <cfRule type="cellIs" dxfId="4618" priority="1208" operator="equal">
      <formula>"2AL"</formula>
    </cfRule>
    <cfRule type="cellIs" dxfId="836" priority="1209" operator="equal">
      <formula>"2GL"</formula>
    </cfRule>
    <cfRule type="cellIs" dxfId="835" priority="1210" operator="equal">
      <formula>"1AL"</formula>
    </cfRule>
    <cfRule type="cellIs" dxfId="834" priority="1211" operator="equal">
      <formula>"2EL"</formula>
    </cfRule>
    <cfRule type="cellIs" dxfId="833" priority="1212" operator="equal">
      <formula>"1EL"</formula>
    </cfRule>
    <cfRule type="cellIs" dxfId="832" priority="1213" operator="equal">
      <formula>"2DL"</formula>
    </cfRule>
    <cfRule type="cellIs" dxfId="831" priority="1214" operator="equal">
      <formula>"1DL"</formula>
    </cfRule>
    <cfRule type="cellIs" dxfId="830" priority="1215" operator="equal">
      <formula>"2CL"</formula>
    </cfRule>
    <cfRule type="cellIs" dxfId="829" priority="1216" operator="equal">
      <formula>"1CL"</formula>
    </cfRule>
    <cfRule type="cellIs" dxfId="828" priority="1217" operator="equal">
      <formula>"2EC"</formula>
    </cfRule>
    <cfRule type="cellIs" dxfId="827" priority="1218" operator="equal">
      <formula>"1EC"</formula>
    </cfRule>
    <cfRule type="cellIs" dxfId="826" priority="1219" operator="equal">
      <formula>"2BC"</formula>
    </cfRule>
    <cfRule type="cellIs" dxfId="825" priority="1220" operator="equal">
      <formula>"1BC"</formula>
    </cfRule>
  </conditionalFormatting>
  <conditionalFormatting sqref="X40">
    <cfRule type="cellIs" dxfId="4617" priority="1175" operator="equal">
      <formula>"2AC"</formula>
    </cfRule>
    <cfRule type="cellIs" dxfId="4616" priority="1176" operator="equal">
      <formula>"1AC"</formula>
    </cfRule>
    <cfRule type="cellIs" dxfId="4615" priority="1177" operator="equal">
      <formula>"2AL"</formula>
    </cfRule>
    <cfRule type="cellIs" dxfId="824" priority="1178" operator="equal">
      <formula>"2GL"</formula>
    </cfRule>
    <cfRule type="cellIs" dxfId="823" priority="1179" operator="equal">
      <formula>"1AL"</formula>
    </cfRule>
    <cfRule type="cellIs" dxfId="822" priority="1180" operator="equal">
      <formula>"2EL"</formula>
    </cfRule>
    <cfRule type="cellIs" dxfId="821" priority="1181" operator="equal">
      <formula>"1EL"</formula>
    </cfRule>
    <cfRule type="cellIs" dxfId="820" priority="1182" operator="equal">
      <formula>"2DL"</formula>
    </cfRule>
    <cfRule type="cellIs" dxfId="819" priority="1183" operator="equal">
      <formula>"1DL"</formula>
    </cfRule>
    <cfRule type="cellIs" dxfId="818" priority="1184" operator="equal">
      <formula>"2CL"</formula>
    </cfRule>
    <cfRule type="cellIs" dxfId="817" priority="1185" operator="equal">
      <formula>"1CL"</formula>
    </cfRule>
    <cfRule type="cellIs" dxfId="816" priority="1186" operator="equal">
      <formula>"2EC"</formula>
    </cfRule>
    <cfRule type="cellIs" dxfId="815" priority="1187" operator="equal">
      <formula>"1EC"</formula>
    </cfRule>
    <cfRule type="cellIs" dxfId="814" priority="1188" operator="equal">
      <formula>"2BC"</formula>
    </cfRule>
    <cfRule type="cellIs" dxfId="813" priority="1189" operator="equal">
      <formula>"1BC"</formula>
    </cfRule>
  </conditionalFormatting>
  <conditionalFormatting sqref="X40">
    <cfRule type="cellIs" dxfId="4614" priority="1174" operator="equal">
      <formula>"D"</formula>
    </cfRule>
  </conditionalFormatting>
  <conditionalFormatting sqref="T40:W40">
    <cfRule type="cellIs" dxfId="4613" priority="1159" operator="equal">
      <formula>"2AC"</formula>
    </cfRule>
    <cfRule type="cellIs" dxfId="4612" priority="1160" operator="equal">
      <formula>"1AC"</formula>
    </cfRule>
    <cfRule type="cellIs" dxfId="4611" priority="1161" operator="equal">
      <formula>"2AL"</formula>
    </cfRule>
    <cfRule type="cellIs" dxfId="812" priority="1162" operator="equal">
      <formula>"2GL"</formula>
    </cfRule>
    <cfRule type="cellIs" dxfId="811" priority="1163" operator="equal">
      <formula>"1AL"</formula>
    </cfRule>
    <cfRule type="cellIs" dxfId="810" priority="1164" operator="equal">
      <formula>"2EL"</formula>
    </cfRule>
    <cfRule type="cellIs" dxfId="809" priority="1165" operator="equal">
      <formula>"1EL"</formula>
    </cfRule>
    <cfRule type="cellIs" dxfId="808" priority="1166" operator="equal">
      <formula>"2DL"</formula>
    </cfRule>
    <cfRule type="cellIs" dxfId="807" priority="1167" operator="equal">
      <formula>"1DL"</formula>
    </cfRule>
    <cfRule type="cellIs" dxfId="806" priority="1168" operator="equal">
      <formula>"2CL"</formula>
    </cfRule>
    <cfRule type="cellIs" dxfId="805" priority="1169" operator="equal">
      <formula>"1CL"</formula>
    </cfRule>
    <cfRule type="cellIs" dxfId="804" priority="1170" operator="equal">
      <formula>"2EC"</formula>
    </cfRule>
    <cfRule type="cellIs" dxfId="803" priority="1171" operator="equal">
      <formula>"1EC"</formula>
    </cfRule>
    <cfRule type="cellIs" dxfId="802" priority="1172" operator="equal">
      <formula>"2BC"</formula>
    </cfRule>
    <cfRule type="cellIs" dxfId="801" priority="1173" operator="equal">
      <formula>"1BC"</formula>
    </cfRule>
  </conditionalFormatting>
  <conditionalFormatting sqref="T40:W40">
    <cfRule type="cellIs" dxfId="4610" priority="1158" operator="equal">
      <formula>"D"</formula>
    </cfRule>
  </conditionalFormatting>
  <conditionalFormatting sqref="B6:G6">
    <cfRule type="cellIs" dxfId="4609" priority="1143" operator="equal">
      <formula>"2AC"</formula>
    </cfRule>
    <cfRule type="cellIs" dxfId="4608" priority="1144" operator="equal">
      <formula>"1AC"</formula>
    </cfRule>
    <cfRule type="cellIs" dxfId="4607" priority="1145" operator="equal">
      <formula>"2AL"</formula>
    </cfRule>
    <cfRule type="cellIs" dxfId="800" priority="1146" operator="equal">
      <formula>"2GL"</formula>
    </cfRule>
    <cfRule type="cellIs" dxfId="799" priority="1147" operator="equal">
      <formula>"1AL"</formula>
    </cfRule>
    <cfRule type="cellIs" dxfId="798" priority="1148" operator="equal">
      <formula>"2EL"</formula>
    </cfRule>
    <cfRule type="cellIs" dxfId="797" priority="1149" operator="equal">
      <formula>"1EL"</formula>
    </cfRule>
    <cfRule type="cellIs" dxfId="796" priority="1150" operator="equal">
      <formula>"2DL"</formula>
    </cfRule>
    <cfRule type="cellIs" dxfId="795" priority="1151" operator="equal">
      <formula>"1DL"</formula>
    </cfRule>
    <cfRule type="cellIs" dxfId="794" priority="1152" operator="equal">
      <formula>"2CL"</formula>
    </cfRule>
    <cfRule type="cellIs" dxfId="793" priority="1153" operator="equal">
      <formula>"1CL"</formula>
    </cfRule>
    <cfRule type="cellIs" dxfId="792" priority="1154" operator="equal">
      <formula>"2EC"</formula>
    </cfRule>
    <cfRule type="cellIs" dxfId="791" priority="1155" operator="equal">
      <formula>"1EC"</formula>
    </cfRule>
    <cfRule type="cellIs" dxfId="790" priority="1156" operator="equal">
      <formula>"2BC"</formula>
    </cfRule>
    <cfRule type="cellIs" dxfId="789" priority="1157" operator="equal">
      <formula>"1BC"</formula>
    </cfRule>
  </conditionalFormatting>
  <conditionalFormatting sqref="B6:G6">
    <cfRule type="cellIs" dxfId="4606" priority="1142" operator="equal">
      <formula>"D"</formula>
    </cfRule>
  </conditionalFormatting>
  <conditionalFormatting sqref="B10:F10">
    <cfRule type="cellIs" dxfId="4605" priority="1127" operator="equal">
      <formula>"2AC"</formula>
    </cfRule>
    <cfRule type="cellIs" dxfId="4604" priority="1128" operator="equal">
      <formula>"1AC"</formula>
    </cfRule>
    <cfRule type="cellIs" dxfId="4603" priority="1129" operator="equal">
      <formula>"2AL"</formula>
    </cfRule>
    <cfRule type="cellIs" dxfId="788" priority="1130" operator="equal">
      <formula>"2GL"</formula>
    </cfRule>
    <cfRule type="cellIs" dxfId="787" priority="1131" operator="equal">
      <formula>"1AL"</formula>
    </cfRule>
    <cfRule type="cellIs" dxfId="786" priority="1132" operator="equal">
      <formula>"2EL"</formula>
    </cfRule>
    <cfRule type="cellIs" dxfId="785" priority="1133" operator="equal">
      <formula>"1EL"</formula>
    </cfRule>
    <cfRule type="cellIs" dxfId="784" priority="1134" operator="equal">
      <formula>"2DL"</formula>
    </cfRule>
    <cfRule type="cellIs" dxfId="783" priority="1135" operator="equal">
      <formula>"1DL"</formula>
    </cfRule>
    <cfRule type="cellIs" dxfId="782" priority="1136" operator="equal">
      <formula>"2CL"</formula>
    </cfRule>
    <cfRule type="cellIs" dxfId="781" priority="1137" operator="equal">
      <formula>"1CL"</formula>
    </cfRule>
    <cfRule type="cellIs" dxfId="780" priority="1138" operator="equal">
      <formula>"2EC"</formula>
    </cfRule>
    <cfRule type="cellIs" dxfId="779" priority="1139" operator="equal">
      <formula>"1EC"</formula>
    </cfRule>
    <cfRule type="cellIs" dxfId="778" priority="1140" operator="equal">
      <formula>"2BC"</formula>
    </cfRule>
    <cfRule type="cellIs" dxfId="777" priority="1141" operator="equal">
      <formula>"1BC"</formula>
    </cfRule>
  </conditionalFormatting>
  <conditionalFormatting sqref="F10">
    <cfRule type="cellIs" dxfId="4602" priority="1115" operator="equal">
      <formula>"2GL"</formula>
    </cfRule>
    <cfRule type="cellIs" dxfId="4601" priority="1116" operator="equal">
      <formula>"1GL"</formula>
    </cfRule>
    <cfRule type="cellIs" dxfId="4600" priority="1117" operator="equal">
      <formula>"2EL"</formula>
    </cfRule>
    <cfRule type="cellIs" dxfId="776" priority="1118" operator="equal">
      <formula>"1EL"</formula>
    </cfRule>
    <cfRule type="cellIs" dxfId="775" priority="1119" operator="equal">
      <formula>"2DL"</formula>
    </cfRule>
    <cfRule type="cellIs" dxfId="774" priority="1120" operator="equal">
      <formula>"1DL"</formula>
    </cfRule>
    <cfRule type="cellIs" dxfId="773" priority="1121" operator="equal">
      <formula>"2CL"</formula>
    </cfRule>
    <cfRule type="cellIs" dxfId="772" priority="1122" operator="equal">
      <formula>"1CL"</formula>
    </cfRule>
    <cfRule type="cellIs" dxfId="771" priority="1123" operator="equal">
      <formula>"2EC"</formula>
    </cfRule>
    <cfRule type="cellIs" dxfId="770" priority="1124" operator="equal">
      <formula>"1EC"</formula>
    </cfRule>
    <cfRule type="cellIs" dxfId="769" priority="1125" operator="equal">
      <formula>"2BC"</formula>
    </cfRule>
    <cfRule type="cellIs" dxfId="768" priority="1126" operator="equal">
      <formula>"1BC"</formula>
    </cfRule>
  </conditionalFormatting>
  <conditionalFormatting sqref="B10:F10">
    <cfRule type="cellIs" dxfId="4599" priority="1114" operator="equal">
      <formula>"D"</formula>
    </cfRule>
  </conditionalFormatting>
  <conditionalFormatting sqref="N2">
    <cfRule type="expression" dxfId="4598" priority="1113" stopIfTrue="1">
      <formula>NOT(ISERROR(SEARCH("""1BL"",""2BL""",N2)))</formula>
    </cfRule>
  </conditionalFormatting>
  <conditionalFormatting sqref="B2:Y2">
    <cfRule type="cellIs" dxfId="4597" priority="1098" operator="equal">
      <formula>"2AC"</formula>
    </cfRule>
    <cfRule type="cellIs" dxfId="4596" priority="1099" operator="equal">
      <formula>"1AC"</formula>
    </cfRule>
    <cfRule type="cellIs" dxfId="4595" priority="1100" operator="equal">
      <formula>"2AL"</formula>
    </cfRule>
    <cfRule type="cellIs" dxfId="767" priority="1101" operator="equal">
      <formula>"2GL"</formula>
    </cfRule>
    <cfRule type="cellIs" dxfId="766" priority="1102" operator="equal">
      <formula>"1AL"</formula>
    </cfRule>
    <cfRule type="cellIs" dxfId="765" priority="1103" operator="equal">
      <formula>"2EL"</formula>
    </cfRule>
    <cfRule type="cellIs" dxfId="764" priority="1104" operator="equal">
      <formula>"1EL"</formula>
    </cfRule>
    <cfRule type="cellIs" dxfId="763" priority="1105" operator="equal">
      <formula>"2DL"</formula>
    </cfRule>
    <cfRule type="cellIs" dxfId="762" priority="1106" operator="equal">
      <formula>"1DL"</formula>
    </cfRule>
    <cfRule type="cellIs" dxfId="761" priority="1107" operator="equal">
      <formula>"2CL"</formula>
    </cfRule>
    <cfRule type="cellIs" dxfId="760" priority="1108" operator="equal">
      <formula>"1CL"</formula>
    </cfRule>
    <cfRule type="cellIs" dxfId="759" priority="1109" operator="equal">
      <formula>"2EC"</formula>
    </cfRule>
    <cfRule type="cellIs" dxfId="758" priority="1110" operator="equal">
      <formula>"1EC"</formula>
    </cfRule>
    <cfRule type="cellIs" dxfId="757" priority="1111" operator="equal">
      <formula>"2BC"</formula>
    </cfRule>
    <cfRule type="cellIs" dxfId="756" priority="1112" operator="equal">
      <formula>"1BC"</formula>
    </cfRule>
  </conditionalFormatting>
  <conditionalFormatting sqref="B2:Y2">
    <cfRule type="cellIs" dxfId="4594" priority="1097" operator="equal">
      <formula>"D"</formula>
    </cfRule>
  </conditionalFormatting>
  <conditionalFormatting sqref="Z2:AE2">
    <cfRule type="cellIs" dxfId="4593" priority="1082" operator="equal">
      <formula>"2AC"</formula>
    </cfRule>
    <cfRule type="cellIs" dxfId="4592" priority="1083" operator="equal">
      <formula>"1AC"</formula>
    </cfRule>
    <cfRule type="cellIs" dxfId="4591" priority="1084" operator="equal">
      <formula>"2AL"</formula>
    </cfRule>
    <cfRule type="cellIs" dxfId="755" priority="1085" operator="equal">
      <formula>"2GL"</formula>
    </cfRule>
    <cfRule type="cellIs" dxfId="754" priority="1086" operator="equal">
      <formula>"1AL"</formula>
    </cfRule>
    <cfRule type="cellIs" dxfId="753" priority="1087" operator="equal">
      <formula>"2EL"</formula>
    </cfRule>
    <cfRule type="cellIs" dxfId="752" priority="1088" operator="equal">
      <formula>"1EL"</formula>
    </cfRule>
    <cfRule type="cellIs" dxfId="751" priority="1089" operator="equal">
      <formula>"2DL"</formula>
    </cfRule>
    <cfRule type="cellIs" dxfId="750" priority="1090" operator="equal">
      <formula>"1DL"</formula>
    </cfRule>
    <cfRule type="cellIs" dxfId="749" priority="1091" operator="equal">
      <formula>"2CL"</formula>
    </cfRule>
    <cfRule type="cellIs" dxfId="748" priority="1092" operator="equal">
      <formula>"1CL"</formula>
    </cfRule>
    <cfRule type="cellIs" dxfId="747" priority="1093" operator="equal">
      <formula>"2EC"</formula>
    </cfRule>
    <cfRule type="cellIs" dxfId="746" priority="1094" operator="equal">
      <formula>"1EC"</formula>
    </cfRule>
    <cfRule type="cellIs" dxfId="745" priority="1095" operator="equal">
      <formula>"2BC"</formula>
    </cfRule>
    <cfRule type="cellIs" dxfId="744" priority="1096" operator="equal">
      <formula>"1BC"</formula>
    </cfRule>
  </conditionalFormatting>
  <conditionalFormatting sqref="Z2:AE2">
    <cfRule type="cellIs" dxfId="4590" priority="1081" operator="equal">
      <formula>"D"</formula>
    </cfRule>
  </conditionalFormatting>
  <conditionalFormatting sqref="Q66:S66 AC66:AD66 X66:Y66 L66:M66 B66:G66">
    <cfRule type="cellIs" dxfId="4589" priority="1066" operator="equal">
      <formula>"2AC"</formula>
    </cfRule>
    <cfRule type="cellIs" dxfId="4588" priority="1067" operator="equal">
      <formula>"1AC"</formula>
    </cfRule>
    <cfRule type="cellIs" dxfId="4587" priority="1068" operator="equal">
      <formula>"2AL"</formula>
    </cfRule>
    <cfRule type="cellIs" dxfId="743" priority="1069" operator="equal">
      <formula>"2GL"</formula>
    </cfRule>
    <cfRule type="cellIs" dxfId="742" priority="1070" operator="equal">
      <formula>"1AL"</formula>
    </cfRule>
    <cfRule type="cellIs" dxfId="741" priority="1071" operator="equal">
      <formula>"2EL"</formula>
    </cfRule>
    <cfRule type="cellIs" dxfId="740" priority="1072" operator="equal">
      <formula>"1EL"</formula>
    </cfRule>
    <cfRule type="cellIs" dxfId="739" priority="1073" operator="equal">
      <formula>"2DL"</formula>
    </cfRule>
    <cfRule type="cellIs" dxfId="738" priority="1074" operator="equal">
      <formula>"1DL"</formula>
    </cfRule>
    <cfRule type="cellIs" dxfId="737" priority="1075" operator="equal">
      <formula>"2CL"</formula>
    </cfRule>
    <cfRule type="cellIs" dxfId="736" priority="1076" operator="equal">
      <formula>"1CL"</formula>
    </cfRule>
    <cfRule type="cellIs" dxfId="735" priority="1077" operator="equal">
      <formula>"2EC"</formula>
    </cfRule>
    <cfRule type="cellIs" dxfId="734" priority="1078" operator="equal">
      <formula>"1EC"</formula>
    </cfRule>
    <cfRule type="cellIs" dxfId="733" priority="1079" operator="equal">
      <formula>"2BC"</formula>
    </cfRule>
    <cfRule type="cellIs" dxfId="732" priority="1080" operator="equal">
      <formula>"1BC"</formula>
    </cfRule>
  </conditionalFormatting>
  <conditionalFormatting sqref="AC66">
    <cfRule type="cellIs" dxfId="4586" priority="1051" operator="equal">
      <formula>"2AC"</formula>
    </cfRule>
    <cfRule type="cellIs" dxfId="4585" priority="1052" operator="equal">
      <formula>"1AC"</formula>
    </cfRule>
    <cfRule type="cellIs" dxfId="4584" priority="1053" operator="equal">
      <formula>"2AL"</formula>
    </cfRule>
    <cfRule type="cellIs" dxfId="731" priority="1054" operator="equal">
      <formula>"2GL"</formula>
    </cfRule>
    <cfRule type="cellIs" dxfId="730" priority="1055" operator="equal">
      <formula>"1AL"</formula>
    </cfRule>
    <cfRule type="cellIs" dxfId="729" priority="1056" operator="equal">
      <formula>"2EL"</formula>
    </cfRule>
    <cfRule type="cellIs" dxfId="728" priority="1057" operator="equal">
      <formula>"1EL"</formula>
    </cfRule>
    <cfRule type="cellIs" dxfId="727" priority="1058" operator="equal">
      <formula>"2DL"</formula>
    </cfRule>
    <cfRule type="cellIs" dxfId="726" priority="1059" operator="equal">
      <formula>"1DL"</formula>
    </cfRule>
    <cfRule type="cellIs" dxfId="725" priority="1060" operator="equal">
      <formula>"2CL"</formula>
    </cfRule>
    <cfRule type="cellIs" dxfId="724" priority="1061" operator="equal">
      <formula>"1CL"</formula>
    </cfRule>
    <cfRule type="cellIs" dxfId="723" priority="1062" operator="equal">
      <formula>"2EC"</formula>
    </cfRule>
    <cfRule type="cellIs" dxfId="722" priority="1063" operator="equal">
      <formula>"1EC"</formula>
    </cfRule>
    <cfRule type="cellIs" dxfId="721" priority="1064" operator="equal">
      <formula>"2BC"</formula>
    </cfRule>
    <cfRule type="cellIs" dxfId="720" priority="1065" operator="equal">
      <formula>"1BC"</formula>
    </cfRule>
  </conditionalFormatting>
  <conditionalFormatting sqref="Q66:S66 L66:M66 B66:G66 AC66:AD66 X66:Y66">
    <cfRule type="cellIs" dxfId="4583" priority="1050" operator="equal">
      <formula>"D"</formula>
    </cfRule>
  </conditionalFormatting>
  <conditionalFormatting sqref="N66:P66 H66:J66 Z66:AB66 T66:W66">
    <cfRule type="cellIs" dxfId="4582" priority="1035" operator="equal">
      <formula>"2AC"</formula>
    </cfRule>
    <cfRule type="cellIs" dxfId="4581" priority="1036" operator="equal">
      <formula>"1AC"</formula>
    </cfRule>
    <cfRule type="cellIs" dxfId="4580" priority="1037" operator="equal">
      <formula>"2AL"</formula>
    </cfRule>
    <cfRule type="cellIs" dxfId="719" priority="1038" operator="equal">
      <formula>"2GL"</formula>
    </cfRule>
    <cfRule type="cellIs" dxfId="718" priority="1039" operator="equal">
      <formula>"1AL"</formula>
    </cfRule>
    <cfRule type="cellIs" dxfId="717" priority="1040" operator="equal">
      <formula>"2EL"</formula>
    </cfRule>
    <cfRule type="cellIs" dxfId="716" priority="1041" operator="equal">
      <formula>"1EL"</formula>
    </cfRule>
    <cfRule type="cellIs" dxfId="715" priority="1042" operator="equal">
      <formula>"2DL"</formula>
    </cfRule>
    <cfRule type="cellIs" dxfId="714" priority="1043" operator="equal">
      <formula>"1DL"</formula>
    </cfRule>
    <cfRule type="cellIs" dxfId="713" priority="1044" operator="equal">
      <formula>"2CL"</formula>
    </cfRule>
    <cfRule type="cellIs" dxfId="712" priority="1045" operator="equal">
      <formula>"1CL"</formula>
    </cfRule>
    <cfRule type="cellIs" dxfId="711" priority="1046" operator="equal">
      <formula>"2EC"</formula>
    </cfRule>
    <cfRule type="cellIs" dxfId="710" priority="1047" operator="equal">
      <formula>"1EC"</formula>
    </cfRule>
    <cfRule type="cellIs" dxfId="709" priority="1048" operator="equal">
      <formula>"2BC"</formula>
    </cfRule>
    <cfRule type="cellIs" dxfId="708" priority="1049" operator="equal">
      <formula>"1BC"</formula>
    </cfRule>
  </conditionalFormatting>
  <conditionalFormatting sqref="K66">
    <cfRule type="cellIs" dxfId="4579" priority="1020" operator="equal">
      <formula>"2AC"</formula>
    </cfRule>
    <cfRule type="cellIs" dxfId="4578" priority="1021" operator="equal">
      <formula>"1AC"</formula>
    </cfRule>
    <cfRule type="cellIs" dxfId="4577" priority="1022" operator="equal">
      <formula>"2AL"</formula>
    </cfRule>
    <cfRule type="cellIs" dxfId="707" priority="1023" operator="equal">
      <formula>"2GL"</formula>
    </cfRule>
    <cfRule type="cellIs" dxfId="706" priority="1024" operator="equal">
      <formula>"1AL"</formula>
    </cfRule>
    <cfRule type="cellIs" dxfId="705" priority="1025" operator="equal">
      <formula>"2EL"</formula>
    </cfRule>
    <cfRule type="cellIs" dxfId="704" priority="1026" operator="equal">
      <formula>"1EL"</formula>
    </cfRule>
    <cfRule type="cellIs" dxfId="703" priority="1027" operator="equal">
      <formula>"2DL"</formula>
    </cfRule>
    <cfRule type="cellIs" dxfId="702" priority="1028" operator="equal">
      <formula>"1DL"</formula>
    </cfRule>
    <cfRule type="cellIs" dxfId="701" priority="1029" operator="equal">
      <formula>"2CL"</formula>
    </cfRule>
    <cfRule type="cellIs" dxfId="700" priority="1030" operator="equal">
      <formula>"1CL"</formula>
    </cfRule>
    <cfRule type="cellIs" dxfId="699" priority="1031" operator="equal">
      <formula>"2EC"</formula>
    </cfRule>
    <cfRule type="cellIs" dxfId="698" priority="1032" operator="equal">
      <formula>"1EC"</formula>
    </cfRule>
    <cfRule type="cellIs" dxfId="697" priority="1033" operator="equal">
      <formula>"2BC"</formula>
    </cfRule>
    <cfRule type="cellIs" dxfId="696" priority="1034" operator="equal">
      <formula>"1BC"</formula>
    </cfRule>
  </conditionalFormatting>
  <conditionalFormatting sqref="H66:K66 N66:P66 Z66:AB66 T66:W66">
    <cfRule type="cellIs" dxfId="4576" priority="1019" operator="equal">
      <formula>"D"</formula>
    </cfRule>
  </conditionalFormatting>
  <conditionalFormatting sqref="B29:S29 Y29:AJ29">
    <cfRule type="cellIs" dxfId="4575" priority="1004" operator="equal">
      <formula>"2AC"</formula>
    </cfRule>
    <cfRule type="cellIs" dxfId="4574" priority="1005" operator="equal">
      <formula>"1AC"</formula>
    </cfRule>
    <cfRule type="cellIs" dxfId="4573" priority="1006" operator="equal">
      <formula>"2AL"</formula>
    </cfRule>
    <cfRule type="cellIs" dxfId="695" priority="1007" operator="equal">
      <formula>"2GL"</formula>
    </cfRule>
    <cfRule type="cellIs" dxfId="694" priority="1008" operator="equal">
      <formula>"1AL"</formula>
    </cfRule>
    <cfRule type="cellIs" dxfId="693" priority="1009" operator="equal">
      <formula>"2EL"</formula>
    </cfRule>
    <cfRule type="cellIs" dxfId="692" priority="1010" operator="equal">
      <formula>"1EL"</formula>
    </cfRule>
    <cfRule type="cellIs" dxfId="691" priority="1011" operator="equal">
      <formula>"2DL"</formula>
    </cfRule>
    <cfRule type="cellIs" dxfId="690" priority="1012" operator="equal">
      <formula>"1DL"</formula>
    </cfRule>
    <cfRule type="cellIs" dxfId="689" priority="1013" operator="equal">
      <formula>"2CL"</formula>
    </cfRule>
    <cfRule type="cellIs" dxfId="688" priority="1014" operator="equal">
      <formula>"1CL"</formula>
    </cfRule>
    <cfRule type="cellIs" dxfId="687" priority="1015" operator="equal">
      <formula>"2EC"</formula>
    </cfRule>
    <cfRule type="cellIs" dxfId="686" priority="1016" operator="equal">
      <formula>"1EC"</formula>
    </cfRule>
    <cfRule type="cellIs" dxfId="685" priority="1017" operator="equal">
      <formula>"2BC"</formula>
    </cfRule>
    <cfRule type="cellIs" dxfId="684" priority="1018" operator="equal">
      <formula>"1BC"</formula>
    </cfRule>
  </conditionalFormatting>
  <conditionalFormatting sqref="B29:S29 Y29:AJ29">
    <cfRule type="cellIs" dxfId="4572" priority="1003" operator="equal">
      <formula>"D"</formula>
    </cfRule>
  </conditionalFormatting>
  <conditionalFormatting sqref="N29">
    <cfRule type="cellIs" dxfId="4571" priority="988" operator="equal">
      <formula>"2AC"</formula>
    </cfRule>
    <cfRule type="cellIs" dxfId="4570" priority="989" operator="equal">
      <formula>"1AC"</formula>
    </cfRule>
    <cfRule type="cellIs" dxfId="4569" priority="990" operator="equal">
      <formula>"2AL"</formula>
    </cfRule>
    <cfRule type="cellIs" dxfId="683" priority="991" operator="equal">
      <formula>"2GL"</formula>
    </cfRule>
    <cfRule type="cellIs" dxfId="682" priority="992" operator="equal">
      <formula>"1AL"</formula>
    </cfRule>
    <cfRule type="cellIs" dxfId="681" priority="993" operator="equal">
      <formula>"2EL"</formula>
    </cfRule>
    <cfRule type="cellIs" dxfId="680" priority="994" operator="equal">
      <formula>"1EL"</formula>
    </cfRule>
    <cfRule type="cellIs" dxfId="679" priority="995" operator="equal">
      <formula>"2DL"</formula>
    </cfRule>
    <cfRule type="cellIs" dxfId="678" priority="996" operator="equal">
      <formula>"1DL"</formula>
    </cfRule>
    <cfRule type="cellIs" dxfId="677" priority="997" operator="equal">
      <formula>"2CL"</formula>
    </cfRule>
    <cfRule type="cellIs" dxfId="676" priority="998" operator="equal">
      <formula>"1CL"</formula>
    </cfRule>
    <cfRule type="cellIs" dxfId="675" priority="999" operator="equal">
      <formula>"2EC"</formula>
    </cfRule>
    <cfRule type="cellIs" dxfId="674" priority="1000" operator="equal">
      <formula>"1EC"</formula>
    </cfRule>
    <cfRule type="cellIs" dxfId="673" priority="1001" operator="equal">
      <formula>"2BC"</formula>
    </cfRule>
    <cfRule type="cellIs" dxfId="672" priority="1002" operator="equal">
      <formula>"1BC"</formula>
    </cfRule>
  </conditionalFormatting>
  <conditionalFormatting sqref="W29">
    <cfRule type="cellIs" dxfId="4568" priority="973" operator="equal">
      <formula>"2AC"</formula>
    </cfRule>
    <cfRule type="cellIs" dxfId="4567" priority="974" operator="equal">
      <formula>"1AC"</formula>
    </cfRule>
    <cfRule type="cellIs" dxfId="4566" priority="975" operator="equal">
      <formula>"2AL"</formula>
    </cfRule>
    <cfRule type="cellIs" dxfId="671" priority="976" operator="equal">
      <formula>"2GL"</formula>
    </cfRule>
    <cfRule type="cellIs" dxfId="670" priority="977" operator="equal">
      <formula>"1AL"</formula>
    </cfRule>
    <cfRule type="cellIs" dxfId="669" priority="978" operator="equal">
      <formula>"2EL"</formula>
    </cfRule>
    <cfRule type="cellIs" dxfId="668" priority="979" operator="equal">
      <formula>"1EL"</formula>
    </cfRule>
    <cfRule type="cellIs" dxfId="667" priority="980" operator="equal">
      <formula>"2DL"</formula>
    </cfRule>
    <cfRule type="cellIs" dxfId="666" priority="981" operator="equal">
      <formula>"1DL"</formula>
    </cfRule>
    <cfRule type="cellIs" dxfId="665" priority="982" operator="equal">
      <formula>"2CL"</formula>
    </cfRule>
    <cfRule type="cellIs" dxfId="664" priority="983" operator="equal">
      <formula>"1CL"</formula>
    </cfRule>
    <cfRule type="cellIs" dxfId="663" priority="984" operator="equal">
      <formula>"2EC"</formula>
    </cfRule>
    <cfRule type="cellIs" dxfId="662" priority="985" operator="equal">
      <formula>"1EC"</formula>
    </cfRule>
    <cfRule type="cellIs" dxfId="661" priority="986" operator="equal">
      <formula>"2BC"</formula>
    </cfRule>
    <cfRule type="cellIs" dxfId="660" priority="987" operator="equal">
      <formula>"1BC"</formula>
    </cfRule>
  </conditionalFormatting>
  <conditionalFormatting sqref="W29">
    <cfRule type="cellIs" dxfId="4565" priority="972" operator="equal">
      <formula>"D"</formula>
    </cfRule>
  </conditionalFormatting>
  <conditionalFormatting sqref="T29:V29">
    <cfRule type="cellIs" dxfId="4564" priority="957" operator="equal">
      <formula>"2AC"</formula>
    </cfRule>
    <cfRule type="cellIs" dxfId="4563" priority="958" operator="equal">
      <formula>"1AC"</formula>
    </cfRule>
    <cfRule type="cellIs" dxfId="4562" priority="959" operator="equal">
      <formula>"2AL"</formula>
    </cfRule>
    <cfRule type="cellIs" dxfId="659" priority="960" operator="equal">
      <formula>"2GL"</formula>
    </cfRule>
    <cfRule type="cellIs" dxfId="658" priority="961" operator="equal">
      <formula>"1AL"</formula>
    </cfRule>
    <cfRule type="cellIs" dxfId="657" priority="962" operator="equal">
      <formula>"2EL"</formula>
    </cfRule>
    <cfRule type="cellIs" dxfId="656" priority="963" operator="equal">
      <formula>"1EL"</formula>
    </cfRule>
    <cfRule type="cellIs" dxfId="655" priority="964" operator="equal">
      <formula>"2DL"</formula>
    </cfRule>
    <cfRule type="cellIs" dxfId="654" priority="965" operator="equal">
      <formula>"1DL"</formula>
    </cfRule>
    <cfRule type="cellIs" dxfId="653" priority="966" operator="equal">
      <formula>"2CL"</formula>
    </cfRule>
    <cfRule type="cellIs" dxfId="652" priority="967" operator="equal">
      <formula>"1CL"</formula>
    </cfRule>
    <cfRule type="cellIs" dxfId="651" priority="968" operator="equal">
      <formula>"2EC"</formula>
    </cfRule>
    <cfRule type="cellIs" dxfId="650" priority="969" operator="equal">
      <formula>"1EC"</formula>
    </cfRule>
    <cfRule type="cellIs" dxfId="649" priority="970" operator="equal">
      <formula>"2BC"</formula>
    </cfRule>
    <cfRule type="cellIs" dxfId="648" priority="971" operator="equal">
      <formula>"1BC"</formula>
    </cfRule>
  </conditionalFormatting>
  <conditionalFormatting sqref="T29:V29">
    <cfRule type="cellIs" dxfId="4561" priority="956" operator="equal">
      <formula>"D"</formula>
    </cfRule>
  </conditionalFormatting>
  <conditionalFormatting sqref="Q94:T94 B94:M94 Y94:AE94">
    <cfRule type="cellIs" dxfId="4560" priority="941" operator="equal">
      <formula>"2AC"</formula>
    </cfRule>
    <cfRule type="cellIs" dxfId="4559" priority="942" operator="equal">
      <formula>"1AC"</formula>
    </cfRule>
    <cfRule type="cellIs" dxfId="4558" priority="943" operator="equal">
      <formula>"2AL"</formula>
    </cfRule>
    <cfRule type="cellIs" dxfId="647" priority="944" operator="equal">
      <formula>"2GL"</formula>
    </cfRule>
    <cfRule type="cellIs" dxfId="646" priority="945" operator="equal">
      <formula>"1AL"</formula>
    </cfRule>
    <cfRule type="cellIs" dxfId="645" priority="946" operator="equal">
      <formula>"2EL"</formula>
    </cfRule>
    <cfRule type="cellIs" dxfId="644" priority="947" operator="equal">
      <formula>"1EL"</formula>
    </cfRule>
    <cfRule type="cellIs" dxfId="643" priority="948" operator="equal">
      <formula>"2DL"</formula>
    </cfRule>
    <cfRule type="cellIs" dxfId="642" priority="949" operator="equal">
      <formula>"1DL"</formula>
    </cfRule>
    <cfRule type="cellIs" dxfId="641" priority="950" operator="equal">
      <formula>"2CL"</formula>
    </cfRule>
    <cfRule type="cellIs" dxfId="640" priority="951" operator="equal">
      <formula>"1CL"</formula>
    </cfRule>
    <cfRule type="cellIs" dxfId="639" priority="952" operator="equal">
      <formula>"2EC"</formula>
    </cfRule>
    <cfRule type="cellIs" dxfId="638" priority="953" operator="equal">
      <formula>"1EC"</formula>
    </cfRule>
    <cfRule type="cellIs" dxfId="637" priority="954" operator="equal">
      <formula>"2BC"</formula>
    </cfRule>
    <cfRule type="cellIs" dxfId="636" priority="955" operator="equal">
      <formula>"1BC"</formula>
    </cfRule>
  </conditionalFormatting>
  <conditionalFormatting sqref="Q94:T94 B94:M94 Y94:AE94">
    <cfRule type="cellIs" dxfId="4557" priority="940" operator="equal">
      <formula>"D"</formula>
    </cfRule>
  </conditionalFormatting>
  <conditionalFormatting sqref="H94">
    <cfRule type="cellIs" dxfId="4556" priority="925" operator="equal">
      <formula>"2AC"</formula>
    </cfRule>
    <cfRule type="cellIs" dxfId="4555" priority="926" operator="equal">
      <formula>"1AC"</formula>
    </cfRule>
    <cfRule type="cellIs" dxfId="4554" priority="927" operator="equal">
      <formula>"2AL"</formula>
    </cfRule>
    <cfRule type="cellIs" dxfId="635" priority="928" operator="equal">
      <formula>"2GL"</formula>
    </cfRule>
    <cfRule type="cellIs" dxfId="634" priority="929" operator="equal">
      <formula>"1AL"</formula>
    </cfRule>
    <cfRule type="cellIs" dxfId="633" priority="930" operator="equal">
      <formula>"2EL"</formula>
    </cfRule>
    <cfRule type="cellIs" dxfId="632" priority="931" operator="equal">
      <formula>"1EL"</formula>
    </cfRule>
    <cfRule type="cellIs" dxfId="631" priority="932" operator="equal">
      <formula>"2DL"</formula>
    </cfRule>
    <cfRule type="cellIs" dxfId="630" priority="933" operator="equal">
      <formula>"1DL"</formula>
    </cfRule>
    <cfRule type="cellIs" dxfId="629" priority="934" operator="equal">
      <formula>"2CL"</formula>
    </cfRule>
    <cfRule type="cellIs" dxfId="628" priority="935" operator="equal">
      <formula>"1CL"</formula>
    </cfRule>
    <cfRule type="cellIs" dxfId="627" priority="936" operator="equal">
      <formula>"2EC"</formula>
    </cfRule>
    <cfRule type="cellIs" dxfId="626" priority="937" operator="equal">
      <formula>"1EC"</formula>
    </cfRule>
    <cfRule type="cellIs" dxfId="625" priority="938" operator="equal">
      <formula>"2BC"</formula>
    </cfRule>
    <cfRule type="cellIs" dxfId="624" priority="939" operator="equal">
      <formula>"1BC"</formula>
    </cfRule>
  </conditionalFormatting>
  <conditionalFormatting sqref="T94">
    <cfRule type="cellIs" dxfId="4553" priority="910" operator="equal">
      <formula>"2AC"</formula>
    </cfRule>
    <cfRule type="cellIs" dxfId="4552" priority="911" operator="equal">
      <formula>"1AC"</formula>
    </cfRule>
    <cfRule type="cellIs" dxfId="4551" priority="912" operator="equal">
      <formula>"2AL"</formula>
    </cfRule>
    <cfRule type="cellIs" dxfId="623" priority="913" operator="equal">
      <formula>"2GL"</formula>
    </cfRule>
    <cfRule type="cellIs" dxfId="622" priority="914" operator="equal">
      <formula>"1AL"</formula>
    </cfRule>
    <cfRule type="cellIs" dxfId="621" priority="915" operator="equal">
      <formula>"2EL"</formula>
    </cfRule>
    <cfRule type="cellIs" dxfId="620" priority="916" operator="equal">
      <formula>"1EL"</formula>
    </cfRule>
    <cfRule type="cellIs" dxfId="619" priority="917" operator="equal">
      <formula>"2DL"</formula>
    </cfRule>
    <cfRule type="cellIs" dxfId="618" priority="918" operator="equal">
      <formula>"1DL"</formula>
    </cfRule>
    <cfRule type="cellIs" dxfId="617" priority="919" operator="equal">
      <formula>"2CL"</formula>
    </cfRule>
    <cfRule type="cellIs" dxfId="616" priority="920" operator="equal">
      <formula>"1CL"</formula>
    </cfRule>
    <cfRule type="cellIs" dxfId="615" priority="921" operator="equal">
      <formula>"2EC"</formula>
    </cfRule>
    <cfRule type="cellIs" dxfId="614" priority="922" operator="equal">
      <formula>"1EC"</formula>
    </cfRule>
    <cfRule type="cellIs" dxfId="613" priority="923" operator="equal">
      <formula>"2BC"</formula>
    </cfRule>
    <cfRule type="cellIs" dxfId="612" priority="924" operator="equal">
      <formula>"1BC"</formula>
    </cfRule>
  </conditionalFormatting>
  <conditionalFormatting sqref="N94:P94">
    <cfRule type="cellIs" dxfId="4550" priority="895" operator="equal">
      <formula>"2AC"</formula>
    </cfRule>
    <cfRule type="cellIs" dxfId="4549" priority="896" operator="equal">
      <formula>"1AC"</formula>
    </cfRule>
    <cfRule type="cellIs" dxfId="4548" priority="897" operator="equal">
      <formula>"2AL"</formula>
    </cfRule>
    <cfRule type="cellIs" dxfId="611" priority="898" operator="equal">
      <formula>"2GL"</formula>
    </cfRule>
    <cfRule type="cellIs" dxfId="610" priority="899" operator="equal">
      <formula>"1AL"</formula>
    </cfRule>
    <cfRule type="cellIs" dxfId="609" priority="900" operator="equal">
      <formula>"2EL"</formula>
    </cfRule>
    <cfRule type="cellIs" dxfId="608" priority="901" operator="equal">
      <formula>"1EL"</formula>
    </cfRule>
    <cfRule type="cellIs" dxfId="607" priority="902" operator="equal">
      <formula>"2DL"</formula>
    </cfRule>
    <cfRule type="cellIs" dxfId="606" priority="903" operator="equal">
      <formula>"1DL"</formula>
    </cfRule>
    <cfRule type="cellIs" dxfId="605" priority="904" operator="equal">
      <formula>"2CL"</formula>
    </cfRule>
    <cfRule type="cellIs" dxfId="604" priority="905" operator="equal">
      <formula>"1CL"</formula>
    </cfRule>
    <cfRule type="cellIs" dxfId="603" priority="906" operator="equal">
      <formula>"2EC"</formula>
    </cfRule>
    <cfRule type="cellIs" dxfId="602" priority="907" operator="equal">
      <formula>"1EC"</formula>
    </cfRule>
    <cfRule type="cellIs" dxfId="601" priority="908" operator="equal">
      <formula>"2BC"</formula>
    </cfRule>
    <cfRule type="cellIs" dxfId="600" priority="909" operator="equal">
      <formula>"1BC"</formula>
    </cfRule>
  </conditionalFormatting>
  <conditionalFormatting sqref="N94:P94">
    <cfRule type="cellIs" dxfId="4547" priority="894" operator="equal">
      <formula>"D"</formula>
    </cfRule>
  </conditionalFormatting>
  <conditionalFormatting sqref="U94:X94">
    <cfRule type="cellIs" dxfId="4546" priority="879" operator="equal">
      <formula>"2AC"</formula>
    </cfRule>
    <cfRule type="cellIs" dxfId="4545" priority="880" operator="equal">
      <formula>"1AC"</formula>
    </cfRule>
    <cfRule type="cellIs" dxfId="4544" priority="881" operator="equal">
      <formula>"2AL"</formula>
    </cfRule>
    <cfRule type="cellIs" dxfId="599" priority="882" operator="equal">
      <formula>"2GL"</formula>
    </cfRule>
    <cfRule type="cellIs" dxfId="598" priority="883" operator="equal">
      <formula>"1AL"</formula>
    </cfRule>
    <cfRule type="cellIs" dxfId="597" priority="884" operator="equal">
      <formula>"2EL"</formula>
    </cfRule>
    <cfRule type="cellIs" dxfId="596" priority="885" operator="equal">
      <formula>"1EL"</formula>
    </cfRule>
    <cfRule type="cellIs" dxfId="595" priority="886" operator="equal">
      <formula>"2DL"</formula>
    </cfRule>
    <cfRule type="cellIs" dxfId="594" priority="887" operator="equal">
      <formula>"1DL"</formula>
    </cfRule>
    <cfRule type="cellIs" dxfId="593" priority="888" operator="equal">
      <formula>"2CL"</formula>
    </cfRule>
    <cfRule type="cellIs" dxfId="592" priority="889" operator="equal">
      <formula>"1CL"</formula>
    </cfRule>
    <cfRule type="cellIs" dxfId="591" priority="890" operator="equal">
      <formula>"2EC"</formula>
    </cfRule>
    <cfRule type="cellIs" dxfId="590" priority="891" operator="equal">
      <formula>"1EC"</formula>
    </cfRule>
    <cfRule type="cellIs" dxfId="589" priority="892" operator="equal">
      <formula>"2BC"</formula>
    </cfRule>
    <cfRule type="cellIs" dxfId="588" priority="893" operator="equal">
      <formula>"1BC"</formula>
    </cfRule>
  </conditionalFormatting>
  <conditionalFormatting sqref="U94:X94">
    <cfRule type="cellIs" dxfId="4543" priority="878" operator="equal">
      <formula>"D"</formula>
    </cfRule>
  </conditionalFormatting>
  <conditionalFormatting sqref="B108:AD108">
    <cfRule type="cellIs" dxfId="4542" priority="863" operator="equal">
      <formula>"2AC"</formula>
    </cfRule>
    <cfRule type="cellIs" dxfId="4541" priority="864" operator="equal">
      <formula>"1AC"</formula>
    </cfRule>
    <cfRule type="cellIs" dxfId="4540" priority="865" operator="equal">
      <formula>"2AL"</formula>
    </cfRule>
    <cfRule type="cellIs" dxfId="587" priority="866" operator="equal">
      <formula>"2GL"</formula>
    </cfRule>
    <cfRule type="cellIs" dxfId="586" priority="867" operator="equal">
      <formula>"1AL"</formula>
    </cfRule>
    <cfRule type="cellIs" dxfId="585" priority="868" operator="equal">
      <formula>"2EL"</formula>
    </cfRule>
    <cfRule type="cellIs" dxfId="584" priority="869" operator="equal">
      <formula>"1EL"</formula>
    </cfRule>
    <cfRule type="cellIs" dxfId="583" priority="870" operator="equal">
      <formula>"2DL"</formula>
    </cfRule>
    <cfRule type="cellIs" dxfId="582" priority="871" operator="equal">
      <formula>"1DL"</formula>
    </cfRule>
    <cfRule type="cellIs" dxfId="581" priority="872" operator="equal">
      <formula>"2CL"</formula>
    </cfRule>
    <cfRule type="cellIs" dxfId="580" priority="873" operator="equal">
      <formula>"1CL"</formula>
    </cfRule>
    <cfRule type="cellIs" dxfId="579" priority="874" operator="equal">
      <formula>"2EC"</formula>
    </cfRule>
    <cfRule type="cellIs" dxfId="578" priority="875" operator="equal">
      <formula>"1EC"</formula>
    </cfRule>
    <cfRule type="cellIs" dxfId="577" priority="876" operator="equal">
      <formula>"2BC"</formula>
    </cfRule>
    <cfRule type="cellIs" dxfId="576" priority="877" operator="equal">
      <formula>"1BC"</formula>
    </cfRule>
  </conditionalFormatting>
  <conditionalFormatting sqref="AD108">
    <cfRule type="cellIs" dxfId="4539" priority="851" operator="equal">
      <formula>"2GL"</formula>
    </cfRule>
    <cfRule type="cellIs" dxfId="4538" priority="852" operator="equal">
      <formula>"1GL"</formula>
    </cfRule>
    <cfRule type="cellIs" dxfId="4537" priority="853" operator="equal">
      <formula>"2EL"</formula>
    </cfRule>
    <cfRule type="cellIs" dxfId="575" priority="854" operator="equal">
      <formula>"1EL"</formula>
    </cfRule>
    <cfRule type="cellIs" dxfId="574" priority="855" operator="equal">
      <formula>"2DL"</formula>
    </cfRule>
    <cfRule type="cellIs" dxfId="573" priority="856" operator="equal">
      <formula>"1DL"</formula>
    </cfRule>
    <cfRule type="cellIs" dxfId="572" priority="857" operator="equal">
      <formula>"2CL"</formula>
    </cfRule>
    <cfRule type="cellIs" dxfId="571" priority="858" operator="equal">
      <formula>"1CL"</formula>
    </cfRule>
    <cfRule type="cellIs" dxfId="570" priority="859" operator="equal">
      <formula>"2EC"</formula>
    </cfRule>
    <cfRule type="cellIs" dxfId="569" priority="860" operator="equal">
      <formula>"1EC"</formula>
    </cfRule>
    <cfRule type="cellIs" dxfId="568" priority="861" operator="equal">
      <formula>"2BC"</formula>
    </cfRule>
    <cfRule type="cellIs" dxfId="567" priority="862" operator="equal">
      <formula>"1BC"</formula>
    </cfRule>
  </conditionalFormatting>
  <conditionalFormatting sqref="B108:AD108">
    <cfRule type="cellIs" dxfId="4536" priority="850" operator="equal">
      <formula>"D"</formula>
    </cfRule>
  </conditionalFormatting>
  <conditionalFormatting sqref="B108">
    <cfRule type="cellIs" dxfId="4535" priority="835" operator="equal">
      <formula>"2AC"</formula>
    </cfRule>
    <cfRule type="cellIs" dxfId="4534" priority="836" operator="equal">
      <formula>"1AC"</formula>
    </cfRule>
    <cfRule type="cellIs" dxfId="4533" priority="837" operator="equal">
      <formula>"2AL"</formula>
    </cfRule>
    <cfRule type="cellIs" dxfId="566" priority="838" operator="equal">
      <formula>"2GL"</formula>
    </cfRule>
    <cfRule type="cellIs" dxfId="565" priority="839" operator="equal">
      <formula>"1AL"</formula>
    </cfRule>
    <cfRule type="cellIs" dxfId="564" priority="840" operator="equal">
      <formula>"2EL"</formula>
    </cfRule>
    <cfRule type="cellIs" dxfId="563" priority="841" operator="equal">
      <formula>"1EL"</formula>
    </cfRule>
    <cfRule type="cellIs" dxfId="562" priority="842" operator="equal">
      <formula>"2DL"</formula>
    </cfRule>
    <cfRule type="cellIs" dxfId="561" priority="843" operator="equal">
      <formula>"1DL"</formula>
    </cfRule>
    <cfRule type="cellIs" dxfId="560" priority="844" operator="equal">
      <formula>"2CL"</formula>
    </cfRule>
    <cfRule type="cellIs" dxfId="559" priority="845" operator="equal">
      <formula>"1CL"</formula>
    </cfRule>
    <cfRule type="cellIs" dxfId="558" priority="846" operator="equal">
      <formula>"2EC"</formula>
    </cfRule>
    <cfRule type="cellIs" dxfId="557" priority="847" operator="equal">
      <formula>"1EC"</formula>
    </cfRule>
    <cfRule type="cellIs" dxfId="556" priority="848" operator="equal">
      <formula>"2BC"</formula>
    </cfRule>
    <cfRule type="cellIs" dxfId="555" priority="849" operator="equal">
      <formula>"1BC"</formula>
    </cfRule>
  </conditionalFormatting>
  <conditionalFormatting sqref="AH15:AI15 B15:AE15">
    <cfRule type="cellIs" dxfId="4532" priority="820" operator="equal">
      <formula>"2AC"</formula>
    </cfRule>
    <cfRule type="cellIs" dxfId="4531" priority="821" operator="equal">
      <formula>"1AC"</formula>
    </cfRule>
    <cfRule type="cellIs" dxfId="4530" priority="822" operator="equal">
      <formula>"2AL"</formula>
    </cfRule>
    <cfRule type="cellIs" dxfId="554" priority="823" operator="equal">
      <formula>"2GL"</formula>
    </cfRule>
    <cfRule type="cellIs" dxfId="553" priority="824" operator="equal">
      <formula>"1AL"</formula>
    </cfRule>
    <cfRule type="cellIs" dxfId="552" priority="825" operator="equal">
      <formula>"2EL"</formula>
    </cfRule>
    <cfRule type="cellIs" dxfId="551" priority="826" operator="equal">
      <formula>"1EL"</formula>
    </cfRule>
    <cfRule type="cellIs" dxfId="550" priority="827" operator="equal">
      <formula>"2DL"</formula>
    </cfRule>
    <cfRule type="cellIs" dxfId="549" priority="828" operator="equal">
      <formula>"1DL"</formula>
    </cfRule>
    <cfRule type="cellIs" dxfId="548" priority="829" operator="equal">
      <formula>"2CL"</formula>
    </cfRule>
    <cfRule type="cellIs" dxfId="547" priority="830" operator="equal">
      <formula>"1CL"</formula>
    </cfRule>
    <cfRule type="cellIs" dxfId="546" priority="831" operator="equal">
      <formula>"2EC"</formula>
    </cfRule>
    <cfRule type="cellIs" dxfId="545" priority="832" operator="equal">
      <formula>"1EC"</formula>
    </cfRule>
    <cfRule type="cellIs" dxfId="544" priority="833" operator="equal">
      <formula>"2BC"</formula>
    </cfRule>
    <cfRule type="cellIs" dxfId="543" priority="834" operator="equal">
      <formula>"1BC"</formula>
    </cfRule>
  </conditionalFormatting>
  <conditionalFormatting sqref="F15">
    <cfRule type="cellIs" dxfId="4529" priority="808" operator="equal">
      <formula>"2GL"</formula>
    </cfRule>
    <cfRule type="cellIs" dxfId="4528" priority="809" operator="equal">
      <formula>"1GL"</formula>
    </cfRule>
    <cfRule type="cellIs" dxfId="4527" priority="810" operator="equal">
      <formula>"2EL"</formula>
    </cfRule>
    <cfRule type="cellIs" dxfId="542" priority="811" operator="equal">
      <formula>"1EL"</formula>
    </cfRule>
    <cfRule type="cellIs" dxfId="541" priority="812" operator="equal">
      <formula>"2DL"</formula>
    </cfRule>
    <cfRule type="cellIs" dxfId="540" priority="813" operator="equal">
      <formula>"1DL"</formula>
    </cfRule>
    <cfRule type="cellIs" dxfId="539" priority="814" operator="equal">
      <formula>"2CL"</formula>
    </cfRule>
    <cfRule type="cellIs" dxfId="538" priority="815" operator="equal">
      <formula>"1CL"</formula>
    </cfRule>
    <cfRule type="cellIs" dxfId="537" priority="816" operator="equal">
      <formula>"2EC"</formula>
    </cfRule>
    <cfRule type="cellIs" dxfId="536" priority="817" operator="equal">
      <formula>"1EC"</formula>
    </cfRule>
    <cfRule type="cellIs" dxfId="535" priority="818" operator="equal">
      <formula>"2BC"</formula>
    </cfRule>
    <cfRule type="cellIs" dxfId="534" priority="819" operator="equal">
      <formula>"1BC"</formula>
    </cfRule>
  </conditionalFormatting>
  <conditionalFormatting sqref="AA15">
    <cfRule type="cellIs" dxfId="4526" priority="796" operator="equal">
      <formula>"2GL"</formula>
    </cfRule>
    <cfRule type="cellIs" dxfId="4525" priority="797" operator="equal">
      <formula>"1GL"</formula>
    </cfRule>
    <cfRule type="cellIs" dxfId="4524" priority="798" operator="equal">
      <formula>"2EL"</formula>
    </cfRule>
    <cfRule type="cellIs" dxfId="533" priority="799" operator="equal">
      <formula>"1EL"</formula>
    </cfRule>
    <cfRule type="cellIs" dxfId="532" priority="800" operator="equal">
      <formula>"2DL"</formula>
    </cfRule>
    <cfRule type="cellIs" dxfId="531" priority="801" operator="equal">
      <formula>"1DL"</formula>
    </cfRule>
    <cfRule type="cellIs" dxfId="530" priority="802" operator="equal">
      <formula>"2CL"</formula>
    </cfRule>
    <cfRule type="cellIs" dxfId="529" priority="803" operator="equal">
      <formula>"1CL"</formula>
    </cfRule>
    <cfRule type="cellIs" dxfId="528" priority="804" operator="equal">
      <formula>"2EC"</formula>
    </cfRule>
    <cfRule type="cellIs" dxfId="527" priority="805" operator="equal">
      <formula>"1EC"</formula>
    </cfRule>
    <cfRule type="cellIs" dxfId="526" priority="806" operator="equal">
      <formula>"2BC"</formula>
    </cfRule>
    <cfRule type="cellIs" dxfId="525" priority="807" operator="equal">
      <formula>"1BC"</formula>
    </cfRule>
  </conditionalFormatting>
  <conditionalFormatting sqref="AH15:AI15 B15:AE15">
    <cfRule type="cellIs" dxfId="4523" priority="795" operator="equal">
      <formula>"D"</formula>
    </cfRule>
  </conditionalFormatting>
  <conditionalFormatting sqref="AF15:AG15">
    <cfRule type="cellIs" dxfId="4522" priority="780" operator="equal">
      <formula>"2AC"</formula>
    </cfRule>
    <cfRule type="cellIs" dxfId="4521" priority="781" operator="equal">
      <formula>"1AC"</formula>
    </cfRule>
    <cfRule type="cellIs" dxfId="4520" priority="782" operator="equal">
      <formula>"2AL"</formula>
    </cfRule>
    <cfRule type="cellIs" dxfId="524" priority="783" operator="equal">
      <formula>"2GL"</formula>
    </cfRule>
    <cfRule type="cellIs" dxfId="523" priority="784" operator="equal">
      <formula>"1AL"</formula>
    </cfRule>
    <cfRule type="cellIs" dxfId="522" priority="785" operator="equal">
      <formula>"2EL"</formula>
    </cfRule>
    <cfRule type="cellIs" dxfId="521" priority="786" operator="equal">
      <formula>"1EL"</formula>
    </cfRule>
    <cfRule type="cellIs" dxfId="520" priority="787" operator="equal">
      <formula>"2DL"</formula>
    </cfRule>
    <cfRule type="cellIs" dxfId="519" priority="788" operator="equal">
      <formula>"1DL"</formula>
    </cfRule>
    <cfRule type="cellIs" dxfId="518" priority="789" operator="equal">
      <formula>"2CL"</formula>
    </cfRule>
    <cfRule type="cellIs" dxfId="517" priority="790" operator="equal">
      <formula>"1CL"</formula>
    </cfRule>
    <cfRule type="cellIs" dxfId="516" priority="791" operator="equal">
      <formula>"2EC"</formula>
    </cfRule>
    <cfRule type="cellIs" dxfId="515" priority="792" operator="equal">
      <formula>"1EC"</formula>
    </cfRule>
    <cfRule type="cellIs" dxfId="514" priority="793" operator="equal">
      <formula>"2BC"</formula>
    </cfRule>
    <cfRule type="cellIs" dxfId="513" priority="794" operator="equal">
      <formula>"1BC"</formula>
    </cfRule>
  </conditionalFormatting>
  <conditionalFormatting sqref="AF15:AG15">
    <cfRule type="cellIs" dxfId="4519" priority="779" operator="equal">
      <formula>"D"</formula>
    </cfRule>
  </conditionalFormatting>
  <conditionalFormatting sqref="N62:AD62">
    <cfRule type="cellIs" dxfId="4518" priority="764" operator="equal">
      <formula>"2AC"</formula>
    </cfRule>
    <cfRule type="cellIs" dxfId="4517" priority="765" operator="equal">
      <formula>"1AC"</formula>
    </cfRule>
    <cfRule type="cellIs" dxfId="4516" priority="766" operator="equal">
      <formula>"2AL"</formula>
    </cfRule>
    <cfRule type="cellIs" dxfId="512" priority="767" operator="equal">
      <formula>"2GL"</formula>
    </cfRule>
    <cfRule type="cellIs" dxfId="511" priority="768" operator="equal">
      <formula>"1AL"</formula>
    </cfRule>
    <cfRule type="cellIs" dxfId="510" priority="769" operator="equal">
      <formula>"2EL"</formula>
    </cfRule>
    <cfRule type="cellIs" dxfId="509" priority="770" operator="equal">
      <formula>"1EL"</formula>
    </cfRule>
    <cfRule type="cellIs" dxfId="508" priority="771" operator="equal">
      <formula>"2DL"</formula>
    </cfRule>
    <cfRule type="cellIs" dxfId="507" priority="772" operator="equal">
      <formula>"1DL"</formula>
    </cfRule>
    <cfRule type="cellIs" dxfId="506" priority="773" operator="equal">
      <formula>"2CL"</formula>
    </cfRule>
    <cfRule type="cellIs" dxfId="505" priority="774" operator="equal">
      <formula>"1CL"</formula>
    </cfRule>
    <cfRule type="cellIs" dxfId="504" priority="775" operator="equal">
      <formula>"2EC"</formula>
    </cfRule>
    <cfRule type="cellIs" dxfId="503" priority="776" operator="equal">
      <formula>"1EC"</formula>
    </cfRule>
    <cfRule type="cellIs" dxfId="502" priority="777" operator="equal">
      <formula>"2BC"</formula>
    </cfRule>
    <cfRule type="cellIs" dxfId="501" priority="778" operator="equal">
      <formula>"1BC"</formula>
    </cfRule>
  </conditionalFormatting>
  <conditionalFormatting sqref="N62:AD62">
    <cfRule type="cellIs" dxfId="4515" priority="763" operator="equal">
      <formula>"D"</formula>
    </cfRule>
  </conditionalFormatting>
  <conditionalFormatting sqref="B85:D85 J85:M85 F85:H85 O85:Y85">
    <cfRule type="cellIs" dxfId="4514" priority="748" operator="equal">
      <formula>"2AC"</formula>
    </cfRule>
    <cfRule type="cellIs" dxfId="4513" priority="749" operator="equal">
      <formula>"1AC"</formula>
    </cfRule>
    <cfRule type="cellIs" dxfId="4512" priority="750" operator="equal">
      <formula>"2AL"</formula>
    </cfRule>
    <cfRule type="cellIs" dxfId="500" priority="751" operator="equal">
      <formula>"2GL"</formula>
    </cfRule>
    <cfRule type="cellIs" dxfId="499" priority="752" operator="equal">
      <formula>"1AL"</formula>
    </cfRule>
    <cfRule type="cellIs" dxfId="498" priority="753" operator="equal">
      <formula>"2EL"</formula>
    </cfRule>
    <cfRule type="cellIs" dxfId="497" priority="754" operator="equal">
      <formula>"1EL"</formula>
    </cfRule>
    <cfRule type="cellIs" dxfId="496" priority="755" operator="equal">
      <formula>"2DL"</formula>
    </cfRule>
    <cfRule type="cellIs" dxfId="495" priority="756" operator="equal">
      <formula>"1DL"</formula>
    </cfRule>
    <cfRule type="cellIs" dxfId="494" priority="757" operator="equal">
      <formula>"2CL"</formula>
    </cfRule>
    <cfRule type="cellIs" dxfId="493" priority="758" operator="equal">
      <formula>"1CL"</formula>
    </cfRule>
    <cfRule type="cellIs" dxfId="492" priority="759" operator="equal">
      <formula>"2EC"</formula>
    </cfRule>
    <cfRule type="cellIs" dxfId="491" priority="760" operator="equal">
      <formula>"1EC"</formula>
    </cfRule>
    <cfRule type="cellIs" dxfId="490" priority="761" operator="equal">
      <formula>"2BC"</formula>
    </cfRule>
    <cfRule type="cellIs" dxfId="489" priority="762" operator="equal">
      <formula>"1BC"</formula>
    </cfRule>
  </conditionalFormatting>
  <conditionalFormatting sqref="I85">
    <cfRule type="cellIs" dxfId="4511" priority="733" operator="equal">
      <formula>"2AC"</formula>
    </cfRule>
    <cfRule type="cellIs" dxfId="4510" priority="734" operator="equal">
      <formula>"1AC"</formula>
    </cfRule>
    <cfRule type="cellIs" dxfId="4509" priority="735" operator="equal">
      <formula>"2AL"</formula>
    </cfRule>
    <cfRule type="cellIs" dxfId="488" priority="736" operator="equal">
      <formula>"2GL"</formula>
    </cfRule>
    <cfRule type="cellIs" dxfId="487" priority="737" operator="equal">
      <formula>"1AL"</formula>
    </cfRule>
    <cfRule type="cellIs" dxfId="486" priority="738" operator="equal">
      <formula>"2EL"</formula>
    </cfRule>
    <cfRule type="cellIs" dxfId="485" priority="739" operator="equal">
      <formula>"1EL"</formula>
    </cfRule>
    <cfRule type="cellIs" dxfId="484" priority="740" operator="equal">
      <formula>"2DL"</formula>
    </cfRule>
    <cfRule type="cellIs" dxfId="483" priority="741" operator="equal">
      <formula>"1DL"</formula>
    </cfRule>
    <cfRule type="cellIs" dxfId="482" priority="742" operator="equal">
      <formula>"2CL"</formula>
    </cfRule>
    <cfRule type="cellIs" dxfId="481" priority="743" operator="equal">
      <formula>"1CL"</formula>
    </cfRule>
    <cfRule type="cellIs" dxfId="480" priority="744" operator="equal">
      <formula>"2EC"</formula>
    </cfRule>
    <cfRule type="cellIs" dxfId="479" priority="745" operator="equal">
      <formula>"1EC"</formula>
    </cfRule>
    <cfRule type="cellIs" dxfId="478" priority="746" operator="equal">
      <formula>"2BC"</formula>
    </cfRule>
    <cfRule type="cellIs" dxfId="477" priority="747" operator="equal">
      <formula>"1BC"</formula>
    </cfRule>
  </conditionalFormatting>
  <conditionalFormatting sqref="N85">
    <cfRule type="cellIs" dxfId="4508" priority="718" operator="equal">
      <formula>"2AC"</formula>
    </cfRule>
    <cfRule type="cellIs" dxfId="4507" priority="719" operator="equal">
      <formula>"1AC"</formula>
    </cfRule>
    <cfRule type="cellIs" dxfId="4506" priority="720" operator="equal">
      <formula>"2AL"</formula>
    </cfRule>
    <cfRule type="cellIs" dxfId="476" priority="721" operator="equal">
      <formula>"2GL"</formula>
    </cfRule>
    <cfRule type="cellIs" dxfId="475" priority="722" operator="equal">
      <formula>"1AL"</formula>
    </cfRule>
    <cfRule type="cellIs" dxfId="474" priority="723" operator="equal">
      <formula>"2EL"</formula>
    </cfRule>
    <cfRule type="cellIs" dxfId="473" priority="724" operator="equal">
      <formula>"1EL"</formula>
    </cfRule>
    <cfRule type="cellIs" dxfId="472" priority="725" operator="equal">
      <formula>"2DL"</formula>
    </cfRule>
    <cfRule type="cellIs" dxfId="471" priority="726" operator="equal">
      <formula>"1DL"</formula>
    </cfRule>
    <cfRule type="cellIs" dxfId="470" priority="727" operator="equal">
      <formula>"2CL"</formula>
    </cfRule>
    <cfRule type="cellIs" dxfId="469" priority="728" operator="equal">
      <formula>"1CL"</formula>
    </cfRule>
    <cfRule type="cellIs" dxfId="468" priority="729" operator="equal">
      <formula>"2EC"</formula>
    </cfRule>
    <cfRule type="cellIs" dxfId="467" priority="730" operator="equal">
      <formula>"1EC"</formula>
    </cfRule>
    <cfRule type="cellIs" dxfId="466" priority="731" operator="equal">
      <formula>"2BC"</formula>
    </cfRule>
    <cfRule type="cellIs" dxfId="465" priority="732" operator="equal">
      <formula>"1BC"</formula>
    </cfRule>
  </conditionalFormatting>
  <conditionalFormatting sqref="E85">
    <cfRule type="cellIs" dxfId="4505" priority="703" operator="equal">
      <formula>"2AC"</formula>
    </cfRule>
    <cfRule type="cellIs" dxfId="4504" priority="704" operator="equal">
      <formula>"1AC"</formula>
    </cfRule>
    <cfRule type="cellIs" dxfId="4503" priority="705" operator="equal">
      <formula>"2AL"</formula>
    </cfRule>
    <cfRule type="cellIs" dxfId="464" priority="706" operator="equal">
      <formula>"2GL"</formula>
    </cfRule>
    <cfRule type="cellIs" dxfId="463" priority="707" operator="equal">
      <formula>"1AL"</formula>
    </cfRule>
    <cfRule type="cellIs" dxfId="462" priority="708" operator="equal">
      <formula>"2EL"</formula>
    </cfRule>
    <cfRule type="cellIs" dxfId="461" priority="709" operator="equal">
      <formula>"1EL"</formula>
    </cfRule>
    <cfRule type="cellIs" dxfId="460" priority="710" operator="equal">
      <formula>"2DL"</formula>
    </cfRule>
    <cfRule type="cellIs" dxfId="459" priority="711" operator="equal">
      <formula>"1DL"</formula>
    </cfRule>
    <cfRule type="cellIs" dxfId="458" priority="712" operator="equal">
      <formula>"2CL"</formula>
    </cfRule>
    <cfRule type="cellIs" dxfId="457" priority="713" operator="equal">
      <formula>"1CL"</formula>
    </cfRule>
    <cfRule type="cellIs" dxfId="456" priority="714" operator="equal">
      <formula>"2EC"</formula>
    </cfRule>
    <cfRule type="cellIs" dxfId="455" priority="715" operator="equal">
      <formula>"1EC"</formula>
    </cfRule>
    <cfRule type="cellIs" dxfId="454" priority="716" operator="equal">
      <formula>"2BC"</formula>
    </cfRule>
    <cfRule type="cellIs" dxfId="453" priority="717" operator="equal">
      <formula>"1BC"</formula>
    </cfRule>
  </conditionalFormatting>
  <conditionalFormatting sqref="T85:W85">
    <cfRule type="cellIs" dxfId="4502" priority="688" operator="equal">
      <formula>"2AC"</formula>
    </cfRule>
    <cfRule type="cellIs" dxfId="4501" priority="689" operator="equal">
      <formula>"1AC"</formula>
    </cfRule>
    <cfRule type="cellIs" dxfId="4500" priority="690" operator="equal">
      <formula>"2AL"</formula>
    </cfRule>
    <cfRule type="cellIs" dxfId="452" priority="691" operator="equal">
      <formula>"2GL"</formula>
    </cfRule>
    <cfRule type="cellIs" dxfId="451" priority="692" operator="equal">
      <formula>"1AL"</formula>
    </cfRule>
    <cfRule type="cellIs" dxfId="450" priority="693" operator="equal">
      <formula>"2EL"</formula>
    </cfRule>
    <cfRule type="cellIs" dxfId="449" priority="694" operator="equal">
      <formula>"1EL"</formula>
    </cfRule>
    <cfRule type="cellIs" dxfId="448" priority="695" operator="equal">
      <formula>"2DL"</formula>
    </cfRule>
    <cfRule type="cellIs" dxfId="447" priority="696" operator="equal">
      <formula>"1DL"</formula>
    </cfRule>
    <cfRule type="cellIs" dxfId="446" priority="697" operator="equal">
      <formula>"2CL"</formula>
    </cfRule>
    <cfRule type="cellIs" dxfId="445" priority="698" operator="equal">
      <formula>"1CL"</formula>
    </cfRule>
    <cfRule type="cellIs" dxfId="444" priority="699" operator="equal">
      <formula>"2EC"</formula>
    </cfRule>
    <cfRule type="cellIs" dxfId="443" priority="700" operator="equal">
      <formula>"1EC"</formula>
    </cfRule>
    <cfRule type="cellIs" dxfId="442" priority="701" operator="equal">
      <formula>"2BC"</formula>
    </cfRule>
    <cfRule type="cellIs" dxfId="441" priority="702" operator="equal">
      <formula>"1BC"</formula>
    </cfRule>
  </conditionalFormatting>
  <conditionalFormatting sqref="B85:Y85">
    <cfRule type="cellIs" dxfId="4499" priority="687" operator="equal">
      <formula>"D"</formula>
    </cfRule>
  </conditionalFormatting>
  <conditionalFormatting sqref="N44:S44 X44:Y44">
    <cfRule type="cellIs" dxfId="4498" priority="672" operator="equal">
      <formula>"2AC"</formula>
    </cfRule>
    <cfRule type="cellIs" dxfId="4497" priority="673" operator="equal">
      <formula>"1AC"</formula>
    </cfRule>
    <cfRule type="cellIs" dxfId="4496" priority="674" operator="equal">
      <formula>"2AL"</formula>
    </cfRule>
    <cfRule type="cellIs" dxfId="440" priority="675" operator="equal">
      <formula>"2GL"</formula>
    </cfRule>
    <cfRule type="cellIs" dxfId="439" priority="676" operator="equal">
      <formula>"1AL"</formula>
    </cfRule>
    <cfRule type="cellIs" dxfId="438" priority="677" operator="equal">
      <formula>"2EL"</formula>
    </cfRule>
    <cfRule type="cellIs" dxfId="437" priority="678" operator="equal">
      <formula>"1EL"</formula>
    </cfRule>
    <cfRule type="cellIs" dxfId="436" priority="679" operator="equal">
      <formula>"2DL"</formula>
    </cfRule>
    <cfRule type="cellIs" dxfId="435" priority="680" operator="equal">
      <formula>"1DL"</formula>
    </cfRule>
    <cfRule type="cellIs" dxfId="434" priority="681" operator="equal">
      <formula>"2CL"</formula>
    </cfRule>
    <cfRule type="cellIs" dxfId="433" priority="682" operator="equal">
      <formula>"1CL"</formula>
    </cfRule>
    <cfRule type="cellIs" dxfId="432" priority="683" operator="equal">
      <formula>"2EC"</formula>
    </cfRule>
    <cfRule type="cellIs" dxfId="431" priority="684" operator="equal">
      <formula>"1EC"</formula>
    </cfRule>
    <cfRule type="cellIs" dxfId="430" priority="685" operator="equal">
      <formula>"2BC"</formula>
    </cfRule>
    <cfRule type="cellIs" dxfId="429" priority="686" operator="equal">
      <formula>"1BC"</formula>
    </cfRule>
  </conditionalFormatting>
  <conditionalFormatting sqref="N44:S44 X44:Y44">
    <cfRule type="cellIs" dxfId="4495" priority="671" operator="equal">
      <formula>"D"</formula>
    </cfRule>
  </conditionalFormatting>
  <conditionalFormatting sqref="T44:W44">
    <cfRule type="cellIs" dxfId="4494" priority="656" operator="equal">
      <formula>"2AC"</formula>
    </cfRule>
    <cfRule type="cellIs" dxfId="4493" priority="657" operator="equal">
      <formula>"1AC"</formula>
    </cfRule>
    <cfRule type="cellIs" dxfId="4492" priority="658" operator="equal">
      <formula>"2AL"</formula>
    </cfRule>
    <cfRule type="cellIs" dxfId="428" priority="659" operator="equal">
      <formula>"2GL"</formula>
    </cfRule>
    <cfRule type="cellIs" dxfId="427" priority="660" operator="equal">
      <formula>"1AL"</formula>
    </cfRule>
    <cfRule type="cellIs" dxfId="426" priority="661" operator="equal">
      <formula>"2EL"</formula>
    </cfRule>
    <cfRule type="cellIs" dxfId="425" priority="662" operator="equal">
      <formula>"1EL"</formula>
    </cfRule>
    <cfRule type="cellIs" dxfId="424" priority="663" operator="equal">
      <formula>"2DL"</formula>
    </cfRule>
    <cfRule type="cellIs" dxfId="423" priority="664" operator="equal">
      <formula>"1DL"</formula>
    </cfRule>
    <cfRule type="cellIs" dxfId="422" priority="665" operator="equal">
      <formula>"2CL"</formula>
    </cfRule>
    <cfRule type="cellIs" dxfId="421" priority="666" operator="equal">
      <formula>"1CL"</formula>
    </cfRule>
    <cfRule type="cellIs" dxfId="420" priority="667" operator="equal">
      <formula>"2EC"</formula>
    </cfRule>
    <cfRule type="cellIs" dxfId="419" priority="668" operator="equal">
      <formula>"1EC"</formula>
    </cfRule>
    <cfRule type="cellIs" dxfId="418" priority="669" operator="equal">
      <formula>"2BC"</formula>
    </cfRule>
    <cfRule type="cellIs" dxfId="417" priority="670" operator="equal">
      <formula>"1BC"</formula>
    </cfRule>
  </conditionalFormatting>
  <conditionalFormatting sqref="T44:W44">
    <cfRule type="cellIs" dxfId="4491" priority="655" operator="equal">
      <formula>"D"</formula>
    </cfRule>
  </conditionalFormatting>
  <conditionalFormatting sqref="B22:Y22">
    <cfRule type="cellIs" dxfId="4490" priority="640" operator="equal">
      <formula>"2AC"</formula>
    </cfRule>
    <cfRule type="cellIs" dxfId="4489" priority="641" operator="equal">
      <formula>"1AC"</formula>
    </cfRule>
    <cfRule type="cellIs" dxfId="4488" priority="642" operator="equal">
      <formula>"2AL"</formula>
    </cfRule>
    <cfRule type="cellIs" dxfId="416" priority="643" operator="equal">
      <formula>"2GL"</formula>
    </cfRule>
    <cfRule type="cellIs" dxfId="415" priority="644" operator="equal">
      <formula>"1AL"</formula>
    </cfRule>
    <cfRule type="cellIs" dxfId="414" priority="645" operator="equal">
      <formula>"2EL"</formula>
    </cfRule>
    <cfRule type="cellIs" dxfId="413" priority="646" operator="equal">
      <formula>"1EL"</formula>
    </cfRule>
    <cfRule type="cellIs" dxfId="412" priority="647" operator="equal">
      <formula>"2DL"</formula>
    </cfRule>
    <cfRule type="cellIs" dxfId="411" priority="648" operator="equal">
      <formula>"1DL"</formula>
    </cfRule>
    <cfRule type="cellIs" dxfId="410" priority="649" operator="equal">
      <formula>"2CL"</formula>
    </cfRule>
    <cfRule type="cellIs" dxfId="409" priority="650" operator="equal">
      <formula>"1CL"</formula>
    </cfRule>
    <cfRule type="cellIs" dxfId="408" priority="651" operator="equal">
      <formula>"2EC"</formula>
    </cfRule>
    <cfRule type="cellIs" dxfId="407" priority="652" operator="equal">
      <formula>"1EC"</formula>
    </cfRule>
    <cfRule type="cellIs" dxfId="406" priority="653" operator="equal">
      <formula>"2BC"</formula>
    </cfRule>
    <cfRule type="cellIs" dxfId="405" priority="654" operator="equal">
      <formula>"1BC"</formula>
    </cfRule>
  </conditionalFormatting>
  <conditionalFormatting sqref="D22:F22">
    <cfRule type="cellIs" dxfId="4487" priority="628" operator="equal">
      <formula>"2GL"</formula>
    </cfRule>
    <cfRule type="cellIs" dxfId="4486" priority="629" operator="equal">
      <formula>"1GL"</formula>
    </cfRule>
    <cfRule type="cellIs" dxfId="4485" priority="630" operator="equal">
      <formula>"2EL"</formula>
    </cfRule>
    <cfRule type="cellIs" dxfId="404" priority="631" operator="equal">
      <formula>"1EL"</formula>
    </cfRule>
    <cfRule type="cellIs" dxfId="403" priority="632" operator="equal">
      <formula>"2DL"</formula>
    </cfRule>
    <cfRule type="cellIs" dxfId="402" priority="633" operator="equal">
      <formula>"1DL"</formula>
    </cfRule>
    <cfRule type="cellIs" dxfId="401" priority="634" operator="equal">
      <formula>"2CL"</formula>
    </cfRule>
    <cfRule type="cellIs" dxfId="400" priority="635" operator="equal">
      <formula>"1CL"</formula>
    </cfRule>
    <cfRule type="cellIs" dxfId="399" priority="636" operator="equal">
      <formula>"2EC"</formula>
    </cfRule>
    <cfRule type="cellIs" dxfId="398" priority="637" operator="equal">
      <formula>"1EC"</formula>
    </cfRule>
    <cfRule type="cellIs" dxfId="397" priority="638" operator="equal">
      <formula>"2BC"</formula>
    </cfRule>
    <cfRule type="cellIs" dxfId="396" priority="639" operator="equal">
      <formula>"1BC"</formula>
    </cfRule>
  </conditionalFormatting>
  <conditionalFormatting sqref="B22:Y22">
    <cfRule type="cellIs" dxfId="4484" priority="627" operator="equal">
      <formula>"D"</formula>
    </cfRule>
  </conditionalFormatting>
  <conditionalFormatting sqref="H22">
    <cfRule type="cellIs" dxfId="4483" priority="612" operator="equal">
      <formula>"2AC"</formula>
    </cfRule>
    <cfRule type="cellIs" dxfId="4482" priority="613" operator="equal">
      <formula>"1AC"</formula>
    </cfRule>
    <cfRule type="cellIs" dxfId="4481" priority="614" operator="equal">
      <formula>"2AL"</formula>
    </cfRule>
    <cfRule type="cellIs" dxfId="395" priority="615" operator="equal">
      <formula>"2GL"</formula>
    </cfRule>
    <cfRule type="cellIs" dxfId="394" priority="616" operator="equal">
      <formula>"1AL"</formula>
    </cfRule>
    <cfRule type="cellIs" dxfId="393" priority="617" operator="equal">
      <formula>"2EL"</formula>
    </cfRule>
    <cfRule type="cellIs" dxfId="392" priority="618" operator="equal">
      <formula>"1EL"</formula>
    </cfRule>
    <cfRule type="cellIs" dxfId="391" priority="619" operator="equal">
      <formula>"2DL"</formula>
    </cfRule>
    <cfRule type="cellIs" dxfId="390" priority="620" operator="equal">
      <formula>"1DL"</formula>
    </cfRule>
    <cfRule type="cellIs" dxfId="389" priority="621" operator="equal">
      <formula>"2CL"</formula>
    </cfRule>
    <cfRule type="cellIs" dxfId="388" priority="622" operator="equal">
      <formula>"1CL"</formula>
    </cfRule>
    <cfRule type="cellIs" dxfId="387" priority="623" operator="equal">
      <formula>"2EC"</formula>
    </cfRule>
    <cfRule type="cellIs" dxfId="386" priority="624" operator="equal">
      <formula>"1EC"</formula>
    </cfRule>
    <cfRule type="cellIs" dxfId="385" priority="625" operator="equal">
      <formula>"2BC"</formula>
    </cfRule>
    <cfRule type="cellIs" dxfId="384" priority="626" operator="equal">
      <formula>"1BC"</formula>
    </cfRule>
  </conditionalFormatting>
  <conditionalFormatting sqref="H24:I24">
    <cfRule type="cellIs" dxfId="4480" priority="569" operator="equal">
      <formula>"2AC"</formula>
    </cfRule>
    <cfRule type="cellIs" dxfId="4479" priority="570" operator="equal">
      <formula>"1AC"</formula>
    </cfRule>
    <cfRule type="cellIs" dxfId="4478" priority="571" operator="equal">
      <formula>"2AL"</formula>
    </cfRule>
    <cfRule type="cellIs" dxfId="383" priority="572" operator="equal">
      <formula>"2GL"</formula>
    </cfRule>
    <cfRule type="cellIs" dxfId="382" priority="573" operator="equal">
      <formula>"1AL"</formula>
    </cfRule>
    <cfRule type="cellIs" dxfId="381" priority="574" operator="equal">
      <formula>"2EL"</formula>
    </cfRule>
    <cfRule type="cellIs" dxfId="380" priority="575" operator="equal">
      <formula>"1EL"</formula>
    </cfRule>
    <cfRule type="cellIs" dxfId="379" priority="576" operator="equal">
      <formula>"2DL"</formula>
    </cfRule>
    <cfRule type="cellIs" dxfId="378" priority="577" operator="equal">
      <formula>"1DL"</formula>
    </cfRule>
    <cfRule type="cellIs" dxfId="377" priority="578" operator="equal">
      <formula>"2CL"</formula>
    </cfRule>
    <cfRule type="cellIs" dxfId="376" priority="579" operator="equal">
      <formula>"1CL"</formula>
    </cfRule>
    <cfRule type="cellIs" dxfId="375" priority="580" operator="equal">
      <formula>"2EC"</formula>
    </cfRule>
    <cfRule type="cellIs" dxfId="374" priority="581" operator="equal">
      <formula>"1EC"</formula>
    </cfRule>
    <cfRule type="cellIs" dxfId="373" priority="582" operator="equal">
      <formula>"2BC"</formula>
    </cfRule>
    <cfRule type="cellIs" dxfId="372" priority="583" operator="equal">
      <formula>"1BC"</formula>
    </cfRule>
  </conditionalFormatting>
  <conditionalFormatting sqref="H24:I24">
    <cfRule type="cellIs" dxfId="4477" priority="568" operator="equal">
      <formula>"D"</formula>
    </cfRule>
  </conditionalFormatting>
  <conditionalFormatting sqref="J24:AC24 B24:G24">
    <cfRule type="cellIs" dxfId="4476" priority="597" operator="equal">
      <formula>"2AC"</formula>
    </cfRule>
    <cfRule type="cellIs" dxfId="4475" priority="598" operator="equal">
      <formula>"1AC"</formula>
    </cfRule>
    <cfRule type="cellIs" dxfId="4474" priority="599" operator="equal">
      <formula>"2AL"</formula>
    </cfRule>
    <cfRule type="cellIs" dxfId="371" priority="600" operator="equal">
      <formula>"2GL"</formula>
    </cfRule>
    <cfRule type="cellIs" dxfId="370" priority="601" operator="equal">
      <formula>"1AL"</formula>
    </cfRule>
    <cfRule type="cellIs" dxfId="369" priority="602" operator="equal">
      <formula>"2EL"</formula>
    </cfRule>
    <cfRule type="cellIs" dxfId="368" priority="603" operator="equal">
      <formula>"1EL"</formula>
    </cfRule>
    <cfRule type="cellIs" dxfId="367" priority="604" operator="equal">
      <formula>"2DL"</formula>
    </cfRule>
    <cfRule type="cellIs" dxfId="366" priority="605" operator="equal">
      <formula>"1DL"</formula>
    </cfRule>
    <cfRule type="cellIs" dxfId="365" priority="606" operator="equal">
      <formula>"2CL"</formula>
    </cfRule>
    <cfRule type="cellIs" dxfId="364" priority="607" operator="equal">
      <formula>"1CL"</formula>
    </cfRule>
    <cfRule type="cellIs" dxfId="363" priority="608" operator="equal">
      <formula>"2EC"</formula>
    </cfRule>
    <cfRule type="cellIs" dxfId="362" priority="609" operator="equal">
      <formula>"1EC"</formula>
    </cfRule>
    <cfRule type="cellIs" dxfId="361" priority="610" operator="equal">
      <formula>"2BC"</formula>
    </cfRule>
    <cfRule type="cellIs" dxfId="360" priority="611" operator="equal">
      <formula>"1BC"</formula>
    </cfRule>
  </conditionalFormatting>
  <conditionalFormatting sqref="F24">
    <cfRule type="cellIs" dxfId="4473" priority="585" operator="equal">
      <formula>"2GL"</formula>
    </cfRule>
    <cfRule type="cellIs" dxfId="4472" priority="586" operator="equal">
      <formula>"1GL"</formula>
    </cfRule>
    <cfRule type="cellIs" dxfId="4471" priority="587" operator="equal">
      <formula>"2EL"</formula>
    </cfRule>
    <cfRule type="cellIs" dxfId="359" priority="588" operator="equal">
      <formula>"1EL"</formula>
    </cfRule>
    <cfRule type="cellIs" dxfId="358" priority="589" operator="equal">
      <formula>"2DL"</formula>
    </cfRule>
    <cfRule type="cellIs" dxfId="357" priority="590" operator="equal">
      <formula>"1DL"</formula>
    </cfRule>
    <cfRule type="cellIs" dxfId="356" priority="591" operator="equal">
      <formula>"2CL"</formula>
    </cfRule>
    <cfRule type="cellIs" dxfId="355" priority="592" operator="equal">
      <formula>"1CL"</formula>
    </cfRule>
    <cfRule type="cellIs" dxfId="354" priority="593" operator="equal">
      <formula>"2EC"</formula>
    </cfRule>
    <cfRule type="cellIs" dxfId="353" priority="594" operator="equal">
      <formula>"1EC"</formula>
    </cfRule>
    <cfRule type="cellIs" dxfId="352" priority="595" operator="equal">
      <formula>"2BC"</formula>
    </cfRule>
    <cfRule type="cellIs" dxfId="351" priority="596" operator="equal">
      <formula>"1BC"</formula>
    </cfRule>
  </conditionalFormatting>
  <conditionalFormatting sqref="B24:G24 J24:AC24">
    <cfRule type="cellIs" dxfId="4470" priority="584" operator="equal">
      <formula>"D"</formula>
    </cfRule>
  </conditionalFormatting>
  <conditionalFormatting sqref="O81:S81 B81:M81">
    <cfRule type="cellIs" dxfId="4469" priority="553" operator="equal">
      <formula>"2AC"</formula>
    </cfRule>
    <cfRule type="cellIs" dxfId="4468" priority="554" operator="equal">
      <formula>"1AC"</formula>
    </cfRule>
    <cfRule type="cellIs" dxfId="4467" priority="555" operator="equal">
      <formula>"2AL"</formula>
    </cfRule>
    <cfRule type="cellIs" dxfId="350" priority="556" operator="equal">
      <formula>"2GL"</formula>
    </cfRule>
    <cfRule type="cellIs" dxfId="349" priority="557" operator="equal">
      <formula>"1AL"</formula>
    </cfRule>
    <cfRule type="cellIs" dxfId="348" priority="558" operator="equal">
      <formula>"2EL"</formula>
    </cfRule>
    <cfRule type="cellIs" dxfId="347" priority="559" operator="equal">
      <formula>"1EL"</formula>
    </cfRule>
    <cfRule type="cellIs" dxfId="346" priority="560" operator="equal">
      <formula>"2DL"</formula>
    </cfRule>
    <cfRule type="cellIs" dxfId="345" priority="561" operator="equal">
      <formula>"1DL"</formula>
    </cfRule>
    <cfRule type="cellIs" dxfId="344" priority="562" operator="equal">
      <formula>"2CL"</formula>
    </cfRule>
    <cfRule type="cellIs" dxfId="343" priority="563" operator="equal">
      <formula>"1CL"</formula>
    </cfRule>
    <cfRule type="cellIs" dxfId="342" priority="564" operator="equal">
      <formula>"2EC"</formula>
    </cfRule>
    <cfRule type="cellIs" dxfId="341" priority="565" operator="equal">
      <formula>"1EC"</formula>
    </cfRule>
    <cfRule type="cellIs" dxfId="340" priority="566" operator="equal">
      <formula>"2BC"</formula>
    </cfRule>
    <cfRule type="cellIs" dxfId="339" priority="567" operator="equal">
      <formula>"1BC"</formula>
    </cfRule>
  </conditionalFormatting>
  <conditionalFormatting sqref="N81">
    <cfRule type="cellIs" dxfId="4466" priority="538" operator="equal">
      <formula>"2AC"</formula>
    </cfRule>
    <cfRule type="cellIs" dxfId="4465" priority="539" operator="equal">
      <formula>"1AC"</formula>
    </cfRule>
    <cfRule type="cellIs" dxfId="4464" priority="540" operator="equal">
      <formula>"2AL"</formula>
    </cfRule>
    <cfRule type="cellIs" dxfId="338" priority="541" operator="equal">
      <formula>"2GL"</formula>
    </cfRule>
    <cfRule type="cellIs" dxfId="337" priority="542" operator="equal">
      <formula>"1AL"</formula>
    </cfRule>
    <cfRule type="cellIs" dxfId="336" priority="543" operator="equal">
      <formula>"2EL"</formula>
    </cfRule>
    <cfRule type="cellIs" dxfId="335" priority="544" operator="equal">
      <formula>"1EL"</formula>
    </cfRule>
    <cfRule type="cellIs" dxfId="334" priority="545" operator="equal">
      <formula>"2DL"</formula>
    </cfRule>
    <cfRule type="cellIs" dxfId="333" priority="546" operator="equal">
      <formula>"1DL"</formula>
    </cfRule>
    <cfRule type="cellIs" dxfId="332" priority="547" operator="equal">
      <formula>"2CL"</formula>
    </cfRule>
    <cfRule type="cellIs" dxfId="331" priority="548" operator="equal">
      <formula>"1CL"</formula>
    </cfRule>
    <cfRule type="cellIs" dxfId="330" priority="549" operator="equal">
      <formula>"2EC"</formula>
    </cfRule>
    <cfRule type="cellIs" dxfId="329" priority="550" operator="equal">
      <formula>"1EC"</formula>
    </cfRule>
    <cfRule type="cellIs" dxfId="328" priority="551" operator="equal">
      <formula>"2BC"</formula>
    </cfRule>
    <cfRule type="cellIs" dxfId="327" priority="552" operator="equal">
      <formula>"1BC"</formula>
    </cfRule>
  </conditionalFormatting>
  <conditionalFormatting sqref="B81:S81">
    <cfRule type="cellIs" dxfId="4463" priority="537" operator="equal">
      <formula>"D"</formula>
    </cfRule>
  </conditionalFormatting>
  <conditionalFormatting sqref="Y17:AJ17 H17:S17">
    <cfRule type="cellIs" dxfId="4462" priority="522" operator="equal">
      <formula>"2AC"</formula>
    </cfRule>
    <cfRule type="cellIs" dxfId="4461" priority="523" operator="equal">
      <formula>"1AC"</formula>
    </cfRule>
    <cfRule type="cellIs" dxfId="4460" priority="524" operator="equal">
      <formula>"2AL"</formula>
    </cfRule>
    <cfRule type="cellIs" dxfId="326" priority="525" operator="equal">
      <formula>"2GL"</formula>
    </cfRule>
    <cfRule type="cellIs" dxfId="325" priority="526" operator="equal">
      <formula>"1AL"</formula>
    </cfRule>
    <cfRule type="cellIs" dxfId="324" priority="527" operator="equal">
      <formula>"2EL"</formula>
    </cfRule>
    <cfRule type="cellIs" dxfId="323" priority="528" operator="equal">
      <formula>"1EL"</formula>
    </cfRule>
    <cfRule type="cellIs" dxfId="322" priority="529" operator="equal">
      <formula>"2DL"</formula>
    </cfRule>
    <cfRule type="cellIs" dxfId="321" priority="530" operator="equal">
      <formula>"1DL"</formula>
    </cfRule>
    <cfRule type="cellIs" dxfId="320" priority="531" operator="equal">
      <formula>"2CL"</formula>
    </cfRule>
    <cfRule type="cellIs" dxfId="319" priority="532" operator="equal">
      <formula>"1CL"</formula>
    </cfRule>
    <cfRule type="cellIs" dxfId="318" priority="533" operator="equal">
      <formula>"2EC"</formula>
    </cfRule>
    <cfRule type="cellIs" dxfId="317" priority="534" operator="equal">
      <formula>"1EC"</formula>
    </cfRule>
    <cfRule type="cellIs" dxfId="316" priority="535" operator="equal">
      <formula>"2BC"</formula>
    </cfRule>
    <cfRule type="cellIs" dxfId="315" priority="536" operator="equal">
      <formula>"1BC"</formula>
    </cfRule>
  </conditionalFormatting>
  <conditionalFormatting sqref="Y17:AJ17 H17:S17">
    <cfRule type="cellIs" dxfId="4459" priority="521" operator="equal">
      <formula>"D"</formula>
    </cfRule>
  </conditionalFormatting>
  <conditionalFormatting sqref="T17:V17">
    <cfRule type="cellIs" dxfId="4458" priority="506" operator="equal">
      <formula>"2AC"</formula>
    </cfRule>
    <cfRule type="cellIs" dxfId="4457" priority="507" operator="equal">
      <formula>"1AC"</formula>
    </cfRule>
    <cfRule type="cellIs" dxfId="4456" priority="508" operator="equal">
      <formula>"2AL"</formula>
    </cfRule>
    <cfRule type="cellIs" dxfId="314" priority="509" operator="equal">
      <formula>"2GL"</formula>
    </cfRule>
    <cfRule type="cellIs" dxfId="313" priority="510" operator="equal">
      <formula>"1AL"</formula>
    </cfRule>
    <cfRule type="cellIs" dxfId="312" priority="511" operator="equal">
      <formula>"2EL"</formula>
    </cfRule>
    <cfRule type="cellIs" dxfId="311" priority="512" operator="equal">
      <formula>"1EL"</formula>
    </cfRule>
    <cfRule type="cellIs" dxfId="310" priority="513" operator="equal">
      <formula>"2DL"</formula>
    </cfRule>
    <cfRule type="cellIs" dxfId="309" priority="514" operator="equal">
      <formula>"1DL"</formula>
    </cfRule>
    <cfRule type="cellIs" dxfId="308" priority="515" operator="equal">
      <formula>"2CL"</formula>
    </cfRule>
    <cfRule type="cellIs" dxfId="307" priority="516" operator="equal">
      <formula>"1CL"</formula>
    </cfRule>
    <cfRule type="cellIs" dxfId="306" priority="517" operator="equal">
      <formula>"2EC"</formula>
    </cfRule>
    <cfRule type="cellIs" dxfId="305" priority="518" operator="equal">
      <formula>"1EC"</formula>
    </cfRule>
    <cfRule type="cellIs" dxfId="304" priority="519" operator="equal">
      <formula>"2BC"</formula>
    </cfRule>
    <cfRule type="cellIs" dxfId="303" priority="520" operator="equal">
      <formula>"1BC"</formula>
    </cfRule>
  </conditionalFormatting>
  <conditionalFormatting sqref="T17:V17">
    <cfRule type="cellIs" dxfId="4455" priority="505" operator="equal">
      <formula>"D"</formula>
    </cfRule>
  </conditionalFormatting>
  <conditionalFormatting sqref="W17:X17">
    <cfRule type="cellIs" dxfId="4454" priority="490" operator="equal">
      <formula>"2AC"</formula>
    </cfRule>
    <cfRule type="cellIs" dxfId="4453" priority="491" operator="equal">
      <formula>"1AC"</formula>
    </cfRule>
    <cfRule type="cellIs" dxfId="4452" priority="492" operator="equal">
      <formula>"2AL"</formula>
    </cfRule>
    <cfRule type="cellIs" dxfId="302" priority="493" operator="equal">
      <formula>"2GL"</formula>
    </cfRule>
    <cfRule type="cellIs" dxfId="301" priority="494" operator="equal">
      <formula>"1AL"</formula>
    </cfRule>
    <cfRule type="cellIs" dxfId="300" priority="495" operator="equal">
      <formula>"2EL"</formula>
    </cfRule>
    <cfRule type="cellIs" dxfId="299" priority="496" operator="equal">
      <formula>"1EL"</formula>
    </cfRule>
    <cfRule type="cellIs" dxfId="298" priority="497" operator="equal">
      <formula>"2DL"</formula>
    </cfRule>
    <cfRule type="cellIs" dxfId="297" priority="498" operator="equal">
      <formula>"1DL"</formula>
    </cfRule>
    <cfRule type="cellIs" dxfId="296" priority="499" operator="equal">
      <formula>"2CL"</formula>
    </cfRule>
    <cfRule type="cellIs" dxfId="295" priority="500" operator="equal">
      <formula>"1CL"</formula>
    </cfRule>
    <cfRule type="cellIs" dxfId="294" priority="501" operator="equal">
      <formula>"2EC"</formula>
    </cfRule>
    <cfRule type="cellIs" dxfId="293" priority="502" operator="equal">
      <formula>"1EC"</formula>
    </cfRule>
    <cfRule type="cellIs" dxfId="292" priority="503" operator="equal">
      <formula>"2BC"</formula>
    </cfRule>
    <cfRule type="cellIs" dxfId="291" priority="504" operator="equal">
      <formula>"1BC"</formula>
    </cfRule>
  </conditionalFormatting>
  <conditionalFormatting sqref="W17:X17">
    <cfRule type="cellIs" dxfId="4451" priority="489" operator="equal">
      <formula>"D"</formula>
    </cfRule>
  </conditionalFormatting>
  <conditionalFormatting sqref="H18:AD18">
    <cfRule type="cellIs" dxfId="4450" priority="474" operator="equal">
      <formula>"2AC"</formula>
    </cfRule>
    <cfRule type="cellIs" dxfId="4449" priority="475" operator="equal">
      <formula>"1AC"</formula>
    </cfRule>
    <cfRule type="cellIs" dxfId="4448" priority="476" operator="equal">
      <formula>"2AL"</formula>
    </cfRule>
    <cfRule type="cellIs" dxfId="290" priority="477" operator="equal">
      <formula>"2GL"</formula>
    </cfRule>
    <cfRule type="cellIs" dxfId="289" priority="478" operator="equal">
      <formula>"1AL"</formula>
    </cfRule>
    <cfRule type="cellIs" dxfId="288" priority="479" operator="equal">
      <formula>"2EL"</formula>
    </cfRule>
    <cfRule type="cellIs" dxfId="287" priority="480" operator="equal">
      <formula>"1EL"</formula>
    </cfRule>
    <cfRule type="cellIs" dxfId="286" priority="481" operator="equal">
      <formula>"2DL"</formula>
    </cfRule>
    <cfRule type="cellIs" dxfId="285" priority="482" operator="equal">
      <formula>"1DL"</formula>
    </cfRule>
    <cfRule type="cellIs" dxfId="284" priority="483" operator="equal">
      <formula>"2CL"</formula>
    </cfRule>
    <cfRule type="cellIs" dxfId="283" priority="484" operator="equal">
      <formula>"1CL"</formula>
    </cfRule>
    <cfRule type="cellIs" dxfId="282" priority="485" operator="equal">
      <formula>"2EC"</formula>
    </cfRule>
    <cfRule type="cellIs" dxfId="281" priority="486" operator="equal">
      <formula>"1EC"</formula>
    </cfRule>
    <cfRule type="cellIs" dxfId="280" priority="487" operator="equal">
      <formula>"2BC"</formula>
    </cfRule>
    <cfRule type="cellIs" dxfId="279" priority="488" operator="equal">
      <formula>"1BC"</formula>
    </cfRule>
  </conditionalFormatting>
  <conditionalFormatting sqref="AA18:AC18">
    <cfRule type="cellIs" dxfId="4447" priority="462" operator="equal">
      <formula>"2GL"</formula>
    </cfRule>
    <cfRule type="cellIs" dxfId="4446" priority="463" operator="equal">
      <formula>"1GL"</formula>
    </cfRule>
    <cfRule type="cellIs" dxfId="4445" priority="464" operator="equal">
      <formula>"2EL"</formula>
    </cfRule>
    <cfRule type="cellIs" dxfId="278" priority="465" operator="equal">
      <formula>"1EL"</formula>
    </cfRule>
    <cfRule type="cellIs" dxfId="277" priority="466" operator="equal">
      <formula>"2DL"</formula>
    </cfRule>
    <cfRule type="cellIs" dxfId="276" priority="467" operator="equal">
      <formula>"1DL"</formula>
    </cfRule>
    <cfRule type="cellIs" dxfId="275" priority="468" operator="equal">
      <formula>"2CL"</formula>
    </cfRule>
    <cfRule type="cellIs" dxfId="274" priority="469" operator="equal">
      <formula>"1CL"</formula>
    </cfRule>
    <cfRule type="cellIs" dxfId="273" priority="470" operator="equal">
      <formula>"2EC"</formula>
    </cfRule>
    <cfRule type="cellIs" dxfId="272" priority="471" operator="equal">
      <formula>"1EC"</formula>
    </cfRule>
    <cfRule type="cellIs" dxfId="271" priority="472" operator="equal">
      <formula>"2BC"</formula>
    </cfRule>
    <cfRule type="cellIs" dxfId="270" priority="473" operator="equal">
      <formula>"1BC"</formula>
    </cfRule>
  </conditionalFormatting>
  <conditionalFormatting sqref="H18:AD18">
    <cfRule type="cellIs" dxfId="4444" priority="461" operator="equal">
      <formula>"D"</formula>
    </cfRule>
  </conditionalFormatting>
  <conditionalFormatting sqref="N39:AD39">
    <cfRule type="cellIs" dxfId="4443" priority="446" operator="equal">
      <formula>"2AC"</formula>
    </cfRule>
    <cfRule type="cellIs" dxfId="4442" priority="447" operator="equal">
      <formula>"1AC"</formula>
    </cfRule>
    <cfRule type="cellIs" dxfId="4441" priority="448" operator="equal">
      <formula>"2AL"</formula>
    </cfRule>
    <cfRule type="cellIs" dxfId="269" priority="449" operator="equal">
      <formula>"2GL"</formula>
    </cfRule>
    <cfRule type="cellIs" dxfId="268" priority="450" operator="equal">
      <formula>"1AL"</formula>
    </cfRule>
    <cfRule type="cellIs" dxfId="267" priority="451" operator="equal">
      <formula>"2EL"</formula>
    </cfRule>
    <cfRule type="cellIs" dxfId="266" priority="452" operator="equal">
      <formula>"1EL"</formula>
    </cfRule>
    <cfRule type="cellIs" dxfId="265" priority="453" operator="equal">
      <formula>"2DL"</formula>
    </cfRule>
    <cfRule type="cellIs" dxfId="264" priority="454" operator="equal">
      <formula>"1DL"</formula>
    </cfRule>
    <cfRule type="cellIs" dxfId="263" priority="455" operator="equal">
      <formula>"2CL"</formula>
    </cfRule>
    <cfRule type="cellIs" dxfId="262" priority="456" operator="equal">
      <formula>"1CL"</formula>
    </cfRule>
    <cfRule type="cellIs" dxfId="261" priority="457" operator="equal">
      <formula>"2EC"</formula>
    </cfRule>
    <cfRule type="cellIs" dxfId="260" priority="458" operator="equal">
      <formula>"1EC"</formula>
    </cfRule>
    <cfRule type="cellIs" dxfId="259" priority="459" operator="equal">
      <formula>"2BC"</formula>
    </cfRule>
    <cfRule type="cellIs" dxfId="258" priority="460" operator="equal">
      <formula>"1BC"</formula>
    </cfRule>
  </conditionalFormatting>
  <conditionalFormatting sqref="N39:AD39">
    <cfRule type="cellIs" dxfId="4440" priority="445" operator="equal">
      <formula>"D"</formula>
    </cfRule>
  </conditionalFormatting>
  <pageMargins left="0.19685039370078741" right="0.19685039370078741" top="0.35433070866141736" bottom="0.35433070866141736" header="0.31496062992125984" footer="0.31496062992125984"/>
  <pageSetup paperSize="9" orientation="landscape" horizontalDpi="0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dimension ref="A1:AM210"/>
  <sheetViews>
    <sheetView topLeftCell="A158" workbookViewId="0">
      <selection activeCell="A194" sqref="A194:G194"/>
    </sheetView>
  </sheetViews>
  <sheetFormatPr defaultRowHeight="12.75"/>
  <cols>
    <col min="2" max="7" width="18.7109375" customWidth="1"/>
    <col min="8" max="36" width="3.7109375" customWidth="1"/>
  </cols>
  <sheetData>
    <row r="1" spans="1:39">
      <c r="A1" s="283" t="s">
        <v>204</v>
      </c>
      <c r="B1" s="283"/>
      <c r="C1" s="283"/>
      <c r="D1" s="283"/>
      <c r="E1" s="283"/>
      <c r="F1" s="283"/>
      <c r="G1" s="283"/>
    </row>
    <row r="2" spans="1:39">
      <c r="A2" s="1" t="s">
        <v>43</v>
      </c>
      <c r="B2" s="1" t="s">
        <v>64</v>
      </c>
      <c r="C2" s="1" t="s">
        <v>65</v>
      </c>
      <c r="D2" s="1" t="s">
        <v>66</v>
      </c>
      <c r="E2" s="1" t="s">
        <v>67</v>
      </c>
      <c r="F2" s="1" t="s">
        <v>68</v>
      </c>
      <c r="G2" s="1" t="s">
        <v>69</v>
      </c>
    </row>
    <row r="3" spans="1:39">
      <c r="A3" s="3">
        <v>1</v>
      </c>
      <c r="B3" s="4" t="e">
        <f ca="1">IF(ISNA(VLOOKUP($A$2,dama1!B$2:$G$109,37,FALSE))=TRUE,"",VLOOKUP($A$2,dama1!B$2:$G$109,37,FALSE))</f>
        <v>#REF!</v>
      </c>
      <c r="C3" s="4" t="e">
        <f ca="1">IF(ISNA(VLOOKUP($A$2,dama1!B$2:$G$109,31,FALSE))=TRUE,"",VLOOKUP($A$2,dama1!B$2:$G$109,31,FALSE))</f>
        <v>#REF!</v>
      </c>
      <c r="D3" s="4" t="e">
        <f ca="1">IF(ISNA(VLOOKUP($A$2,dama1!B$2:$G$109,25,FALSE))=TRUE,"",VLOOKUP($A$2,dama1!B$2:$G$109,25,FALSE))</f>
        <v>#REF!</v>
      </c>
      <c r="E3" s="4" t="e">
        <f ca="1">IF(ISNA(VLOOKUP($A$2,dama1!#REF!,19,FALSE))=TRUE,"",VLOOKUP($A$2,dama1!#REF!,19,FALSE))</f>
        <v>#REF!</v>
      </c>
      <c r="F3" s="4" t="e">
        <f ca="1">IF(ISNA(VLOOKUP($A$2,dama1!#REF!,13,FALSE))=TRUE,"",VLOOKUP($A$2,dama1!#REF!,13,FALSE))</f>
        <v>#REF!</v>
      </c>
      <c r="G3" s="4" t="e">
        <f ca="1">IF(ISNA(VLOOKUP($A$2,dama1!#REF!,7,FALSE))=TRUE,"",VLOOKUP($A$2,dama1!#REF!,7,FALSE))</f>
        <v>#REF!</v>
      </c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9"/>
      <c r="AL3" s="9"/>
      <c r="AM3" s="9"/>
    </row>
    <row r="4" spans="1:39">
      <c r="A4" s="3">
        <v>2</v>
      </c>
      <c r="B4" s="4" t="e">
        <f ca="1">IF(ISNA(VLOOKUP($A$2,dama1!B$2:$G$109,36,FALSE))=TRUE,"",VLOOKUP($A$2,dama1!B$2:$G$109,36,FALSE))</f>
        <v>#REF!</v>
      </c>
      <c r="C4" s="4" t="e">
        <f ca="1">IF(ISNA(VLOOKUP($A$2,dama1!B$2:$G$109,30,FALSE))=TRUE,"",VLOOKUP($A$2,dama1!B$2:$G$109,30,FALSE))</f>
        <v>#REF!</v>
      </c>
      <c r="D4" s="4" t="e">
        <f ca="1">IF(ISNA(VLOOKUP($A$2,dama1!C$2:$G$109,24,FALSE))=TRUE,"",VLOOKUP($A$2,dama1!C$2:$G$109,24,FALSE))</f>
        <v>#REF!</v>
      </c>
      <c r="E4" s="4" t="e">
        <f ca="1">IF(ISNA(VLOOKUP($A$2,dama1!#REF!,18,FALSE))=TRUE,"",VLOOKUP($A$2,dama1!#REF!,18,FALSE))</f>
        <v>#REF!</v>
      </c>
      <c r="F4" s="4" t="e">
        <f ca="1">IF(ISNA(VLOOKUP($A$2,dama1!#REF!,12,FALSE))=TRUE,"",VLOOKUP($A$2,dama1!#REF!,12,FALSE))</f>
        <v>#REF!</v>
      </c>
      <c r="G4" s="4" t="e">
        <f ca="1">IF(ISNA(VLOOKUP($A$2,dama1!#REF!,6,FALSE))=TRUE,"",VLOOKUP($A$2,dama1!#REF!,6,FALSE))</f>
        <v>#REF!</v>
      </c>
      <c r="H4" s="70"/>
      <c r="I4" s="70"/>
      <c r="J4" s="70"/>
      <c r="K4" s="70"/>
      <c r="L4" s="70"/>
      <c r="M4" s="70"/>
      <c r="N4" s="70"/>
      <c r="O4" s="70"/>
      <c r="P4" s="70"/>
      <c r="Q4" s="9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9"/>
      <c r="AI4" s="70"/>
      <c r="AJ4" s="70"/>
      <c r="AK4" s="9"/>
      <c r="AL4" s="9"/>
      <c r="AM4" s="9"/>
    </row>
    <row r="5" spans="1:39">
      <c r="A5" s="3">
        <v>3</v>
      </c>
      <c r="B5" s="4" t="e">
        <f ca="1">IF(ISNA(VLOOKUP($A$2,dama1!B$2:$G$109,35,FALSE))=TRUE,"",VLOOKUP($A$2,dama1!B$2:$G$109,35,FALSE))</f>
        <v>#REF!</v>
      </c>
      <c r="C5" s="4" t="e">
        <f ca="1">IF(ISNA(VLOOKUP($A$2,dama1!B$2:$G$109,29,FALSE))=TRUE,"",VLOOKUP($A$2,dama1!B$2:$G$109,29,FALSE))</f>
        <v>#REF!</v>
      </c>
      <c r="D5" s="4" t="str">
        <f ca="1">IF(ISNA(VLOOKUP($A$2,dama1!D$2:$G$109,23,FALSE))=TRUE,"",VLOOKUP($A$2,dama1!D$2:$G$109,23,FALSE))</f>
        <v/>
      </c>
      <c r="E5" s="4" t="e">
        <f ca="1">IF(ISNA(VLOOKUP($A$2,dama1!#REF!,17,FALSE))=TRUE,"",VLOOKUP($A$2,dama1!#REF!,17,FALSE))</f>
        <v>#REF!</v>
      </c>
      <c r="F5" s="4" t="e">
        <f ca="1">IF(ISNA(VLOOKUP($A$2,dama1!#REF!,11,FALSE))=TRUE,"",VLOOKUP($A$2,dama1!#REF!,11,FALSE))</f>
        <v>#REF!</v>
      </c>
      <c r="G5" s="4" t="e">
        <f ca="1">IF(ISNA(VLOOKUP($A$2,dama1!#REF!,5,FALSE))=TRUE,"",VLOOKUP($A$2,dama1!#REF!,5,FALSE))</f>
        <v>#REF!</v>
      </c>
      <c r="H5" s="70"/>
      <c r="I5" s="70"/>
      <c r="J5" s="71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9"/>
      <c r="AB5" s="70"/>
      <c r="AC5" s="70"/>
      <c r="AD5" s="70"/>
      <c r="AE5" s="70"/>
      <c r="AF5" s="70"/>
      <c r="AG5" s="9"/>
      <c r="AH5" s="70"/>
      <c r="AI5" s="70"/>
      <c r="AJ5" s="70"/>
      <c r="AK5" s="9"/>
      <c r="AL5" s="9"/>
      <c r="AM5" s="9"/>
    </row>
    <row r="6" spans="1:39">
      <c r="A6" s="3">
        <v>4</v>
      </c>
      <c r="B6" s="4" t="e">
        <f ca="1">IF(ISNA(VLOOKUP($A$2,dama1!B$2:$G$109,34,FALSE))=TRUE,"",VLOOKUP($A$2,dama1!B$2:$G$109,34,FALSE))</f>
        <v>#REF!</v>
      </c>
      <c r="C6" s="4" t="e">
        <f ca="1">IF(ISNA(VLOOKUP($A$2,dama1!B$2:$G$109,28,FALSE))=TRUE,"",VLOOKUP($A$2,dama1!B$2:$G$109,28,FALSE))</f>
        <v>#REF!</v>
      </c>
      <c r="D6" s="4" t="str">
        <f ca="1">IF(ISNA(VLOOKUP($A$2,dama1!E$2:$G$109,22,FALSE))=TRUE,"",VLOOKUP($A$2,dama1!E$2:$G$109,22,FALSE))</f>
        <v/>
      </c>
      <c r="E6" s="4" t="e">
        <f ca="1">IF(ISNA(VLOOKUP($A$2,dama1!#REF!,16,FALSE))=TRUE,"",VLOOKUP($A$2,dama1!#REF!,16,FALSE))</f>
        <v>#REF!</v>
      </c>
      <c r="F6" s="4" t="e">
        <f ca="1">IF(ISNA(VLOOKUP($A$2,dama1!#REF!,10,FALSE))=TRUE,"",VLOOKUP($A$2,dama1!#REF!,10,FALSE))</f>
        <v>#REF!</v>
      </c>
      <c r="G6" s="4" t="e">
        <f ca="1">IF(ISNA(VLOOKUP($A$2,dama1!#REF!,4,FALSE))=TRUE,"",VLOOKUP($A$2,dama1!#REF!,4,FALSE))</f>
        <v>#REF!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9"/>
      <c r="AL6" s="9"/>
      <c r="AM6" s="9"/>
    </row>
    <row r="7" spans="1:39">
      <c r="A7" s="3">
        <v>5</v>
      </c>
      <c r="B7" s="4" t="e">
        <f ca="1">IF(ISNA(VLOOKUP($A$2,dama1!B$2:$G$109,33,FALSE))=TRUE,"",VLOOKUP($A$2,dama1!B$2:$G$109,33,FALSE))</f>
        <v>#REF!</v>
      </c>
      <c r="C7" s="4" t="e">
        <f ca="1">IF(ISNA(VLOOKUP($A$2,dama1!B$2:$G$109,27,FALSE))=TRUE,"",VLOOKUP($A$2,dama1!B$2:$G$109,27,FALSE))</f>
        <v>#REF!</v>
      </c>
      <c r="D7" s="4" t="str">
        <f ca="1">IF(ISNA(VLOOKUP($A$2,dama1!F$2:$G$109,21,FALSE))=TRUE,"",VLOOKUP($A$2,dama1!F$2:$G$109,21,FALSE))</f>
        <v/>
      </c>
      <c r="E7" s="4" t="e">
        <f ca="1">IF(ISNA(VLOOKUP($A$2,dama1!#REF!,15,FALSE))=TRUE,"",VLOOKUP($A$2,dama1!#REF!,15,FALSE))</f>
        <v>#REF!</v>
      </c>
      <c r="F7" s="4" t="e">
        <f ca="1">IF(ISNA(VLOOKUP($A$2,dama1!#REF!,9,FALSE))=TRUE,"",VLOOKUP($A$2,dama1!#REF!,9,FALSE))</f>
        <v>#REF!</v>
      </c>
      <c r="G7" s="4" t="e">
        <f ca="1">IF(ISNA(VLOOKUP($A$2,dama1!#REF!,3,FALSE))=TRUE,"",VLOOKUP($A$2,dama1!#REF!,3,FALSE))</f>
        <v>#REF!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27"/>
      <c r="AL7" s="9"/>
      <c r="AM7" s="9"/>
    </row>
    <row r="8" spans="1:39">
      <c r="A8" s="2"/>
      <c r="B8" s="2"/>
      <c r="C8" s="2"/>
      <c r="D8" s="2"/>
      <c r="E8" s="2"/>
      <c r="F8" s="2"/>
      <c r="G8" s="2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>
      <c r="A9" s="283" t="s">
        <v>204</v>
      </c>
      <c r="B9" s="283"/>
      <c r="C9" s="283"/>
      <c r="D9" s="283"/>
      <c r="E9" s="283"/>
      <c r="F9" s="283"/>
      <c r="G9" s="283"/>
    </row>
    <row r="10" spans="1:39">
      <c r="A10" s="1" t="s">
        <v>58</v>
      </c>
      <c r="B10" s="1" t="s">
        <v>64</v>
      </c>
      <c r="C10" s="1" t="s">
        <v>65</v>
      </c>
      <c r="D10" s="1" t="s">
        <v>66</v>
      </c>
      <c r="E10" s="1" t="s">
        <v>67</v>
      </c>
      <c r="F10" s="1" t="s">
        <v>68</v>
      </c>
      <c r="G10" s="1" t="s">
        <v>69</v>
      </c>
    </row>
    <row r="11" spans="1:39">
      <c r="A11" s="3">
        <v>1</v>
      </c>
      <c r="B11" s="4" t="str">
        <f ca="1">IF(ISNA(VLOOKUP($A$10,dama1!B$2:$G$109,37,FALSE))=TRUE,"",VLOOKUP($A$10,dama1!B$2:$G$109,37,FALSE))</f>
        <v/>
      </c>
      <c r="C11" s="4" t="str">
        <f ca="1">IF(ISNA(VLOOKUP($A$10,dama1!B$2:$G$109,31,FALSE))=TRUE,"",VLOOKUP($A$10,dama1!B$2:$G$109,31,FALSE))</f>
        <v/>
      </c>
      <c r="D11" s="4" t="str">
        <f ca="1">IF(ISNA(VLOOKUP($A$10,dama1!B$2:$G$109,25,FALSE))=TRUE,"",VLOOKUP($A$10,dama1!B$2:$G$109,25,FALSE))</f>
        <v/>
      </c>
      <c r="E11" s="4" t="e">
        <f ca="1">IF(ISNA(VLOOKUP($A$10,dama1!#REF!,19,FALSE))=TRUE,"",VLOOKUP($A$10,dama1!#REF!,19,FALSE))</f>
        <v>#REF!</v>
      </c>
      <c r="F11" s="4" t="e">
        <f ca="1">IF(ISNA(VLOOKUP($A$10,dama1!#REF!,13,FALSE))=TRUE,"",VLOOKUP($A$10,dama1!#REF!,13,FALSE))</f>
        <v>#REF!</v>
      </c>
      <c r="G11" s="4" t="e">
        <f ca="1">IF(ISNA(VLOOKUP($A$10,dama1!#REF!,7,FALSE))=TRUE,"",VLOOKUP($A$10,dama1!#REF!,7,FALSE))</f>
        <v>#REF!</v>
      </c>
    </row>
    <row r="12" spans="1:39">
      <c r="A12" s="3">
        <v>2</v>
      </c>
      <c r="B12" s="4" t="str">
        <f ca="1">IF(ISNA(VLOOKUP($A$10,dama1!B$2:$G$109,36,FALSE))=TRUE,"",VLOOKUP($A$10,dama1!B$2:$G$109,36,FALSE))</f>
        <v/>
      </c>
      <c r="C12" s="4" t="str">
        <f ca="1">IF(ISNA(VLOOKUP($A$10,dama1!B$2:$G$109,30,FALSE))=TRUE,"",VLOOKUP($A$10,dama1!B$2:$G$109,30,FALSE))</f>
        <v/>
      </c>
      <c r="D12" s="4" t="str">
        <f ca="1">IF(ISNA(VLOOKUP($A$10,dama1!C$2:$G$109,24,FALSE))=TRUE,"",VLOOKUP($A$10,dama1!C$2:$G$109,24,FALSE))</f>
        <v/>
      </c>
      <c r="E12" s="4" t="e">
        <f ca="1">IF(ISNA(VLOOKUP($A$10,dama1!#REF!,18,FALSE))=TRUE,"",VLOOKUP($A$10,dama1!#REF!,18,FALSE))</f>
        <v>#REF!</v>
      </c>
      <c r="F12" s="4" t="e">
        <f ca="1">IF(ISNA(VLOOKUP($A$10,dama1!#REF!,12,FALSE))=TRUE,"",VLOOKUP($A$10,dama1!#REF!,12,FALSE))</f>
        <v>#REF!</v>
      </c>
      <c r="G12" s="4" t="e">
        <f ca="1">IF(ISNA(VLOOKUP($A$10,dama1!#REF!,6,FALSE))=TRUE,"",VLOOKUP($A$10,dama1!#REF!,6,FALSE))</f>
        <v>#REF!</v>
      </c>
    </row>
    <row r="13" spans="1:39">
      <c r="A13" s="3">
        <v>3</v>
      </c>
      <c r="B13" s="4" t="str">
        <f ca="1">IF(ISNA(VLOOKUP($A$10,dama1!B$2:$G$109,35,FALSE))=TRUE,"",VLOOKUP($A$10,dama1!B$2:$G$109,35,FALSE))</f>
        <v/>
      </c>
      <c r="C13" s="4" t="str">
        <f ca="1">IF(ISNA(VLOOKUP($A$10,dama1!B$2:$G$109,29,FALSE))=TRUE,"",VLOOKUP($A$10,dama1!B$2:$G$109,29,FALSE))</f>
        <v/>
      </c>
      <c r="D13" s="4" t="str">
        <f ca="1">IF(ISNA(VLOOKUP($A$10,dama1!D$2:$G$109,23,FALSE))=TRUE,"",VLOOKUP($A$10,dama1!D$2:$G$109,23,FALSE))</f>
        <v/>
      </c>
      <c r="E13" s="4" t="e">
        <f ca="1">IF(ISNA(VLOOKUP($A$10,dama1!#REF!,17,FALSE))=TRUE,"",VLOOKUP($A$10,dama1!#REF!,17,FALSE))</f>
        <v>#REF!</v>
      </c>
      <c r="F13" s="4" t="e">
        <f ca="1">IF(ISNA(VLOOKUP($A$10,dama1!#REF!,11,FALSE))=TRUE,"",VLOOKUP($A$10,dama1!#REF!,11,FALSE))</f>
        <v>#REF!</v>
      </c>
      <c r="G13" s="4" t="e">
        <f ca="1">IF(ISNA(VLOOKUP($A$10,dama1!#REF!,5,FALSE))=TRUE,"",VLOOKUP($A$10,dama1!#REF!,5,FALSE))</f>
        <v>#REF!</v>
      </c>
    </row>
    <row r="14" spans="1:39">
      <c r="A14" s="3">
        <v>4</v>
      </c>
      <c r="B14" s="4" t="str">
        <f ca="1">IF(ISNA(VLOOKUP($A$10,dama1!B$2:$G$109,34,FALSE))=TRUE,"",VLOOKUP($A$10,dama1!B$2:$G$109,34,FALSE))</f>
        <v/>
      </c>
      <c r="C14" s="4" t="str">
        <f ca="1">IF(ISNA(VLOOKUP($A$10,dama1!B$2:$G$109,28,FALSE))=TRUE,"",VLOOKUP($A$10,dama1!B$2:$G$109,28,FALSE))</f>
        <v/>
      </c>
      <c r="D14" s="4" t="e">
        <f ca="1">IF(ISNA(VLOOKUP($A$10,dama1!E$2:$G$109,22,FALSE))=TRUE,"",VLOOKUP($A$10,dama1!E$2:$G$109,22,FALSE))</f>
        <v>#REF!</v>
      </c>
      <c r="E14" s="4" t="e">
        <f ca="1">IF(ISNA(VLOOKUP($A$10,dama1!#REF!,16,FALSE))=TRUE,"",VLOOKUP($A$10,dama1!#REF!,16,FALSE))</f>
        <v>#REF!</v>
      </c>
      <c r="F14" s="4" t="e">
        <f ca="1">IF(ISNA(VLOOKUP($A$10,dama1!#REF!,10,FALSE))=TRUE,"",VLOOKUP($A$10,dama1!#REF!,10,FALSE))</f>
        <v>#REF!</v>
      </c>
      <c r="G14" s="4" t="e">
        <f ca="1">IF(ISNA(VLOOKUP($A$10,dama1!#REF!,4,FALSE))=TRUE,"",VLOOKUP($A$10,dama1!#REF!,4,FALSE))</f>
        <v>#REF!</v>
      </c>
    </row>
    <row r="15" spans="1:39">
      <c r="A15" s="3">
        <v>5</v>
      </c>
      <c r="B15" s="4" t="str">
        <f ca="1">IF(ISNA(VLOOKUP($A$10,dama1!B$2:$G$109,33,FALSE))=TRUE,"",VLOOKUP($A$10,dama1!B$2:$G$109,33,FALSE))</f>
        <v/>
      </c>
      <c r="C15" s="4" t="str">
        <f ca="1">IF(ISNA(VLOOKUP($A$10,dama1!B$2:$G$109,27,FALSE))=TRUE,"",VLOOKUP($A$10,dama1!B$2:$G$109,27,FALSE))</f>
        <v/>
      </c>
      <c r="D15" s="4" t="e">
        <f ca="1">IF(ISNA(VLOOKUP($A$10,dama1!F$2:$G$109,21,FALSE))=TRUE,"",VLOOKUP($A$10,dama1!F$2:$G$109,21,FALSE))</f>
        <v>#REF!</v>
      </c>
      <c r="E15" s="4" t="e">
        <f ca="1">IF(ISNA(VLOOKUP($A$10,dama1!#REF!,15,FALSE))=TRUE,"",VLOOKUP($A$10,dama1!#REF!,15,FALSE))</f>
        <v>#REF!</v>
      </c>
      <c r="F15" s="4" t="e">
        <f ca="1">IF(ISNA(VLOOKUP($A$10,dama1!#REF!,9,FALSE))=TRUE,"",VLOOKUP($A$10,dama1!#REF!,9,FALSE))</f>
        <v>#REF!</v>
      </c>
      <c r="G15" s="4" t="e">
        <f ca="1">IF(ISNA(VLOOKUP($A$10,dama1!#REF!,3,FALSE))=TRUE,"",VLOOKUP($A$10,dama1!#REF!,3,FALSE))</f>
        <v>#REF!</v>
      </c>
    </row>
    <row r="16" spans="1:39">
      <c r="A16" s="26"/>
      <c r="B16" s="27"/>
      <c r="C16" s="27"/>
      <c r="D16" s="27"/>
      <c r="E16" s="27"/>
      <c r="F16" s="27"/>
      <c r="G16" s="27"/>
    </row>
    <row r="17" spans="1:7">
      <c r="A17" s="283" t="s">
        <v>204</v>
      </c>
      <c r="B17" s="283"/>
      <c r="C17" s="283"/>
      <c r="D17" s="283"/>
      <c r="E17" s="283"/>
      <c r="F17" s="283"/>
      <c r="G17" s="283"/>
    </row>
    <row r="18" spans="1:7">
      <c r="A18" s="1" t="s">
        <v>53</v>
      </c>
      <c r="B18" s="1" t="s">
        <v>64</v>
      </c>
      <c r="C18" s="1" t="s">
        <v>65</v>
      </c>
      <c r="D18" s="1" t="s">
        <v>66</v>
      </c>
      <c r="E18" s="1" t="s">
        <v>67</v>
      </c>
      <c r="F18" s="1" t="s">
        <v>68</v>
      </c>
      <c r="G18" s="1" t="s">
        <v>69</v>
      </c>
    </row>
    <row r="19" spans="1:7">
      <c r="A19" s="3">
        <v>1</v>
      </c>
      <c r="B19" s="4" t="str">
        <f ca="1">IF(ISNA(VLOOKUP($A$18,dama1!B$2:$G$109,37,FALSE))=TRUE,"",VLOOKUP($A$18,dama1!B$2:$G$109,37,FALSE))</f>
        <v/>
      </c>
      <c r="C19" s="4" t="str">
        <f ca="1">IF(ISNA(VLOOKUP($A$18,dama1!B$2:$G$109,31,FALSE))=TRUE,"",VLOOKUP($A$18,dama1!B$2:$G$109,31,FALSE))</f>
        <v/>
      </c>
      <c r="D19" s="4" t="str">
        <f ca="1">IF(ISNA(VLOOKUP($A$18,dama1!B$2:$G$109,25,FALSE))=TRUE,"",VLOOKUP($A$18,dama1!B$2:$G$109,25,FALSE))</f>
        <v/>
      </c>
      <c r="E19" s="4" t="e">
        <f ca="1">IF(ISNA(VLOOKUP($A$18,dama1!#REF!,19,FALSE))=TRUE,"",VLOOKUP($A$18,dama1!#REF!,19,FALSE))</f>
        <v>#REF!</v>
      </c>
      <c r="F19" s="4" t="e">
        <f ca="1">IF(ISNA(VLOOKUP($A$18,dama1!#REF!,13,FALSE))=TRUE,"",VLOOKUP($A$18,dama1!#REF!,13,FALSE))</f>
        <v>#REF!</v>
      </c>
      <c r="G19" s="4" t="e">
        <f ca="1">IF(ISNA(VLOOKUP($A$18,dama1!#REF!,7,FALSE))=TRUE,"",VLOOKUP($A$18,dama1!#REF!,7,FALSE))</f>
        <v>#REF!</v>
      </c>
    </row>
    <row r="20" spans="1:7">
      <c r="A20" s="3">
        <v>2</v>
      </c>
      <c r="B20" s="4" t="str">
        <f ca="1">IF(ISNA(VLOOKUP($A$18,dama1!B$2:$G$109,36,FALSE))=TRUE,"",VLOOKUP($A$18,dama1!B$2:$G$109,36,FALSE))</f>
        <v/>
      </c>
      <c r="C20" s="4" t="str">
        <f ca="1">IF(ISNA(VLOOKUP($A$18,dama1!B$2:$G$109,30,FALSE))=TRUE,"",VLOOKUP($A$18,dama1!B$2:$G$109,30,FALSE))</f>
        <v/>
      </c>
      <c r="D20" s="4" t="str">
        <f ca="1">IF(ISNA(VLOOKUP($A$18,dama1!C$2:$G$109,24,FALSE))=TRUE,"",VLOOKUP($A$18,dama1!C$2:$G$109,24,FALSE))</f>
        <v/>
      </c>
      <c r="E20" s="4" t="e">
        <f ca="1">IF(ISNA(VLOOKUP($A$18,dama1!#REF!,18,FALSE))=TRUE,"",VLOOKUP($A$18,dama1!#REF!,18,FALSE))</f>
        <v>#REF!</v>
      </c>
      <c r="F20" s="4" t="e">
        <f ca="1">IF(ISNA(VLOOKUP($A$18,dama1!#REF!,12,FALSE))=TRUE,"",VLOOKUP($A$18,dama1!#REF!,12,FALSE))</f>
        <v>#REF!</v>
      </c>
      <c r="G20" s="4" t="e">
        <f ca="1">IF(ISNA(VLOOKUP($A$18,dama1!#REF!,6,FALSE))=TRUE,"",VLOOKUP($A$18,dama1!#REF!,6,FALSE))</f>
        <v>#REF!</v>
      </c>
    </row>
    <row r="21" spans="1:7">
      <c r="A21" s="3">
        <v>3</v>
      </c>
      <c r="B21" s="4" t="str">
        <f ca="1">IF(ISNA(VLOOKUP($A$18,dama1!B$2:$G$109,35,FALSE))=TRUE,"",VLOOKUP($A$18,dama1!B$2:$G$109,35,FALSE))</f>
        <v/>
      </c>
      <c r="C21" s="4" t="str">
        <f ca="1">IF(ISNA(VLOOKUP($A$18,dama1!B$2:$G$109,29,FALSE))=TRUE,"",VLOOKUP($A$18,dama1!B$2:$G$109,29,FALSE))</f>
        <v/>
      </c>
      <c r="D21" s="4" t="str">
        <f ca="1">IF(ISNA(VLOOKUP($A$18,dama1!D$2:$G$109,23,FALSE))=TRUE,"",VLOOKUP($A$18,dama1!D$2:$G$109,23,FALSE))</f>
        <v/>
      </c>
      <c r="E21" s="4" t="e">
        <f ca="1">IF(ISNA(VLOOKUP($A$18,dama1!#REF!,17,FALSE))=TRUE,"",VLOOKUP($A$18,dama1!#REF!,17,FALSE))</f>
        <v>#REF!</v>
      </c>
      <c r="F21" s="4" t="e">
        <f ca="1">IF(ISNA(VLOOKUP($A$18,dama1!#REF!,11,FALSE))=TRUE,"",VLOOKUP($A$18,dama1!#REF!,11,FALSE))</f>
        <v>#REF!</v>
      </c>
      <c r="G21" s="4" t="e">
        <f ca="1">IF(ISNA(VLOOKUP($A$18,dama1!#REF!,5,FALSE))=TRUE,"",VLOOKUP($A$18,dama1!#REF!,5,FALSE))</f>
        <v>#REF!</v>
      </c>
    </row>
    <row r="22" spans="1:7">
      <c r="A22" s="3">
        <v>4</v>
      </c>
      <c r="B22" s="4" t="str">
        <f ca="1">IF(ISNA(VLOOKUP($A$18,dama1!B$2:$G$109,34,FALSE))=TRUE,"",VLOOKUP($A$18,dama1!B$2:$G$109,34,FALSE))</f>
        <v/>
      </c>
      <c r="C22" s="4" t="str">
        <f ca="1">IF(ISNA(VLOOKUP($A$18,dama1!B$2:$G$109,28,FALSE))=TRUE,"",VLOOKUP($A$18,dama1!B$2:$G$109,28,FALSE))</f>
        <v/>
      </c>
      <c r="D22" s="4" t="e">
        <f ca="1">IF(ISNA(VLOOKUP($A$18,dama1!E$2:$G$109,22,FALSE))=TRUE,"",VLOOKUP($A$18,dama1!E$2:$G$109,22,FALSE))</f>
        <v>#REF!</v>
      </c>
      <c r="E22" s="4" t="e">
        <f ca="1">IF(ISNA(VLOOKUP($A$18,dama1!#REF!,16,FALSE))=TRUE,"",VLOOKUP($A$18,dama1!#REF!,16,FALSE))</f>
        <v>#REF!</v>
      </c>
      <c r="F22" s="4" t="e">
        <f ca="1">IF(ISNA(VLOOKUP($A$18,dama1!#REF!,10,FALSE))=TRUE,"",VLOOKUP($A$18,dama1!#REF!,10,FALSE))</f>
        <v>#REF!</v>
      </c>
      <c r="G22" s="4" t="e">
        <f ca="1">IF(ISNA(VLOOKUP($A$18,dama1!#REF!,4,FALSE))=TRUE,"",VLOOKUP($A$18,dama1!#REF!,4,FALSE))</f>
        <v>#REF!</v>
      </c>
    </row>
    <row r="23" spans="1:7">
      <c r="A23" s="3">
        <v>5</v>
      </c>
      <c r="B23" s="4" t="str">
        <f ca="1">IF(ISNA(VLOOKUP($A$18,dama1!B$2:$G$109,33,FALSE))=TRUE,"",VLOOKUP($A$18,dama1!B$2:$G$109,33,FALSE))</f>
        <v/>
      </c>
      <c r="C23" s="4" t="str">
        <f ca="1">IF(ISNA(VLOOKUP($A$18,dama1!B$2:$G$109,27,FALSE))=TRUE,"",VLOOKUP($A$18,dama1!B$2:$G$109,27,FALSE))</f>
        <v/>
      </c>
      <c r="D23" s="4" t="e">
        <f ca="1">IF(ISNA(VLOOKUP($A$18,dama1!F$2:$G$109,21,FALSE))=TRUE,"",VLOOKUP($A$18,dama1!F$2:$G$109,21,FALSE))</f>
        <v>#REF!</v>
      </c>
      <c r="E23" s="4" t="e">
        <f ca="1">IF(ISNA(VLOOKUP($A$18,dama1!#REF!,15,FALSE))=TRUE,"",VLOOKUP($A$18,dama1!#REF!,15,FALSE))</f>
        <v>#REF!</v>
      </c>
      <c r="F23" s="4" t="e">
        <f ca="1">IF(ISNA(VLOOKUP($A$18,dama1!#REF!,9,FALSE))=TRUE,"",VLOOKUP($A$18,dama1!#REF!,9,FALSE))</f>
        <v>#REF!</v>
      </c>
      <c r="G23" s="4" t="e">
        <f ca="1">IF(ISNA(VLOOKUP($A$18,dama1!#REF!,3,FALSE))=TRUE,"",VLOOKUP($A$18,dama1!#REF!,3,FALSE))</f>
        <v>#REF!</v>
      </c>
    </row>
    <row r="24" spans="1:7">
      <c r="A24" s="3">
        <v>6</v>
      </c>
      <c r="B24" s="4" t="str">
        <f ca="1">IF(ISNA(VLOOKUP($A$18,dama1!B$2:$G$109,32,FALSE))=TRUE,"",VLOOKUP($A$18,dama1!B$2:$G$109,32,FALSE))</f>
        <v/>
      </c>
      <c r="C24" s="4" t="str">
        <f ca="1">IF(ISNA(VLOOKUP($A$18,dama1!B$2:$G$109,26,FALSE))=TRUE,"",VLOOKUP($A$18,dama1!B$2:$G$109,26,FALSE))</f>
        <v/>
      </c>
      <c r="D24" s="4" t="str">
        <f ca="1">IF(ISNA(VLOOKUP($A$18,dama1!G$2:$G$109,20,FALSE))=TRUE,"",VLOOKUP($A$18,dama1!G$2:$G$109,20,FALSE))</f>
        <v/>
      </c>
      <c r="E24" s="4" t="e">
        <f ca="1">IF(ISNA(VLOOKUP($A$18,dama1!#REF!,14,FALSE))=TRUE,"",VLOOKUP($A$18,dama1!#REF!,14,FALSE))</f>
        <v>#REF!</v>
      </c>
      <c r="F24" s="4" t="e">
        <f ca="1">IF(ISNA(VLOOKUP($A$18,dama1!#REF!,8,FALSE))=TRUE,"",VLOOKUP($A$18,dama1!#REF!,8,FALSE))</f>
        <v>#REF!</v>
      </c>
      <c r="G24" s="4" t="e">
        <f ca="1">IF(ISNA(VLOOKUP($A$18,dama1!#REF!,2,FALSE))=TRUE,"",VLOOKUP($A$18,dama1!#REF!,2,FALSE))</f>
        <v>#REF!</v>
      </c>
    </row>
    <row r="25" spans="1:7">
      <c r="A25" s="2"/>
      <c r="B25" s="2"/>
      <c r="C25" s="2"/>
      <c r="D25" s="2"/>
      <c r="E25" s="2"/>
      <c r="F25" s="2"/>
      <c r="G25" s="2"/>
    </row>
    <row r="26" spans="1:7">
      <c r="A26" s="283" t="s">
        <v>204</v>
      </c>
      <c r="B26" s="283"/>
      <c r="C26" s="283"/>
      <c r="D26" s="283"/>
      <c r="E26" s="283"/>
      <c r="F26" s="283"/>
      <c r="G26" s="283"/>
    </row>
    <row r="27" spans="1:7">
      <c r="A27" s="1" t="s">
        <v>37</v>
      </c>
      <c r="B27" s="1" t="s">
        <v>64</v>
      </c>
      <c r="C27" s="1" t="s">
        <v>65</v>
      </c>
      <c r="D27" s="1" t="s">
        <v>66</v>
      </c>
      <c r="E27" s="1" t="s">
        <v>67</v>
      </c>
      <c r="F27" s="1" t="s">
        <v>68</v>
      </c>
      <c r="G27" s="1" t="s">
        <v>69</v>
      </c>
    </row>
    <row r="28" spans="1:7">
      <c r="A28" s="3">
        <v>1</v>
      </c>
      <c r="B28" s="4" t="str">
        <f ca="1">IF(ISNA(VLOOKUP($A$27,dama1!B$2:$G$109,37,FALSE))=TRUE,"",VLOOKUP($A$27,dama1!B$2:$G$109,37,FALSE))</f>
        <v/>
      </c>
      <c r="C28" s="4" t="str">
        <f ca="1">IF(ISNA(VLOOKUP($A$27,dama1!B$2:$G$109,31,FALSE))=TRUE,"",VLOOKUP($A$27,dama1!B$2:$G$109,31,FALSE))</f>
        <v/>
      </c>
      <c r="D28" s="4" t="str">
        <f ca="1">IF(ISNA(VLOOKUP($A$27,dama1!B$2:$G$109,25,FALSE))=TRUE,"",VLOOKUP($A$27,dama1!B$2:$G$109,25,FALSE))</f>
        <v/>
      </c>
      <c r="E28" s="4" t="e">
        <f ca="1">IF(ISNA(VLOOKUP($A$27,dama1!#REF!,19,FALSE))=TRUE,"",VLOOKUP($A$27,dama1!#REF!,19,FALSE))</f>
        <v>#REF!</v>
      </c>
      <c r="F28" s="4" t="e">
        <f ca="1">IF(ISNA(VLOOKUP($A$27,dama1!#REF!,13,FALSE))=TRUE,"",VLOOKUP($A$27,dama1!#REF!,13,FALSE))</f>
        <v>#REF!</v>
      </c>
      <c r="G28" s="4" t="e">
        <f ca="1">IF(ISNA(VLOOKUP($A$27,dama1!#REF!,7,FALSE))=TRUE,"",VLOOKUP($A$27,dama1!#REF!,7,FALSE))</f>
        <v>#REF!</v>
      </c>
    </row>
    <row r="29" spans="1:7">
      <c r="A29" s="3">
        <v>2</v>
      </c>
      <c r="B29" s="4" t="str">
        <f ca="1">IF(ISNA(VLOOKUP($A$27,dama1!B$2:$G$109,36,FALSE))=TRUE,"",VLOOKUP($A$27,dama1!B$2:$G$109,36,FALSE))</f>
        <v/>
      </c>
      <c r="C29" s="4" t="str">
        <f ca="1">IF(ISNA(VLOOKUP($A$27,dama1!B$2:$G$109,30,FALSE))=TRUE,"",VLOOKUP($A$27,dama1!B$2:$G$109,30,FALSE))</f>
        <v/>
      </c>
      <c r="D29" s="4" t="str">
        <f ca="1">IF(ISNA(VLOOKUP($A$27,dama1!C$2:$G$109,24,FALSE))=TRUE,"",VLOOKUP($A$27,dama1!C$2:$G$109,24,FALSE))</f>
        <v/>
      </c>
      <c r="E29" s="4" t="e">
        <f ca="1">IF(ISNA(VLOOKUP($A$27,dama1!#REF!,18,FALSE))=TRUE,"",VLOOKUP($A$27,dama1!#REF!,18,FALSE))</f>
        <v>#REF!</v>
      </c>
      <c r="F29" s="4" t="e">
        <f ca="1">IF(ISNA(VLOOKUP($A$27,dama1!#REF!,12,FALSE))=TRUE,"",VLOOKUP($A$27,dama1!#REF!,12,FALSE))</f>
        <v>#REF!</v>
      </c>
      <c r="G29" s="4" t="e">
        <f ca="1">IF(ISNA(VLOOKUP($A$27,dama1!#REF!,6,FALSE))=TRUE,"",VLOOKUP($A$27,dama1!#REF!,6,FALSE))</f>
        <v>#REF!</v>
      </c>
    </row>
    <row r="30" spans="1:7">
      <c r="A30" s="3">
        <v>3</v>
      </c>
      <c r="B30" s="4" t="str">
        <f ca="1">IF(ISNA(VLOOKUP($A$27,dama1!B$2:$G$109,35,FALSE))=TRUE,"",VLOOKUP($A$27,dama1!B$2:$G$109,35,FALSE))</f>
        <v/>
      </c>
      <c r="C30" s="4" t="str">
        <f ca="1">IF(ISNA(VLOOKUP($A$27,dama1!B$2:$G$109,29,FALSE))=TRUE,"",VLOOKUP($A$27,dama1!B$2:$G$109,29,FALSE))</f>
        <v/>
      </c>
      <c r="D30" s="4" t="str">
        <f ca="1">IF(ISNA(VLOOKUP($A$27,dama1!D$2:$G$109,23,FALSE))=TRUE,"",VLOOKUP($A$27,dama1!D$2:$G$109,23,FALSE))</f>
        <v/>
      </c>
      <c r="E30" s="4" t="e">
        <f ca="1">IF(ISNA(VLOOKUP($A$27,dama1!#REF!,17,FALSE))=TRUE,"",VLOOKUP($A$27,dama1!#REF!,17,FALSE))</f>
        <v>#REF!</v>
      </c>
      <c r="F30" s="4" t="e">
        <f ca="1">IF(ISNA(VLOOKUP($A$27,dama1!#REF!,11,FALSE))=TRUE,"",VLOOKUP($A$27,dama1!#REF!,11,FALSE))</f>
        <v>#REF!</v>
      </c>
      <c r="G30" s="4" t="e">
        <f ca="1">IF(ISNA(VLOOKUP($A$27,dama1!#REF!,5,FALSE))=TRUE,"",VLOOKUP($A$27,dama1!#REF!,5,FALSE))</f>
        <v>#REF!</v>
      </c>
    </row>
    <row r="31" spans="1:7">
      <c r="A31" s="3">
        <v>4</v>
      </c>
      <c r="B31" s="4" t="str">
        <f ca="1">IF(ISNA(VLOOKUP($A$27,dama1!B$2:$G$109,34,FALSE))=TRUE,"",VLOOKUP($A$27,dama1!B$2:$G$109,34,FALSE))</f>
        <v/>
      </c>
      <c r="C31" s="4" t="str">
        <f ca="1">IF(ISNA(VLOOKUP($A$27,dama1!B$2:$G$109,28,FALSE))=TRUE,"",VLOOKUP($A$27,dama1!B$2:$G$109,28,FALSE))</f>
        <v/>
      </c>
      <c r="D31" s="4" t="e">
        <f ca="1">IF(ISNA(VLOOKUP($A$27,dama1!E$2:$G$109,22,FALSE))=TRUE,"",VLOOKUP($A$27,dama1!E$2:$G$109,22,FALSE))</f>
        <v>#REF!</v>
      </c>
      <c r="E31" s="4" t="e">
        <f ca="1">IF(ISNA(VLOOKUP($A$27,dama1!#REF!,16,FALSE))=TRUE,"",VLOOKUP($A$27,dama1!#REF!,16,FALSE))</f>
        <v>#REF!</v>
      </c>
      <c r="F31" s="4" t="e">
        <f ca="1">IF(ISNA(VLOOKUP($A$27,dama1!#REF!,10,FALSE))=TRUE,"",VLOOKUP($A$27,dama1!#REF!,10,FALSE))</f>
        <v>#REF!</v>
      </c>
      <c r="G31" s="4" t="e">
        <f ca="1">IF(ISNA(VLOOKUP($A$27,dama1!#REF!,4,FALSE))=TRUE,"",VLOOKUP($A$27,dama1!#REF!,4,FALSE))</f>
        <v>#REF!</v>
      </c>
    </row>
    <row r="32" spans="1:7">
      <c r="A32" s="3">
        <v>5</v>
      </c>
      <c r="B32" s="4" t="str">
        <f ca="1">IF(ISNA(VLOOKUP($A$27,dama1!B$2:$G$109,33,FALSE))=TRUE,"",VLOOKUP($A$27,dama1!B$2:$G$109,33,FALSE))</f>
        <v/>
      </c>
      <c r="C32" s="4" t="str">
        <f ca="1">IF(ISNA(VLOOKUP($A$27,dama1!B$2:$G$109,27,FALSE))=TRUE,"",VLOOKUP($A$27,dama1!B$2:$G$109,27,FALSE))</f>
        <v/>
      </c>
      <c r="D32" s="4" t="e">
        <f ca="1">IF(ISNA(VLOOKUP($A$27,dama1!F$2:$G$109,21,FALSE))=TRUE,"",VLOOKUP($A$27,dama1!F$2:$G$109,21,FALSE))</f>
        <v>#REF!</v>
      </c>
      <c r="E32" s="4" t="e">
        <f ca="1">IF(ISNA(VLOOKUP($A$27,dama1!#REF!,15,FALSE))=TRUE,"",VLOOKUP($A$27,dama1!#REF!,15,FALSE))</f>
        <v>#REF!</v>
      </c>
      <c r="F32" s="4" t="e">
        <f ca="1">IF(ISNA(VLOOKUP($A$27,dama1!#REF!,9,FALSE))=TRUE,"",VLOOKUP($A$27,dama1!#REF!,9,FALSE))</f>
        <v>#REF!</v>
      </c>
      <c r="G32" s="4" t="e">
        <f ca="1">IF(ISNA(VLOOKUP($A$27,dama1!#REF!,3,FALSE))=TRUE,"",VLOOKUP($A$27,dama1!#REF!,3,FALSE))</f>
        <v>#REF!</v>
      </c>
    </row>
    <row r="33" spans="1:7">
      <c r="A33" s="3">
        <v>6</v>
      </c>
      <c r="B33" s="4" t="str">
        <f ca="1">IF(ISNA(VLOOKUP($A$27,dama1!B$2:$G$109,32,FALSE))=TRUE,"",VLOOKUP($A$27,dama1!B$2:$G$109,32,FALSE))</f>
        <v/>
      </c>
      <c r="C33" s="4" t="str">
        <f ca="1">IF(ISNA(VLOOKUP($A$27,dama1!B$2:$G$109,26,FALSE))=TRUE,"",VLOOKUP($A$27,dama1!B$2:$G$109,26,FALSE))</f>
        <v/>
      </c>
      <c r="D33" s="4" t="str">
        <f ca="1">IF(ISNA(VLOOKUP($A$27,dama1!G$2:$G$109,20,FALSE))=TRUE,"",VLOOKUP($A$27,dama1!G$2:$G$109,20,FALSE))</f>
        <v/>
      </c>
      <c r="E33" s="4" t="e">
        <f ca="1">IF(ISNA(VLOOKUP($A$27,dama1!#REF!,14,FALSE))=TRUE,"",VLOOKUP($A$27,dama1!#REF!,14,FALSE))</f>
        <v>#REF!</v>
      </c>
      <c r="F33" s="4" t="e">
        <f ca="1">IF(ISNA(VLOOKUP($A$27,dama1!#REF!,8,FALSE))=TRUE,"",VLOOKUP($A$27,dama1!#REF!,8,FALSE))</f>
        <v>#REF!</v>
      </c>
      <c r="G33" s="4" t="e">
        <f ca="1">IF(ISNA(VLOOKUP($A$18,dama1!#REF!,2,FALSE))=TRUE,"",VLOOKUP($A$18,dama1!#REF!,2,FALSE))</f>
        <v>#REF!</v>
      </c>
    </row>
    <row r="34" spans="1:7">
      <c r="A34" s="2"/>
      <c r="B34" s="2"/>
      <c r="C34" s="2"/>
      <c r="D34" s="2"/>
      <c r="E34" s="2"/>
      <c r="F34" s="2"/>
      <c r="G34" s="2"/>
    </row>
    <row r="35" spans="1:7">
      <c r="A35" s="283" t="s">
        <v>204</v>
      </c>
      <c r="B35" s="283"/>
      <c r="C35" s="283"/>
      <c r="D35" s="283"/>
      <c r="E35" s="283"/>
      <c r="F35" s="283"/>
      <c r="G35" s="283"/>
    </row>
    <row r="36" spans="1:7">
      <c r="A36" s="1" t="s">
        <v>38</v>
      </c>
      <c r="B36" s="1" t="s">
        <v>64</v>
      </c>
      <c r="C36" s="1" t="s">
        <v>65</v>
      </c>
      <c r="D36" s="1" t="s">
        <v>66</v>
      </c>
      <c r="E36" s="1" t="s">
        <v>67</v>
      </c>
      <c r="F36" s="1" t="s">
        <v>68</v>
      </c>
      <c r="G36" s="1" t="s">
        <v>69</v>
      </c>
    </row>
    <row r="37" spans="1:7">
      <c r="A37" s="3">
        <v>1</v>
      </c>
      <c r="B37" s="4" t="str">
        <f ca="1">IF(ISNA(VLOOKUP($A$36,dama1!B$2:$G$109,37,FALSE))=TRUE,"",VLOOKUP($A$36,dama1!B$2:$G$109,37,FALSE))</f>
        <v/>
      </c>
      <c r="C37" s="4" t="str">
        <f ca="1">IF(ISNA(VLOOKUP($A$36,dama1!B$2:$G$109,31,FALSE))=TRUE,"",VLOOKUP($A$36,dama1!B$2:$G$109,31,FALSE))</f>
        <v/>
      </c>
      <c r="D37" s="4" t="str">
        <f ca="1">IF(ISNA(VLOOKUP($A$36,dama1!B$2:$G$109,25,FALSE))=TRUE,"",VLOOKUP($A$36,dama1!B$2:$G$109,25,FALSE))</f>
        <v/>
      </c>
      <c r="E37" s="4" t="e">
        <f ca="1">IF(ISNA(VLOOKUP($A$36,dama1!#REF!,19,FALSE))=TRUE,"",VLOOKUP($A$36,dama1!#REF!,19,FALSE))</f>
        <v>#REF!</v>
      </c>
      <c r="F37" s="4" t="e">
        <f ca="1">IF(ISNA(VLOOKUP($A$36,dama1!#REF!,13,FALSE))=TRUE,"",VLOOKUP($A$36,dama1!#REF!,13,FALSE))</f>
        <v>#REF!</v>
      </c>
      <c r="G37" s="4" t="e">
        <f ca="1">IF(ISNA(VLOOKUP($A$36,dama1!#REF!,7,FALSE))=TRUE,"",VLOOKUP($A$36,dama1!#REF!,7,FALSE))</f>
        <v>#REF!</v>
      </c>
    </row>
    <row r="38" spans="1:7">
      <c r="A38" s="3">
        <v>2</v>
      </c>
      <c r="B38" s="4" t="str">
        <f ca="1">IF(ISNA(VLOOKUP($A$36,dama1!B$2:$G$109,36,FALSE))=TRUE,"",VLOOKUP($A$36,dama1!B$2:$G$109,36,FALSE))</f>
        <v/>
      </c>
      <c r="C38" s="4" t="str">
        <f ca="1">IF(ISNA(VLOOKUP($A$36,dama1!B$2:$G$109,30,FALSE))=TRUE,"",VLOOKUP($A$36,dama1!B$2:$G$109,30,FALSE))</f>
        <v/>
      </c>
      <c r="D38" s="4" t="str">
        <f ca="1">IF(ISNA(VLOOKUP($A$36,dama1!C$2:$G$109,24,FALSE))=TRUE,"",VLOOKUP($A$36,dama1!C$2:$G$109,24,FALSE))</f>
        <v/>
      </c>
      <c r="E38" s="4" t="e">
        <f ca="1">IF(ISNA(VLOOKUP($A$36,dama1!#REF!,18,FALSE))=TRUE,"",VLOOKUP($A$36,dama1!#REF!,18,FALSE))</f>
        <v>#REF!</v>
      </c>
      <c r="F38" s="4" t="e">
        <f ca="1">IF(ISNA(VLOOKUP($A$36,dama1!#REF!,12,FALSE))=TRUE,"",VLOOKUP($A$36,dama1!#REF!,12,FALSE))</f>
        <v>#REF!</v>
      </c>
      <c r="G38" s="4" t="e">
        <f ca="1">IF(ISNA(VLOOKUP($A$36,dama1!#REF!,6,FALSE))=TRUE,"",VLOOKUP($A$36,dama1!#REF!,6,FALSE))</f>
        <v>#REF!</v>
      </c>
    </row>
    <row r="39" spans="1:7">
      <c r="A39" s="3">
        <v>3</v>
      </c>
      <c r="B39" s="4" t="str">
        <f ca="1">IF(ISNA(VLOOKUP($A$36,dama1!B$2:$G$109,35,FALSE))=TRUE,"",VLOOKUP($A$36,dama1!B$2:$G$109,35,FALSE))</f>
        <v/>
      </c>
      <c r="C39" s="4" t="str">
        <f ca="1">IF(ISNA(VLOOKUP($A$36,dama1!B$2:$G$109,29,FALSE))=TRUE,"",VLOOKUP($A$36,dama1!B$2:$G$109,29,FALSE))</f>
        <v/>
      </c>
      <c r="D39" s="4" t="str">
        <f ca="1">IF(ISNA(VLOOKUP($A$36,dama1!D$2:$G$109,23,FALSE))=TRUE,"",VLOOKUP($A$36,dama1!D$2:$G$109,23,FALSE))</f>
        <v/>
      </c>
      <c r="E39" s="4" t="e">
        <f ca="1">IF(ISNA(VLOOKUP($A$36,dama1!#REF!,17,FALSE))=TRUE,"",VLOOKUP($A$36,dama1!#REF!,17,FALSE))</f>
        <v>#REF!</v>
      </c>
      <c r="F39" s="4" t="e">
        <f ca="1">IF(ISNA(VLOOKUP($A$36,dama1!#REF!,11,FALSE))=TRUE,"",VLOOKUP($A$36,dama1!#REF!,11,FALSE))</f>
        <v>#REF!</v>
      </c>
      <c r="G39" s="4" t="e">
        <f ca="1">IF(ISNA(VLOOKUP($A$36,dama1!#REF!,5,FALSE))=TRUE,"",VLOOKUP($A$36,dama1!#REF!,5,FALSE))</f>
        <v>#REF!</v>
      </c>
    </row>
    <row r="40" spans="1:7">
      <c r="A40" s="3">
        <v>4</v>
      </c>
      <c r="B40" s="4" t="str">
        <f ca="1">IF(ISNA(VLOOKUP($A$36,dama1!B$2:$G$109,34,FALSE))=TRUE,"",VLOOKUP($A$36,dama1!B$2:$G$109,34,FALSE))</f>
        <v/>
      </c>
      <c r="C40" s="4" t="str">
        <f ca="1">IF(ISNA(VLOOKUP($A$36,dama1!B$2:$G$109,28,FALSE))=TRUE,"",VLOOKUP($A$36,dama1!B$2:$G$109,28,FALSE))</f>
        <v/>
      </c>
      <c r="D40" s="4" t="e">
        <f ca="1">IF(ISNA(VLOOKUP($A$36,dama1!E$2:$G$109,22,FALSE))=TRUE,"",VLOOKUP($A$36,dama1!E$2:$G$109,22,FALSE))</f>
        <v>#REF!</v>
      </c>
      <c r="E40" s="4" t="e">
        <f ca="1">IF(ISNA(VLOOKUP($A$36,dama1!#REF!,16,FALSE))=TRUE,"",VLOOKUP($A$36,dama1!#REF!,16,FALSE))</f>
        <v>#REF!</v>
      </c>
      <c r="F40" s="4" t="e">
        <f ca="1">IF(ISNA(VLOOKUP($A$36,dama1!#REF!,10,FALSE))=TRUE,"",VLOOKUP($A$36,dama1!#REF!,10,FALSE))</f>
        <v>#REF!</v>
      </c>
      <c r="G40" s="4" t="e">
        <f ca="1">IF(ISNA(VLOOKUP($A$36,dama1!#REF!,4,FALSE))=TRUE,"",VLOOKUP($A$36,dama1!#REF!,4,FALSE))</f>
        <v>#REF!</v>
      </c>
    </row>
    <row r="41" spans="1:7">
      <c r="A41" s="3">
        <v>5</v>
      </c>
      <c r="B41" s="4" t="str">
        <f ca="1">IF(ISNA(VLOOKUP($A$36,dama1!B$2:$G$109,33,FALSE))=TRUE,"",VLOOKUP($A$36,dama1!B$2:$G$109,33,FALSE))</f>
        <v/>
      </c>
      <c r="C41" s="4" t="str">
        <f ca="1">IF(ISNA(VLOOKUP($A$36,dama1!B$2:$G$109,27,FALSE))=TRUE,"",VLOOKUP($A$36,dama1!B$2:$G$109,27,FALSE))</f>
        <v/>
      </c>
      <c r="D41" s="4" t="e">
        <f ca="1">IF(ISNA(VLOOKUP($A$36,dama1!F$2:$G$109,21,FALSE))=TRUE,"",VLOOKUP($A$36,dama1!F$2:$G$109,21,FALSE))</f>
        <v>#REF!</v>
      </c>
      <c r="E41" s="4" t="e">
        <f ca="1">IF(ISNA(VLOOKUP($A$36,dama1!#REF!,15,FALSE))=TRUE,"",VLOOKUP($A$36,dama1!#REF!,15,FALSE))</f>
        <v>#REF!</v>
      </c>
      <c r="F41" s="4" t="e">
        <f ca="1">IF(ISNA(VLOOKUP($A$36,dama1!#REF!,9,FALSE))=TRUE,"",VLOOKUP($A$36,dama1!#REF!,9,FALSE))</f>
        <v>#REF!</v>
      </c>
      <c r="G41" s="4" t="e">
        <f ca="1">IF(ISNA(VLOOKUP($A$36,dama1!#REF!,3,FALSE))=TRUE,"",VLOOKUP($A$36,dama1!#REF!,3,FALSE))</f>
        <v>#REF!</v>
      </c>
    </row>
    <row r="42" spans="1:7">
      <c r="A42" s="3">
        <v>6</v>
      </c>
      <c r="B42" s="4" t="str">
        <f ca="1">IF(ISNA(VLOOKUP($A$36,dama1!B$2:$G$109,32,FALSE))=TRUE,"",VLOOKUP($A$36,dama1!B$2:$G$109,32,FALSE))</f>
        <v/>
      </c>
      <c r="C42" s="4" t="str">
        <f ca="1">IF(ISNA(VLOOKUP($A$36,dama1!B$2:$G$109,26,FALSE))=TRUE,"",VLOOKUP($A$36,dama1!B$2:$G$109,26,FALSE))</f>
        <v/>
      </c>
      <c r="D42" s="4" t="str">
        <f ca="1">IF(ISNA(VLOOKUP($A$36,dama1!G$2:$G$109,20,FALSE))=TRUE,"",VLOOKUP($A$36,dama1!G$2:$G$109,20,FALSE))</f>
        <v/>
      </c>
      <c r="E42" s="4" t="e">
        <f ca="1">IF(ISNA(VLOOKUP($A$36,dama1!#REF!,14,FALSE))=TRUE,"",VLOOKUP($A$36,dama1!#REF!,14,FALSE))</f>
        <v>#REF!</v>
      </c>
      <c r="F42" s="4" t="e">
        <f ca="1">IF(ISNA(VLOOKUP($A$36,dama1!#REF!,8,FALSE))=TRUE,"",VLOOKUP($A$36,dama1!#REF!,8,FALSE))</f>
        <v>#REF!</v>
      </c>
      <c r="G42" s="4" t="e">
        <f ca="1">IF(ISNA(VLOOKUP($A$18,dama1!#REF!,2,FALSE))=TRUE,"",VLOOKUP($A$18,dama1!#REF!,2,FALSE))</f>
        <v>#REF!</v>
      </c>
    </row>
    <row r="43" spans="1:7">
      <c r="A43" s="283" t="s">
        <v>204</v>
      </c>
      <c r="B43" s="283"/>
      <c r="C43" s="283"/>
      <c r="D43" s="283"/>
      <c r="E43" s="283"/>
      <c r="F43" s="283"/>
      <c r="G43" s="283"/>
    </row>
    <row r="44" spans="1:7">
      <c r="A44" s="1" t="s">
        <v>55</v>
      </c>
      <c r="B44" s="1" t="s">
        <v>64</v>
      </c>
      <c r="C44" s="1" t="s">
        <v>65</v>
      </c>
      <c r="D44" s="1" t="s">
        <v>66</v>
      </c>
      <c r="E44" s="1" t="s">
        <v>67</v>
      </c>
      <c r="F44" s="1" t="s">
        <v>68</v>
      </c>
      <c r="G44" s="1" t="s">
        <v>69</v>
      </c>
    </row>
    <row r="45" spans="1:7">
      <c r="A45" s="81">
        <v>1</v>
      </c>
      <c r="B45" s="66" t="e">
        <f ca="1">BC!B2</f>
        <v>#REF!</v>
      </c>
      <c r="C45" s="66" t="e">
        <f ca="1">BC!C2</f>
        <v>#REF!</v>
      </c>
      <c r="D45" s="66" t="e">
        <f ca="1">BC!D2</f>
        <v>#REF!</v>
      </c>
      <c r="E45" s="66" t="e">
        <f ca="1">BC!E2</f>
        <v>#REF!</v>
      </c>
      <c r="F45" s="66" t="e">
        <f ca="1">BC!F2</f>
        <v>#REF!</v>
      </c>
      <c r="G45" s="66" t="e">
        <f ca="1">BC!G2</f>
        <v>#REF!</v>
      </c>
    </row>
    <row r="46" spans="1:7">
      <c r="A46" s="81">
        <v>2</v>
      </c>
      <c r="B46" s="66" t="e">
        <f ca="1">BC!B3</f>
        <v>#REF!</v>
      </c>
      <c r="C46" s="66" t="e">
        <f ca="1">BC!C3</f>
        <v>#REF!</v>
      </c>
      <c r="D46" s="66" t="e">
        <f ca="1">BC!D3</f>
        <v>#REF!</v>
      </c>
      <c r="E46" s="66" t="e">
        <f ca="1">BC!E3</f>
        <v>#REF!</v>
      </c>
      <c r="F46" s="66" t="e">
        <f ca="1">BC!F3</f>
        <v>#REF!</v>
      </c>
      <c r="G46" s="66" t="e">
        <f ca="1">BC!G3</f>
        <v>#REF!</v>
      </c>
    </row>
    <row r="47" spans="1:7">
      <c r="A47" s="81">
        <v>3</v>
      </c>
      <c r="B47" s="66" t="e">
        <f ca="1">BC!B4</f>
        <v>#REF!</v>
      </c>
      <c r="C47" s="66" t="e">
        <f ca="1">BC!C4</f>
        <v>#REF!</v>
      </c>
      <c r="D47" s="66" t="str">
        <f ca="1">BC!D4</f>
        <v/>
      </c>
      <c r="E47" s="66" t="e">
        <f ca="1">BC!E4</f>
        <v>#REF!</v>
      </c>
      <c r="F47" s="66" t="e">
        <f ca="1">BC!F4</f>
        <v>#REF!</v>
      </c>
      <c r="G47" s="66" t="e">
        <f ca="1">BC!G4</f>
        <v>#REF!</v>
      </c>
    </row>
    <row r="48" spans="1:7">
      <c r="A48" s="81">
        <v>4</v>
      </c>
      <c r="B48" s="66" t="e">
        <f ca="1">BC!B5</f>
        <v>#REF!</v>
      </c>
      <c r="C48" s="66" t="e">
        <f ca="1">BC!C5</f>
        <v>#REF!</v>
      </c>
      <c r="D48" s="66" t="str">
        <f ca="1">BC!D5</f>
        <v/>
      </c>
      <c r="E48" s="66" t="e">
        <f ca="1">BC!E5</f>
        <v>#REF!</v>
      </c>
      <c r="F48" s="66" t="e">
        <f ca="1">BC!F5</f>
        <v>#REF!</v>
      </c>
      <c r="G48" s="66" t="e">
        <f ca="1">BC!G5</f>
        <v>#REF!</v>
      </c>
    </row>
    <row r="49" spans="1:7">
      <c r="A49" s="81">
        <v>5</v>
      </c>
      <c r="B49" s="66" t="e">
        <f ca="1">BC!B6</f>
        <v>#REF!</v>
      </c>
      <c r="C49" s="66" t="e">
        <f ca="1">BC!C6</f>
        <v>#REF!</v>
      </c>
      <c r="D49" s="66" t="str">
        <f ca="1">BC!D6</f>
        <v/>
      </c>
      <c r="E49" s="66" t="e">
        <f ca="1">BC!E6</f>
        <v>#REF!</v>
      </c>
      <c r="F49" s="66" t="e">
        <f ca="1">BC!F6</f>
        <v>#REF!</v>
      </c>
      <c r="G49" s="66" t="e">
        <f ca="1">BC!G6</f>
        <v>#REF!</v>
      </c>
    </row>
    <row r="51" spans="1:7">
      <c r="A51" s="283" t="s">
        <v>204</v>
      </c>
      <c r="B51" s="283"/>
      <c r="C51" s="283"/>
      <c r="D51" s="283"/>
      <c r="E51" s="283"/>
      <c r="F51" s="283"/>
      <c r="G51" s="283"/>
    </row>
    <row r="52" spans="1:7">
      <c r="A52" s="1" t="s">
        <v>41</v>
      </c>
      <c r="B52" s="1" t="s">
        <v>64</v>
      </c>
      <c r="C52" s="1" t="s">
        <v>65</v>
      </c>
      <c r="D52" s="1" t="s">
        <v>66</v>
      </c>
      <c r="E52" s="1" t="s">
        <v>67</v>
      </c>
      <c r="F52" s="1" t="s">
        <v>68</v>
      </c>
      <c r="G52" s="1" t="s">
        <v>69</v>
      </c>
    </row>
    <row r="53" spans="1:7">
      <c r="A53" s="81">
        <v>1</v>
      </c>
      <c r="B53" s="66" t="str">
        <f ca="1">BC!B13</f>
        <v/>
      </c>
      <c r="C53" s="66" t="str">
        <f ca="1">BC!C13</f>
        <v/>
      </c>
      <c r="D53" s="66" t="str">
        <f ca="1">BC!D13</f>
        <v/>
      </c>
      <c r="E53" s="66" t="e">
        <f ca="1">BC!E13</f>
        <v>#REF!</v>
      </c>
      <c r="F53" s="66" t="e">
        <f ca="1">BC!F13</f>
        <v>#REF!</v>
      </c>
      <c r="G53" s="66" t="e">
        <f ca="1">BC!G13</f>
        <v>#REF!</v>
      </c>
    </row>
    <row r="54" spans="1:7">
      <c r="A54" s="81">
        <v>2</v>
      </c>
      <c r="B54" s="66" t="str">
        <f ca="1">BC!B14</f>
        <v/>
      </c>
      <c r="C54" s="66" t="str">
        <f ca="1">BC!C14</f>
        <v/>
      </c>
      <c r="D54" s="66" t="str">
        <f ca="1">BC!D14</f>
        <v/>
      </c>
      <c r="E54" s="66" t="e">
        <f ca="1">BC!E14</f>
        <v>#REF!</v>
      </c>
      <c r="F54" s="66" t="e">
        <f ca="1">BC!F14</f>
        <v>#REF!</v>
      </c>
      <c r="G54" s="66" t="e">
        <f ca="1">BC!G14</f>
        <v>#REF!</v>
      </c>
    </row>
    <row r="55" spans="1:7">
      <c r="A55" s="81">
        <v>3</v>
      </c>
      <c r="B55" s="66" t="str">
        <f ca="1">BC!B15</f>
        <v/>
      </c>
      <c r="C55" s="66" t="str">
        <f ca="1">BC!C15</f>
        <v/>
      </c>
      <c r="D55" s="66" t="str">
        <f ca="1">BC!D15</f>
        <v/>
      </c>
      <c r="E55" s="66" t="e">
        <f ca="1">BC!E15</f>
        <v>#REF!</v>
      </c>
      <c r="F55" s="66" t="e">
        <f ca="1">BC!F15</f>
        <v>#REF!</v>
      </c>
      <c r="G55" s="66" t="e">
        <f ca="1">BC!G15</f>
        <v>#REF!</v>
      </c>
    </row>
    <row r="56" spans="1:7">
      <c r="A56" s="81">
        <v>4</v>
      </c>
      <c r="B56" s="66" t="str">
        <f ca="1">BC!B16</f>
        <v/>
      </c>
      <c r="C56" s="66" t="str">
        <f ca="1">BC!C16</f>
        <v/>
      </c>
      <c r="D56" s="66" t="e">
        <f ca="1">BC!D16</f>
        <v>#REF!</v>
      </c>
      <c r="E56" s="66" t="e">
        <f ca="1">BC!E16</f>
        <v>#REF!</v>
      </c>
      <c r="F56" s="66" t="e">
        <f ca="1">BC!F16</f>
        <v>#REF!</v>
      </c>
      <c r="G56" s="66" t="e">
        <f ca="1">BC!G16</f>
        <v>#REF!</v>
      </c>
    </row>
    <row r="57" spans="1:7">
      <c r="A57" s="81">
        <v>5</v>
      </c>
      <c r="B57" s="66" t="str">
        <f ca="1">BC!B17</f>
        <v/>
      </c>
      <c r="C57" s="66" t="str">
        <f ca="1">BC!C17</f>
        <v/>
      </c>
      <c r="D57" s="66" t="e">
        <f ca="1">BC!D17</f>
        <v>#REF!</v>
      </c>
      <c r="E57" s="66" t="e">
        <f ca="1">BC!E17</f>
        <v>#REF!</v>
      </c>
      <c r="F57" s="66" t="e">
        <f ca="1">BC!F17</f>
        <v>#REF!</v>
      </c>
      <c r="G57" s="66" t="e">
        <f ca="1">BC!G17</f>
        <v>#REF!</v>
      </c>
    </row>
    <row r="59" spans="1:7">
      <c r="A59" s="283" t="s">
        <v>204</v>
      </c>
      <c r="B59" s="283"/>
      <c r="C59" s="283"/>
      <c r="D59" s="283"/>
      <c r="E59" s="283"/>
      <c r="F59" s="283"/>
      <c r="G59" s="283"/>
    </row>
    <row r="60" spans="1:7">
      <c r="A60" s="1" t="s">
        <v>42</v>
      </c>
      <c r="B60" s="1" t="s">
        <v>64</v>
      </c>
      <c r="C60" s="1" t="s">
        <v>65</v>
      </c>
      <c r="D60" s="1" t="s">
        <v>66</v>
      </c>
      <c r="E60" s="1" t="s">
        <v>67</v>
      </c>
      <c r="F60" s="1" t="s">
        <v>68</v>
      </c>
      <c r="G60" s="1" t="s">
        <v>69</v>
      </c>
    </row>
    <row r="61" spans="1:7">
      <c r="A61" s="81">
        <v>1</v>
      </c>
      <c r="B61" s="66" t="str">
        <f ca="1">BC!B23</f>
        <v/>
      </c>
      <c r="C61" s="66" t="str">
        <f ca="1">BC!C23</f>
        <v/>
      </c>
      <c r="D61" s="66" t="str">
        <f ca="1">BC!D23</f>
        <v/>
      </c>
      <c r="E61" s="66" t="e">
        <f ca="1">BC!E23</f>
        <v>#REF!</v>
      </c>
      <c r="F61" s="66" t="e">
        <f ca="1">BC!F23</f>
        <v>#REF!</v>
      </c>
      <c r="G61" s="66" t="e">
        <f ca="1">BC!G23</f>
        <v>#REF!</v>
      </c>
    </row>
    <row r="62" spans="1:7">
      <c r="A62" s="81">
        <v>2</v>
      </c>
      <c r="B62" s="66" t="str">
        <f ca="1">BC!B24</f>
        <v/>
      </c>
      <c r="C62" s="66" t="str">
        <f ca="1">BC!C24</f>
        <v/>
      </c>
      <c r="D62" s="66" t="str">
        <f ca="1">BC!D24</f>
        <v/>
      </c>
      <c r="E62" s="66" t="e">
        <f ca="1">BC!E24</f>
        <v>#REF!</v>
      </c>
      <c r="F62" s="66" t="e">
        <f ca="1">BC!F24</f>
        <v>#REF!</v>
      </c>
      <c r="G62" s="66" t="e">
        <f ca="1">BC!G24</f>
        <v>#REF!</v>
      </c>
    </row>
    <row r="63" spans="1:7">
      <c r="A63" s="81">
        <v>3</v>
      </c>
      <c r="B63" s="66" t="str">
        <f ca="1">BC!B25</f>
        <v/>
      </c>
      <c r="C63" s="66" t="str">
        <f ca="1">BC!C25</f>
        <v/>
      </c>
      <c r="D63" s="66" t="str">
        <f ca="1">BC!D25</f>
        <v/>
      </c>
      <c r="E63" s="66" t="e">
        <f ca="1">BC!E25</f>
        <v>#REF!</v>
      </c>
      <c r="F63" s="66" t="e">
        <f ca="1">BC!F25</f>
        <v>#REF!</v>
      </c>
      <c r="G63" s="66" t="e">
        <f ca="1">BC!G25</f>
        <v>#REF!</v>
      </c>
    </row>
    <row r="64" spans="1:7">
      <c r="A64" s="81">
        <v>4</v>
      </c>
      <c r="B64" s="66" t="str">
        <f ca="1">BC!B26</f>
        <v/>
      </c>
      <c r="C64" s="66" t="str">
        <f ca="1">BC!C26</f>
        <v/>
      </c>
      <c r="D64" s="66" t="e">
        <f ca="1">BC!D26</f>
        <v>#REF!</v>
      </c>
      <c r="E64" s="66" t="e">
        <f ca="1">BC!E26</f>
        <v>#REF!</v>
      </c>
      <c r="F64" s="66" t="e">
        <f ca="1">BC!F26</f>
        <v>#REF!</v>
      </c>
      <c r="G64" s="66" t="e">
        <f ca="1">BC!G26</f>
        <v>#REF!</v>
      </c>
    </row>
    <row r="65" spans="1:7">
      <c r="A65" s="81">
        <v>5</v>
      </c>
      <c r="B65" s="66" t="str">
        <f ca="1">BC!B27</f>
        <v/>
      </c>
      <c r="C65" s="66" t="str">
        <f ca="1">BC!C27</f>
        <v/>
      </c>
      <c r="D65" s="66" t="e">
        <f ca="1">BC!D27</f>
        <v>#REF!</v>
      </c>
      <c r="E65" s="66" t="e">
        <f ca="1">BC!E27</f>
        <v>#REF!</v>
      </c>
      <c r="F65" s="66" t="e">
        <f ca="1">BC!F27</f>
        <v>#REF!</v>
      </c>
      <c r="G65" s="66" t="e">
        <f ca="1">BC!G27</f>
        <v>#REF!</v>
      </c>
    </row>
    <row r="66" spans="1:7">
      <c r="A66" s="81">
        <v>6</v>
      </c>
      <c r="B66" s="66" t="str">
        <f ca="1">BC!B28</f>
        <v/>
      </c>
      <c r="C66" s="66" t="str">
        <f ca="1">BC!C28</f>
        <v/>
      </c>
      <c r="D66" s="66" t="str">
        <f ca="1">BC!D28</f>
        <v/>
      </c>
      <c r="E66" s="66" t="e">
        <f ca="1">BC!E28</f>
        <v>#REF!</v>
      </c>
      <c r="F66" s="66" t="e">
        <f ca="1">BC!F28</f>
        <v>#REF!</v>
      </c>
      <c r="G66" s="66" t="e">
        <f ca="1">BC!G28</f>
        <v>#REF!</v>
      </c>
    </row>
    <row r="68" spans="1:7">
      <c r="A68" s="283" t="s">
        <v>204</v>
      </c>
      <c r="B68" s="283"/>
      <c r="C68" s="283"/>
      <c r="D68" s="283"/>
      <c r="E68" s="283"/>
      <c r="F68" s="283"/>
      <c r="G68" s="283"/>
    </row>
    <row r="69" spans="1:7">
      <c r="A69" s="1" t="s">
        <v>57</v>
      </c>
      <c r="B69" s="1" t="s">
        <v>64</v>
      </c>
      <c r="C69" s="1" t="s">
        <v>65</v>
      </c>
      <c r="D69" s="1" t="s">
        <v>66</v>
      </c>
      <c r="E69" s="1" t="s">
        <v>67</v>
      </c>
      <c r="F69" s="1" t="s">
        <v>68</v>
      </c>
      <c r="G69" s="1" t="s">
        <v>69</v>
      </c>
    </row>
    <row r="70" spans="1:7">
      <c r="A70" s="81">
        <v>1</v>
      </c>
      <c r="B70" s="66" t="str">
        <f ca="1">BC!B36</f>
        <v/>
      </c>
      <c r="C70" s="66" t="str">
        <f ca="1">BC!C36</f>
        <v/>
      </c>
      <c r="D70" s="66" t="str">
        <f ca="1">BC!D36</f>
        <v/>
      </c>
      <c r="E70" s="66" t="e">
        <f ca="1">BC!E36</f>
        <v>#REF!</v>
      </c>
      <c r="F70" s="66" t="e">
        <f ca="1">BC!F36</f>
        <v>#REF!</v>
      </c>
      <c r="G70" s="66" t="e">
        <f ca="1">BC!G36</f>
        <v>#REF!</v>
      </c>
    </row>
    <row r="71" spans="1:7">
      <c r="A71" s="81">
        <v>2</v>
      </c>
      <c r="B71" s="66" t="str">
        <f ca="1">BC!B37</f>
        <v/>
      </c>
      <c r="C71" s="66" t="str">
        <f ca="1">BC!C37</f>
        <v/>
      </c>
      <c r="D71" s="66" t="str">
        <f ca="1">BC!D37</f>
        <v/>
      </c>
      <c r="E71" s="66" t="e">
        <f ca="1">BC!E37</f>
        <v>#REF!</v>
      </c>
      <c r="F71" s="66" t="e">
        <f ca="1">BC!F37</f>
        <v>#REF!</v>
      </c>
      <c r="G71" s="66" t="e">
        <f ca="1">BC!G37</f>
        <v>#REF!</v>
      </c>
    </row>
    <row r="72" spans="1:7">
      <c r="A72" s="81">
        <v>3</v>
      </c>
      <c r="B72" s="66" t="str">
        <f ca="1">BC!B38</f>
        <v/>
      </c>
      <c r="C72" s="66" t="str">
        <f ca="1">BC!C38</f>
        <v/>
      </c>
      <c r="D72" s="66" t="str">
        <f ca="1">BC!D38</f>
        <v/>
      </c>
      <c r="E72" s="66" t="e">
        <f ca="1">BC!E38</f>
        <v>#REF!</v>
      </c>
      <c r="F72" s="66" t="e">
        <f ca="1">BC!F38</f>
        <v>#REF!</v>
      </c>
      <c r="G72" s="66" t="e">
        <f ca="1">BC!G38</f>
        <v>#REF!</v>
      </c>
    </row>
    <row r="73" spans="1:7">
      <c r="A73" s="81">
        <v>4</v>
      </c>
      <c r="B73" s="66" t="str">
        <f ca="1">BC!B39</f>
        <v/>
      </c>
      <c r="C73" s="66" t="str">
        <f ca="1">BC!C39</f>
        <v/>
      </c>
      <c r="D73" s="66" t="e">
        <f ca="1">BC!D39</f>
        <v>#REF!</v>
      </c>
      <c r="E73" s="66" t="e">
        <f ca="1">BC!E39</f>
        <v>#REF!</v>
      </c>
      <c r="F73" s="66" t="e">
        <f ca="1">BC!F39</f>
        <v>#REF!</v>
      </c>
      <c r="G73" s="66" t="e">
        <f ca="1">BC!G39</f>
        <v>#REF!</v>
      </c>
    </row>
    <row r="74" spans="1:7">
      <c r="A74" s="81">
        <v>5</v>
      </c>
      <c r="B74" s="66" t="str">
        <f ca="1">BC!B40</f>
        <v/>
      </c>
      <c r="C74" s="66" t="str">
        <f ca="1">BC!C40</f>
        <v/>
      </c>
      <c r="D74" s="66" t="e">
        <f ca="1">BC!D40</f>
        <v>#REF!</v>
      </c>
      <c r="E74" s="66" t="e">
        <f ca="1">BC!E40</f>
        <v>#REF!</v>
      </c>
      <c r="F74" s="66" t="e">
        <f ca="1">BC!F40</f>
        <v>#REF!</v>
      </c>
      <c r="G74" s="66" t="e">
        <f ca="1">BC!G40</f>
        <v>#REF!</v>
      </c>
    </row>
    <row r="75" spans="1:7">
      <c r="A75" s="81">
        <v>6</v>
      </c>
      <c r="B75" s="66" t="str">
        <f ca="1">BC!B41</f>
        <v/>
      </c>
      <c r="C75" s="66" t="str">
        <f ca="1">BC!C41</f>
        <v/>
      </c>
      <c r="D75" s="66" t="str">
        <f ca="1">BC!D41</f>
        <v/>
      </c>
      <c r="E75" s="66" t="e">
        <f ca="1">BC!E41</f>
        <v>#REF!</v>
      </c>
      <c r="F75" s="66" t="e">
        <f ca="1">BC!F41</f>
        <v>#REF!</v>
      </c>
      <c r="G75" s="66" t="e">
        <f ca="1">BC!G41</f>
        <v>#REF!</v>
      </c>
    </row>
    <row r="77" spans="1:7">
      <c r="A77" s="283" t="s">
        <v>204</v>
      </c>
      <c r="B77" s="283"/>
      <c r="C77" s="283"/>
      <c r="D77" s="283"/>
      <c r="E77" s="283"/>
      <c r="F77" s="283"/>
      <c r="G77" s="283"/>
    </row>
    <row r="78" spans="1:7">
      <c r="A78" s="1" t="s">
        <v>18</v>
      </c>
      <c r="B78" s="1" t="s">
        <v>64</v>
      </c>
      <c r="C78" s="1" t="s">
        <v>65</v>
      </c>
      <c r="D78" s="1" t="s">
        <v>66</v>
      </c>
      <c r="E78" s="1" t="s">
        <v>67</v>
      </c>
      <c r="F78" s="1" t="s">
        <v>68</v>
      </c>
      <c r="G78" s="1" t="s">
        <v>69</v>
      </c>
    </row>
    <row r="79" spans="1:7">
      <c r="A79" s="81">
        <v>1</v>
      </c>
      <c r="B79" s="66" t="str">
        <f ca="1">BC!B48</f>
        <v/>
      </c>
      <c r="C79" s="66" t="str">
        <f ca="1">BC!C48</f>
        <v/>
      </c>
      <c r="D79" s="66" t="str">
        <f ca="1">BC!D48</f>
        <v/>
      </c>
      <c r="E79" s="66" t="e">
        <f ca="1">BC!E48</f>
        <v>#REF!</v>
      </c>
      <c r="F79" s="66" t="e">
        <f ca="1">BC!F48</f>
        <v>#REF!</v>
      </c>
      <c r="G79" s="66" t="e">
        <f ca="1">BC!G48</f>
        <v>#REF!</v>
      </c>
    </row>
    <row r="80" spans="1:7">
      <c r="A80" s="81">
        <v>2</v>
      </c>
      <c r="B80" s="66" t="str">
        <f ca="1">BC!B50</f>
        <v/>
      </c>
      <c r="C80" s="66" t="str">
        <f ca="1">BC!C50</f>
        <v/>
      </c>
      <c r="D80" s="66" t="str">
        <f ca="1">BC!D50</f>
        <v/>
      </c>
      <c r="E80" s="66" t="e">
        <f ca="1">BC!E50</f>
        <v>#REF!</v>
      </c>
      <c r="F80" s="66" t="e">
        <f ca="1">BC!F50</f>
        <v>#REF!</v>
      </c>
      <c r="G80" s="66" t="e">
        <f ca="1">BC!G50</f>
        <v>#REF!</v>
      </c>
    </row>
    <row r="81" spans="1:7">
      <c r="A81" s="81">
        <v>3</v>
      </c>
      <c r="B81" s="66" t="str">
        <f ca="1">BC!B51</f>
        <v/>
      </c>
      <c r="C81" s="66" t="str">
        <f ca="1">BC!C51</f>
        <v/>
      </c>
      <c r="D81" s="66" t="str">
        <f ca="1">BC!D51</f>
        <v/>
      </c>
      <c r="E81" s="66" t="e">
        <f ca="1">BC!E51</f>
        <v>#REF!</v>
      </c>
      <c r="F81" s="66" t="e">
        <f ca="1">BC!F51</f>
        <v>#REF!</v>
      </c>
      <c r="G81" s="66" t="e">
        <f ca="1">BC!G51</f>
        <v>#REF!</v>
      </c>
    </row>
    <row r="82" spans="1:7">
      <c r="A82" s="81">
        <v>4</v>
      </c>
      <c r="B82" s="66" t="str">
        <f ca="1">BC!B52</f>
        <v/>
      </c>
      <c r="C82" s="66" t="str">
        <f ca="1">BC!C52</f>
        <v/>
      </c>
      <c r="D82" s="66" t="e">
        <f ca="1">BC!D52</f>
        <v>#REF!</v>
      </c>
      <c r="E82" s="66" t="e">
        <f ca="1">BC!E52</f>
        <v>#REF!</v>
      </c>
      <c r="F82" s="66" t="e">
        <f ca="1">BC!F52</f>
        <v>#REF!</v>
      </c>
      <c r="G82" s="66" t="e">
        <f ca="1">BC!G52</f>
        <v>#REF!</v>
      </c>
    </row>
    <row r="83" spans="1:7">
      <c r="A83" s="81">
        <v>5</v>
      </c>
      <c r="B83" s="66" t="str">
        <f ca="1">BC!B53</f>
        <v/>
      </c>
      <c r="C83" s="66" t="str">
        <f ca="1">BC!C53</f>
        <v/>
      </c>
      <c r="D83" s="66" t="e">
        <f ca="1">BC!D53</f>
        <v>#REF!</v>
      </c>
      <c r="E83" s="66" t="e">
        <f ca="1">BC!E53</f>
        <v>#REF!</v>
      </c>
      <c r="F83" s="66" t="e">
        <f ca="1">BC!F53</f>
        <v>#REF!</v>
      </c>
      <c r="G83" s="66" t="e">
        <f ca="1">BC!G53</f>
        <v>#REF!</v>
      </c>
    </row>
    <row r="84" spans="1:7">
      <c r="A84" s="81">
        <v>6</v>
      </c>
      <c r="B84" s="66" t="str">
        <f ca="1">BC!B54</f>
        <v/>
      </c>
      <c r="C84" s="66" t="str">
        <f ca="1">BC!C54</f>
        <v/>
      </c>
      <c r="D84" s="66" t="str">
        <f ca="1">BC!D54</f>
        <v/>
      </c>
      <c r="E84" s="66" t="e">
        <f ca="1">BC!E54</f>
        <v>#REF!</v>
      </c>
      <c r="F84" s="66" t="e">
        <f ca="1">BC!F54</f>
        <v>#REF!</v>
      </c>
      <c r="G84" s="66" t="e">
        <f ca="1">BC!G54</f>
        <v>#REF!</v>
      </c>
    </row>
    <row r="85" spans="1:7">
      <c r="A85" s="283" t="s">
        <v>204</v>
      </c>
      <c r="B85" s="283"/>
      <c r="C85" s="283"/>
      <c r="D85" s="283"/>
      <c r="E85" s="283"/>
      <c r="F85" s="283"/>
      <c r="G85" s="283"/>
    </row>
    <row r="86" spans="1:7">
      <c r="A86" s="1" t="s">
        <v>60</v>
      </c>
      <c r="B86" s="1" t="s">
        <v>64</v>
      </c>
      <c r="C86" s="1" t="s">
        <v>65</v>
      </c>
      <c r="D86" s="1" t="s">
        <v>66</v>
      </c>
      <c r="E86" s="1" t="s">
        <v>67</v>
      </c>
      <c r="F86" s="1" t="s">
        <v>68</v>
      </c>
      <c r="G86" s="1" t="s">
        <v>69</v>
      </c>
    </row>
    <row r="87" spans="1:7">
      <c r="A87" s="81">
        <v>1</v>
      </c>
      <c r="B87" s="66" t="e">
        <f ca="1">CC!B2</f>
        <v>#REF!</v>
      </c>
      <c r="C87" s="66" t="e">
        <f ca="1">CC!C2</f>
        <v>#REF!</v>
      </c>
      <c r="D87" s="66" t="e">
        <f ca="1">CC!D2</f>
        <v>#REF!</v>
      </c>
      <c r="E87" s="66" t="e">
        <f ca="1">CC!E2</f>
        <v>#REF!</v>
      </c>
      <c r="F87" s="66" t="e">
        <f ca="1">CC!F2</f>
        <v>#REF!</v>
      </c>
      <c r="G87" s="66" t="e">
        <f ca="1">CC!G2</f>
        <v>#REF!</v>
      </c>
    </row>
    <row r="88" spans="1:7">
      <c r="A88" s="81">
        <v>2</v>
      </c>
      <c r="B88" s="66" t="e">
        <f ca="1">CC!B3</f>
        <v>#REF!</v>
      </c>
      <c r="C88" s="66" t="e">
        <f ca="1">CC!C3</f>
        <v>#REF!</v>
      </c>
      <c r="D88" s="66" t="e">
        <f ca="1">CC!D3</f>
        <v>#REF!</v>
      </c>
      <c r="E88" s="66" t="e">
        <f ca="1">CC!E3</f>
        <v>#REF!</v>
      </c>
      <c r="F88" s="66" t="e">
        <f ca="1">CC!F3</f>
        <v>#REF!</v>
      </c>
      <c r="G88" s="66" t="e">
        <f ca="1">CC!G3</f>
        <v>#REF!</v>
      </c>
    </row>
    <row r="89" spans="1:7">
      <c r="A89" s="81">
        <v>3</v>
      </c>
      <c r="B89" s="66" t="e">
        <f ca="1">CC!B4</f>
        <v>#REF!</v>
      </c>
      <c r="C89" s="66" t="e">
        <f ca="1">CC!C4</f>
        <v>#REF!</v>
      </c>
      <c r="D89" s="66" t="str">
        <f ca="1">CC!D4</f>
        <v/>
      </c>
      <c r="E89" s="66" t="e">
        <f ca="1">CC!E4</f>
        <v>#REF!</v>
      </c>
      <c r="F89" s="66" t="e">
        <f ca="1">CC!F4</f>
        <v>#REF!</v>
      </c>
      <c r="G89" s="66" t="e">
        <f ca="1">CC!G4</f>
        <v>#REF!</v>
      </c>
    </row>
    <row r="90" spans="1:7">
      <c r="A90" s="81">
        <v>4</v>
      </c>
      <c r="B90" s="66" t="e">
        <f ca="1">CC!B5</f>
        <v>#REF!</v>
      </c>
      <c r="C90" s="66" t="e">
        <f ca="1">CC!C5</f>
        <v>#REF!</v>
      </c>
      <c r="D90" s="66" t="str">
        <f ca="1">CC!D5</f>
        <v/>
      </c>
      <c r="E90" s="66" t="e">
        <f ca="1">CC!E5</f>
        <v>#REF!</v>
      </c>
      <c r="F90" s="66" t="e">
        <f ca="1">CC!F5</f>
        <v>#REF!</v>
      </c>
      <c r="G90" s="66" t="e">
        <f ca="1">CC!G5</f>
        <v>#REF!</v>
      </c>
    </row>
    <row r="91" spans="1:7">
      <c r="A91" s="81">
        <v>5</v>
      </c>
      <c r="B91" s="66" t="e">
        <f ca="1">CC!B6</f>
        <v>#REF!</v>
      </c>
      <c r="C91" s="66" t="e">
        <f ca="1">CC!C6</f>
        <v>#REF!</v>
      </c>
      <c r="D91" s="66" t="str">
        <f ca="1">CC!D6</f>
        <v/>
      </c>
      <c r="E91" s="66" t="e">
        <f ca="1">CC!E6</f>
        <v>#REF!</v>
      </c>
      <c r="F91" s="66" t="e">
        <f ca="1">CC!F6</f>
        <v>#REF!</v>
      </c>
      <c r="G91" s="66" t="e">
        <f ca="1">CC!G6</f>
        <v>#REF!</v>
      </c>
    </row>
    <row r="93" spans="1:7">
      <c r="A93" s="283" t="s">
        <v>204</v>
      </c>
      <c r="B93" s="283"/>
      <c r="C93" s="283"/>
      <c r="D93" s="283"/>
      <c r="E93" s="283"/>
      <c r="F93" s="283"/>
      <c r="G93" s="283"/>
    </row>
    <row r="94" spans="1:7">
      <c r="A94" s="1" t="s">
        <v>61</v>
      </c>
      <c r="B94" s="1" t="s">
        <v>64</v>
      </c>
      <c r="C94" s="1" t="s">
        <v>65</v>
      </c>
      <c r="D94" s="1" t="s">
        <v>66</v>
      </c>
      <c r="E94" s="1" t="s">
        <v>67</v>
      </c>
      <c r="F94" s="1" t="s">
        <v>68</v>
      </c>
      <c r="G94" s="1" t="s">
        <v>69</v>
      </c>
    </row>
    <row r="95" spans="1:7">
      <c r="A95" s="81">
        <v>1</v>
      </c>
      <c r="B95" s="66" t="str">
        <f ca="1">CC!B12</f>
        <v/>
      </c>
      <c r="C95" s="66" t="str">
        <f ca="1">CC!C12</f>
        <v/>
      </c>
      <c r="D95" s="66" t="str">
        <f ca="1">CC!D12</f>
        <v/>
      </c>
      <c r="E95" s="66" t="e">
        <f ca="1">CC!E12</f>
        <v>#REF!</v>
      </c>
      <c r="F95" s="66" t="e">
        <f ca="1">CC!F12</f>
        <v>#REF!</v>
      </c>
      <c r="G95" s="66" t="e">
        <f ca="1">CC!G12</f>
        <v>#REF!</v>
      </c>
    </row>
    <row r="96" spans="1:7">
      <c r="A96" s="81">
        <v>2</v>
      </c>
      <c r="B96" s="66" t="str">
        <f ca="1">CC!B13</f>
        <v/>
      </c>
      <c r="C96" s="66" t="str">
        <f ca="1">CC!C13</f>
        <v/>
      </c>
      <c r="D96" s="66" t="str">
        <f ca="1">CC!D13</f>
        <v/>
      </c>
      <c r="E96" s="66" t="e">
        <f ca="1">CC!E13</f>
        <v>#REF!</v>
      </c>
      <c r="F96" s="66" t="e">
        <f ca="1">CC!F13</f>
        <v>#REF!</v>
      </c>
      <c r="G96" s="66" t="e">
        <f ca="1">CC!G13</f>
        <v>#REF!</v>
      </c>
    </row>
    <row r="97" spans="1:7">
      <c r="A97" s="81">
        <v>3</v>
      </c>
      <c r="B97" s="66" t="str">
        <f ca="1">CC!B14</f>
        <v/>
      </c>
      <c r="C97" s="66" t="str">
        <f ca="1">CC!C14</f>
        <v/>
      </c>
      <c r="D97" s="66" t="str">
        <f ca="1">CC!D14</f>
        <v/>
      </c>
      <c r="E97" s="66" t="e">
        <f ca="1">CC!E14</f>
        <v>#REF!</v>
      </c>
      <c r="F97" s="66" t="e">
        <f ca="1">CC!F14</f>
        <v>#REF!</v>
      </c>
      <c r="G97" s="66" t="e">
        <f ca="1">CC!G14</f>
        <v>#REF!</v>
      </c>
    </row>
    <row r="98" spans="1:7">
      <c r="A98" s="81">
        <v>4</v>
      </c>
      <c r="B98" s="66" t="str">
        <f ca="1">CC!B15</f>
        <v/>
      </c>
      <c r="C98" s="66" t="str">
        <f ca="1">CC!C15</f>
        <v/>
      </c>
      <c r="D98" s="66" t="e">
        <f ca="1">CC!D15</f>
        <v>#REF!</v>
      </c>
      <c r="E98" s="66" t="e">
        <f ca="1">CC!E15</f>
        <v>#REF!</v>
      </c>
      <c r="F98" s="66" t="e">
        <f ca="1">CC!F15</f>
        <v>#REF!</v>
      </c>
      <c r="G98" s="66" t="e">
        <f ca="1">CC!G15</f>
        <v>#REF!</v>
      </c>
    </row>
    <row r="99" spans="1:7">
      <c r="A99" s="81">
        <v>5</v>
      </c>
      <c r="B99" s="66" t="str">
        <f ca="1">CC!B16</f>
        <v/>
      </c>
      <c r="C99" s="66" t="str">
        <f ca="1">CC!C16</f>
        <v/>
      </c>
      <c r="D99" s="66" t="e">
        <f ca="1">CC!D16</f>
        <v>#REF!</v>
      </c>
      <c r="E99" s="66" t="e">
        <f ca="1">CC!E16</f>
        <v>#REF!</v>
      </c>
      <c r="F99" s="66" t="e">
        <f ca="1">CC!F16</f>
        <v>#REF!</v>
      </c>
      <c r="G99" s="66" t="e">
        <f ca="1">CC!G16</f>
        <v>#REF!</v>
      </c>
    </row>
    <row r="100" spans="1:7">
      <c r="A100" s="9"/>
      <c r="B100" s="9"/>
      <c r="C100" s="9"/>
      <c r="D100" s="9"/>
      <c r="E100" s="9"/>
      <c r="F100" s="9"/>
      <c r="G100" s="9"/>
    </row>
    <row r="101" spans="1:7">
      <c r="A101" s="283" t="s">
        <v>204</v>
      </c>
      <c r="B101" s="283"/>
      <c r="C101" s="283"/>
      <c r="D101" s="283"/>
      <c r="E101" s="283"/>
      <c r="F101" s="283"/>
      <c r="G101" s="283"/>
    </row>
    <row r="102" spans="1:7">
      <c r="A102" s="1" t="s">
        <v>52</v>
      </c>
      <c r="B102" s="1" t="s">
        <v>64</v>
      </c>
      <c r="C102" s="1" t="s">
        <v>65</v>
      </c>
      <c r="D102" s="1" t="s">
        <v>66</v>
      </c>
      <c r="E102" s="1" t="s">
        <v>67</v>
      </c>
      <c r="F102" s="1" t="s">
        <v>68</v>
      </c>
      <c r="G102" s="1" t="s">
        <v>69</v>
      </c>
    </row>
    <row r="103" spans="1:7">
      <c r="A103" s="81">
        <v>1</v>
      </c>
      <c r="B103" s="66" t="str">
        <f ca="1">CC!B22</f>
        <v/>
      </c>
      <c r="C103" s="66" t="str">
        <f ca="1">CC!C22</f>
        <v/>
      </c>
      <c r="D103" s="66" t="str">
        <f ca="1">CC!D22</f>
        <v/>
      </c>
      <c r="E103" s="66" t="e">
        <f ca="1">CC!E22</f>
        <v>#REF!</v>
      </c>
      <c r="F103" s="66" t="e">
        <f ca="1">CC!F22</f>
        <v>#REF!</v>
      </c>
      <c r="G103" s="66" t="e">
        <f ca="1">CC!G22</f>
        <v>#REF!</v>
      </c>
    </row>
    <row r="104" spans="1:7">
      <c r="A104" s="81">
        <v>2</v>
      </c>
      <c r="B104" s="66" t="str">
        <f ca="1">CC!B23</f>
        <v/>
      </c>
      <c r="C104" s="66" t="str">
        <f ca="1">CC!C23</f>
        <v/>
      </c>
      <c r="D104" s="66" t="str">
        <f ca="1">CC!D23</f>
        <v/>
      </c>
      <c r="E104" s="66" t="e">
        <f ca="1">CC!E23</f>
        <v>#REF!</v>
      </c>
      <c r="F104" s="66" t="e">
        <f ca="1">CC!F23</f>
        <v>#REF!</v>
      </c>
      <c r="G104" s="66" t="e">
        <f ca="1">CC!G23</f>
        <v>#REF!</v>
      </c>
    </row>
    <row r="105" spans="1:7">
      <c r="A105" s="81">
        <v>3</v>
      </c>
      <c r="B105" s="66" t="str">
        <f ca="1">CC!B25</f>
        <v/>
      </c>
      <c r="C105" s="66" t="str">
        <f ca="1">CC!C25</f>
        <v/>
      </c>
      <c r="D105" s="66" t="str">
        <f ca="1">CC!D25</f>
        <v/>
      </c>
      <c r="E105" s="66" t="e">
        <f ca="1">CC!E25</f>
        <v>#REF!</v>
      </c>
      <c r="F105" s="66" t="e">
        <f ca="1">CC!F25</f>
        <v>#REF!</v>
      </c>
      <c r="G105" s="66" t="e">
        <f ca="1">CC!G25</f>
        <v>#REF!</v>
      </c>
    </row>
    <row r="106" spans="1:7">
      <c r="A106" s="81">
        <v>4</v>
      </c>
      <c r="B106" s="66" t="str">
        <f ca="1">CC!B26</f>
        <v/>
      </c>
      <c r="C106" s="66" t="str">
        <f ca="1">CC!C26</f>
        <v/>
      </c>
      <c r="D106" s="66" t="e">
        <f ca="1">CC!D26</f>
        <v>#REF!</v>
      </c>
      <c r="E106" s="66" t="e">
        <f ca="1">CC!E26</f>
        <v>#REF!</v>
      </c>
      <c r="F106" s="66" t="e">
        <f ca="1">CC!F26</f>
        <v>#REF!</v>
      </c>
      <c r="G106" s="66" t="e">
        <f ca="1">CC!G26</f>
        <v>#REF!</v>
      </c>
    </row>
    <row r="107" spans="1:7">
      <c r="A107" s="81">
        <v>5</v>
      </c>
      <c r="B107" s="66" t="str">
        <f ca="1">CC!B27</f>
        <v/>
      </c>
      <c r="C107" s="66" t="str">
        <f ca="1">CC!C27</f>
        <v/>
      </c>
      <c r="D107" s="66" t="e">
        <f ca="1">CC!D27</f>
        <v>#REF!</v>
      </c>
      <c r="E107" s="66" t="e">
        <f ca="1">CC!E27</f>
        <v>#REF!</v>
      </c>
      <c r="F107" s="66" t="e">
        <f ca="1">CC!F27</f>
        <v>#REF!</v>
      </c>
      <c r="G107" s="66" t="e">
        <f ca="1">CC!G27</f>
        <v>#REF!</v>
      </c>
    </row>
    <row r="108" spans="1:7">
      <c r="A108" s="81">
        <v>6</v>
      </c>
      <c r="B108" s="66" t="str">
        <f ca="1">CC!B28</f>
        <v/>
      </c>
      <c r="C108" s="66" t="str">
        <f ca="1">CC!C28</f>
        <v/>
      </c>
      <c r="D108" s="66" t="str">
        <f ca="1">CC!D28</f>
        <v/>
      </c>
      <c r="E108" s="66" t="e">
        <f ca="1">CC!E28</f>
        <v>#REF!</v>
      </c>
      <c r="F108" s="66" t="e">
        <f ca="1">CC!F28</f>
        <v>#REF!</v>
      </c>
      <c r="G108" s="66" t="e">
        <f ca="1">CC!G28</f>
        <v>#REF!</v>
      </c>
    </row>
    <row r="110" spans="1:7">
      <c r="A110" s="283" t="s">
        <v>204</v>
      </c>
      <c r="B110" s="283"/>
      <c r="C110" s="283"/>
      <c r="D110" s="283"/>
      <c r="E110" s="283"/>
      <c r="F110" s="283"/>
      <c r="G110" s="283"/>
    </row>
    <row r="111" spans="1:7">
      <c r="A111" s="1" t="s">
        <v>51</v>
      </c>
      <c r="B111" s="1" t="s">
        <v>64</v>
      </c>
      <c r="C111" s="1" t="s">
        <v>65</v>
      </c>
      <c r="D111" s="1" t="s">
        <v>66</v>
      </c>
      <c r="E111" s="1" t="s">
        <v>67</v>
      </c>
      <c r="F111" s="1" t="s">
        <v>68</v>
      </c>
      <c r="G111" s="1" t="s">
        <v>69</v>
      </c>
    </row>
    <row r="112" spans="1:7">
      <c r="A112" s="81">
        <v>1</v>
      </c>
      <c r="B112" s="66" t="str">
        <f ca="1">CC!B35</f>
        <v/>
      </c>
      <c r="C112" s="66" t="str">
        <f ca="1">CC!C35</f>
        <v/>
      </c>
      <c r="D112" s="66" t="str">
        <f ca="1">CC!D35</f>
        <v/>
      </c>
      <c r="E112" s="66" t="e">
        <f ca="1">CC!E35</f>
        <v>#REF!</v>
      </c>
      <c r="F112" s="66" t="e">
        <f ca="1">CC!F35</f>
        <v>#REF!</v>
      </c>
      <c r="G112" s="66" t="e">
        <f ca="1">CC!G35</f>
        <v>#REF!</v>
      </c>
    </row>
    <row r="113" spans="1:7">
      <c r="A113" s="81">
        <v>2</v>
      </c>
      <c r="B113" s="66" t="str">
        <f ca="1">CC!B36</f>
        <v/>
      </c>
      <c r="C113" s="66" t="str">
        <f ca="1">CC!C36</f>
        <v/>
      </c>
      <c r="D113" s="66" t="str">
        <f ca="1">CC!D36</f>
        <v/>
      </c>
      <c r="E113" s="66" t="e">
        <f ca="1">CC!E36</f>
        <v>#REF!</v>
      </c>
      <c r="F113" s="66" t="e">
        <f ca="1">CC!F36</f>
        <v>#REF!</v>
      </c>
      <c r="G113" s="66" t="e">
        <f ca="1">CC!G36</f>
        <v>#REF!</v>
      </c>
    </row>
    <row r="114" spans="1:7">
      <c r="A114" s="81">
        <v>3</v>
      </c>
      <c r="B114" s="66" t="str">
        <f ca="1">CC!B37</f>
        <v/>
      </c>
      <c r="C114" s="66" t="str">
        <f ca="1">CC!C37</f>
        <v/>
      </c>
      <c r="D114" s="66" t="str">
        <f ca="1">CC!D37</f>
        <v/>
      </c>
      <c r="E114" s="66" t="e">
        <f ca="1">CC!E37</f>
        <v>#REF!</v>
      </c>
      <c r="F114" s="66" t="e">
        <f ca="1">CC!F37</f>
        <v>#REF!</v>
      </c>
      <c r="G114" s="66" t="e">
        <f ca="1">CC!G37</f>
        <v>#REF!</v>
      </c>
    </row>
    <row r="115" spans="1:7">
      <c r="A115" s="81">
        <v>4</v>
      </c>
      <c r="B115" s="66" t="str">
        <f ca="1">CC!B38</f>
        <v/>
      </c>
      <c r="C115" s="66" t="str">
        <f ca="1">CC!C38</f>
        <v/>
      </c>
      <c r="D115" s="66" t="e">
        <f ca="1">CC!D38</f>
        <v>#REF!</v>
      </c>
      <c r="E115" s="66" t="e">
        <f ca="1">CC!E38</f>
        <v>#REF!</v>
      </c>
      <c r="F115" s="66" t="e">
        <f ca="1">CC!F38</f>
        <v>#REF!</v>
      </c>
      <c r="G115" s="66" t="e">
        <f ca="1">CC!G38</f>
        <v>#REF!</v>
      </c>
    </row>
    <row r="116" spans="1:7">
      <c r="A116" s="81">
        <v>5</v>
      </c>
      <c r="B116" s="66" t="str">
        <f ca="1">CC!B39</f>
        <v/>
      </c>
      <c r="C116" s="66" t="str">
        <f ca="1">CC!C39</f>
        <v/>
      </c>
      <c r="D116" s="66" t="e">
        <f ca="1">CC!D39</f>
        <v>#REF!</v>
      </c>
      <c r="E116" s="66" t="e">
        <f ca="1">CC!E39</f>
        <v>#REF!</v>
      </c>
      <c r="F116" s="66" t="e">
        <f ca="1">CC!F39</f>
        <v>#REF!</v>
      </c>
      <c r="G116" s="66" t="e">
        <f ca="1">CC!G39</f>
        <v>#REF!</v>
      </c>
    </row>
    <row r="117" spans="1:7">
      <c r="A117" s="81">
        <v>6</v>
      </c>
      <c r="B117" s="66" t="str">
        <f ca="1">CC!B40</f>
        <v/>
      </c>
      <c r="C117" s="66" t="str">
        <f ca="1">CC!C40</f>
        <v/>
      </c>
      <c r="D117" s="66" t="str">
        <f ca="1">CC!D40</f>
        <v/>
      </c>
      <c r="E117" s="66" t="e">
        <f ca="1">CC!E40</f>
        <v>#REF!</v>
      </c>
      <c r="F117" s="66" t="e">
        <f ca="1">CC!F40</f>
        <v>#REF!</v>
      </c>
      <c r="G117" s="66" t="e">
        <f ca="1">CC!G40</f>
        <v>#REF!</v>
      </c>
    </row>
    <row r="119" spans="1:7">
      <c r="A119" s="283" t="s">
        <v>204</v>
      </c>
      <c r="B119" s="283"/>
      <c r="C119" s="283"/>
      <c r="D119" s="283"/>
      <c r="E119" s="283"/>
      <c r="F119" s="283"/>
      <c r="G119" s="283"/>
    </row>
    <row r="120" spans="1:7">
      <c r="A120" s="1" t="s">
        <v>21</v>
      </c>
      <c r="B120" s="1" t="s">
        <v>64</v>
      </c>
      <c r="C120" s="1" t="s">
        <v>65</v>
      </c>
      <c r="D120" s="1" t="s">
        <v>66</v>
      </c>
      <c r="E120" s="1" t="s">
        <v>67</v>
      </c>
      <c r="F120" s="1" t="s">
        <v>68</v>
      </c>
      <c r="G120" s="1" t="s">
        <v>69</v>
      </c>
    </row>
    <row r="121" spans="1:7">
      <c r="A121" s="81">
        <v>1</v>
      </c>
      <c r="B121" s="66" t="str">
        <f ca="1">CC!B47</f>
        <v/>
      </c>
      <c r="C121" s="66" t="str">
        <f ca="1">CC!C47</f>
        <v/>
      </c>
      <c r="D121" s="66" t="str">
        <f ca="1">CC!D47</f>
        <v/>
      </c>
      <c r="E121" s="66" t="e">
        <f ca="1">CC!E47</f>
        <v>#REF!</v>
      </c>
      <c r="F121" s="66" t="e">
        <f ca="1">CC!F47</f>
        <v>#REF!</v>
      </c>
      <c r="G121" s="66" t="e">
        <f ca="1">CC!G47</f>
        <v>#REF!</v>
      </c>
    </row>
    <row r="122" spans="1:7">
      <c r="A122" s="81">
        <v>2</v>
      </c>
      <c r="B122" s="66" t="str">
        <f ca="1">CC!B48</f>
        <v/>
      </c>
      <c r="C122" s="66" t="str">
        <f ca="1">CC!C48</f>
        <v/>
      </c>
      <c r="D122" s="66" t="str">
        <f ca="1">CC!D48</f>
        <v/>
      </c>
      <c r="E122" s="66" t="e">
        <f ca="1">CC!E48</f>
        <v>#REF!</v>
      </c>
      <c r="F122" s="66" t="e">
        <f ca="1">CC!F48</f>
        <v>#REF!</v>
      </c>
      <c r="G122" s="66" t="e">
        <f ca="1">CC!G48</f>
        <v>#REF!</v>
      </c>
    </row>
    <row r="123" spans="1:7">
      <c r="A123" s="81">
        <v>3</v>
      </c>
      <c r="B123" s="66" t="str">
        <f ca="1">CC!B50</f>
        <v/>
      </c>
      <c r="C123" s="66" t="str">
        <f ca="1">CC!C50</f>
        <v/>
      </c>
      <c r="D123" s="66" t="str">
        <f ca="1">CC!D50</f>
        <v/>
      </c>
      <c r="E123" s="66" t="e">
        <f ca="1">CC!E50</f>
        <v>#REF!</v>
      </c>
      <c r="F123" s="66" t="e">
        <f ca="1">CC!F50</f>
        <v>#REF!</v>
      </c>
      <c r="G123" s="66" t="e">
        <f ca="1">CC!G50</f>
        <v>#REF!</v>
      </c>
    </row>
    <row r="124" spans="1:7">
      <c r="A124" s="81">
        <v>4</v>
      </c>
      <c r="B124" s="66" t="str">
        <f ca="1">CC!B51</f>
        <v/>
      </c>
      <c r="C124" s="66" t="str">
        <f ca="1">CC!C51</f>
        <v/>
      </c>
      <c r="D124" s="66" t="e">
        <f ca="1">CC!D51</f>
        <v>#REF!</v>
      </c>
      <c r="E124" s="66" t="e">
        <f ca="1">CC!E51</f>
        <v>#REF!</v>
      </c>
      <c r="F124" s="66" t="e">
        <f ca="1">CC!F51</f>
        <v>#REF!</v>
      </c>
      <c r="G124" s="66" t="e">
        <f ca="1">CC!G51</f>
        <v>#REF!</v>
      </c>
    </row>
    <row r="125" spans="1:7">
      <c r="A125" s="81">
        <v>5</v>
      </c>
      <c r="B125" s="66" t="str">
        <f ca="1">CC!B52</f>
        <v/>
      </c>
      <c r="C125" s="66" t="str">
        <f ca="1">CC!C52</f>
        <v/>
      </c>
      <c r="D125" s="66" t="e">
        <f ca="1">CC!D52</f>
        <v>#REF!</v>
      </c>
      <c r="E125" s="66" t="e">
        <f ca="1">CC!E52</f>
        <v>#REF!</v>
      </c>
      <c r="F125" s="66" t="e">
        <f ca="1">CC!F52</f>
        <v>#REF!</v>
      </c>
      <c r="G125" s="66" t="e">
        <f ca="1">CC!G52</f>
        <v>#REF!</v>
      </c>
    </row>
    <row r="126" spans="1:7">
      <c r="A126" s="81">
        <v>6</v>
      </c>
      <c r="B126" s="66" t="str">
        <f ca="1">CC!B53</f>
        <v/>
      </c>
      <c r="C126" s="66" t="str">
        <f ca="1">CC!C53</f>
        <v/>
      </c>
      <c r="D126" s="66" t="str">
        <f ca="1">CC!D53</f>
        <v/>
      </c>
      <c r="E126" s="66" t="e">
        <f ca="1">CC!E53</f>
        <v>#REF!</v>
      </c>
      <c r="F126" s="66" t="e">
        <f ca="1">CC!F53</f>
        <v>#REF!</v>
      </c>
      <c r="G126" s="66" t="e">
        <f ca="1">CC!G53</f>
        <v>#REF!</v>
      </c>
    </row>
    <row r="127" spans="1:7">
      <c r="A127" s="283" t="s">
        <v>204</v>
      </c>
      <c r="B127" s="283"/>
      <c r="C127" s="283"/>
      <c r="D127" s="283"/>
      <c r="E127" s="283"/>
      <c r="F127" s="283"/>
      <c r="G127" s="283"/>
    </row>
    <row r="128" spans="1:7">
      <c r="A128" s="1" t="s">
        <v>33</v>
      </c>
      <c r="B128" s="1" t="s">
        <v>64</v>
      </c>
      <c r="C128" s="1" t="s">
        <v>65</v>
      </c>
      <c r="D128" s="1" t="s">
        <v>66</v>
      </c>
      <c r="E128" s="1" t="s">
        <v>67</v>
      </c>
      <c r="F128" s="1" t="s">
        <v>68</v>
      </c>
      <c r="G128" s="1" t="s">
        <v>69</v>
      </c>
    </row>
    <row r="129" spans="1:7">
      <c r="A129" s="81">
        <v>1</v>
      </c>
      <c r="B129" s="66" t="e">
        <f ca="1">DC!B2</f>
        <v>#REF!</v>
      </c>
      <c r="C129" s="66" t="e">
        <f ca="1">DC!C2</f>
        <v>#REF!</v>
      </c>
      <c r="D129" s="66" t="e">
        <f ca="1">DC!D2</f>
        <v>#REF!</v>
      </c>
      <c r="E129" s="66" t="e">
        <f ca="1">DC!E2</f>
        <v>#REF!</v>
      </c>
      <c r="F129" s="66" t="e">
        <f ca="1">DC!F2</f>
        <v>#REF!</v>
      </c>
      <c r="G129" s="66" t="e">
        <f ca="1">DC!G2</f>
        <v>#REF!</v>
      </c>
    </row>
    <row r="130" spans="1:7">
      <c r="A130" s="81">
        <v>2</v>
      </c>
      <c r="B130" s="66" t="e">
        <f ca="1">DC!B3</f>
        <v>#REF!</v>
      </c>
      <c r="C130" s="66" t="e">
        <f ca="1">DC!C3</f>
        <v>#REF!</v>
      </c>
      <c r="D130" s="66" t="e">
        <f ca="1">DC!D3</f>
        <v>#REF!</v>
      </c>
      <c r="E130" s="66" t="e">
        <f ca="1">DC!E3</f>
        <v>#REF!</v>
      </c>
      <c r="F130" s="66" t="e">
        <f ca="1">DC!F3</f>
        <v>#REF!</v>
      </c>
      <c r="G130" s="66" t="e">
        <f ca="1">DC!G3</f>
        <v>#REF!</v>
      </c>
    </row>
    <row r="131" spans="1:7">
      <c r="A131" s="81">
        <v>3</v>
      </c>
      <c r="B131" s="66" t="e">
        <f ca="1">DC!B4</f>
        <v>#REF!</v>
      </c>
      <c r="C131" s="66" t="e">
        <f ca="1">DC!C4</f>
        <v>#REF!</v>
      </c>
      <c r="D131" s="66" t="str">
        <f ca="1">DC!D4</f>
        <v/>
      </c>
      <c r="E131" s="66" t="e">
        <f ca="1">DC!E4</f>
        <v>#REF!</v>
      </c>
      <c r="F131" s="66" t="e">
        <f ca="1">DC!F4</f>
        <v>#REF!</v>
      </c>
      <c r="G131" s="66" t="e">
        <f ca="1">DC!G4</f>
        <v>#REF!</v>
      </c>
    </row>
    <row r="132" spans="1:7">
      <c r="A132" s="81">
        <v>4</v>
      </c>
      <c r="B132" s="66" t="e">
        <f ca="1">DC!B5</f>
        <v>#REF!</v>
      </c>
      <c r="C132" s="66" t="e">
        <f ca="1">DC!C5</f>
        <v>#REF!</v>
      </c>
      <c r="D132" s="66" t="str">
        <f ca="1">DC!D5</f>
        <v/>
      </c>
      <c r="E132" s="66" t="e">
        <f ca="1">DC!E5</f>
        <v>#REF!</v>
      </c>
      <c r="F132" s="66" t="e">
        <f ca="1">DC!F5</f>
        <v>#REF!</v>
      </c>
      <c r="G132" s="66" t="e">
        <f ca="1">DC!G5</f>
        <v>#REF!</v>
      </c>
    </row>
    <row r="133" spans="1:7">
      <c r="A133" s="81">
        <v>5</v>
      </c>
      <c r="B133" s="66" t="e">
        <f ca="1">DC!B6</f>
        <v>#REF!</v>
      </c>
      <c r="C133" s="66" t="e">
        <f ca="1">DC!C6</f>
        <v>#REF!</v>
      </c>
      <c r="D133" s="66" t="str">
        <f ca="1">DC!D6</f>
        <v/>
      </c>
      <c r="E133" s="66" t="e">
        <f ca="1">DC!E6</f>
        <v>#REF!</v>
      </c>
      <c r="F133" s="66" t="e">
        <f ca="1">DC!F6</f>
        <v>#REF!</v>
      </c>
      <c r="G133" s="66" t="e">
        <f ca="1">DC!G6</f>
        <v>#REF!</v>
      </c>
    </row>
    <row r="135" spans="1:7">
      <c r="A135" s="283" t="s">
        <v>204</v>
      </c>
      <c r="B135" s="283"/>
      <c r="C135" s="283"/>
      <c r="D135" s="283"/>
      <c r="E135" s="283"/>
      <c r="F135" s="283"/>
      <c r="G135" s="283"/>
    </row>
    <row r="136" spans="1:7">
      <c r="A136" s="64" t="s">
        <v>35</v>
      </c>
      <c r="B136" s="1" t="s">
        <v>64</v>
      </c>
      <c r="C136" s="1" t="s">
        <v>65</v>
      </c>
      <c r="D136" s="1" t="s">
        <v>66</v>
      </c>
      <c r="E136" s="1" t="s">
        <v>67</v>
      </c>
      <c r="F136" s="1" t="s">
        <v>68</v>
      </c>
      <c r="G136" s="1" t="s">
        <v>69</v>
      </c>
    </row>
    <row r="137" spans="1:7">
      <c r="A137" s="81">
        <v>1</v>
      </c>
      <c r="B137" s="66" t="str">
        <f ca="1">IF(DC!B13="PT MANZOCCHI","GEOSTORIA",DC!B13)</f>
        <v/>
      </c>
      <c r="C137" s="66" t="str">
        <f ca="1">IF(DC!C13="PT MANZOCCHI","GEOSTORIA",DC!C13)</f>
        <v/>
      </c>
      <c r="D137" s="66" t="str">
        <f ca="1">IF(DC!D13="PT MANZOCCHI","GEOSTORIA",DC!D13)</f>
        <v/>
      </c>
      <c r="E137" s="66" t="e">
        <f ca="1">IF(DC!E13="PT MANZOCCHI","GEOSTORIA",DC!E13)</f>
        <v>#REF!</v>
      </c>
      <c r="F137" s="66" t="e">
        <f ca="1">IF(DC!F13="PT MANZOCCHI","GEOSTORIA",DC!F13)</f>
        <v>#REF!</v>
      </c>
      <c r="G137" s="66" t="e">
        <f ca="1">IF(DC!G13="PT MANZOCCHI","GEOSTORIA",DC!G13)</f>
        <v>#REF!</v>
      </c>
    </row>
    <row r="138" spans="1:7">
      <c r="A138" s="81">
        <v>2</v>
      </c>
      <c r="B138" s="66" t="str">
        <f ca="1">IF(DC!B14="PT MANZOCCHI","GEOSTORIA",DC!B14)</f>
        <v/>
      </c>
      <c r="C138" s="66" t="str">
        <f ca="1">IF(DC!C14="PT MANZOCCHI","GEOSTORIA",DC!C14)</f>
        <v/>
      </c>
      <c r="D138" s="66" t="str">
        <f ca="1">IF(DC!D14="PT MANZOCCHI","GEOSTORIA",DC!D14)</f>
        <v/>
      </c>
      <c r="E138" s="66" t="e">
        <f ca="1">IF(DC!E14="PT MANZOCCHI","GEOSTORIA",DC!E14)</f>
        <v>#REF!</v>
      </c>
      <c r="F138" s="66" t="e">
        <f ca="1">IF(DC!F14="PT MANZOCCHI","GEOSTORIA",DC!F14)</f>
        <v>#REF!</v>
      </c>
      <c r="G138" s="66" t="e">
        <f ca="1">IF(DC!G14="PT MANZOCCHI","GEOSTORIA",DC!G14)</f>
        <v>#REF!</v>
      </c>
    </row>
    <row r="139" spans="1:7">
      <c r="A139" s="81">
        <v>3</v>
      </c>
      <c r="B139" s="66" t="str">
        <f ca="1">IF(DC!B15="PT MANZOCCHI","GEOSTORIA",DC!B15)</f>
        <v/>
      </c>
      <c r="C139" s="66" t="str">
        <f ca="1">IF(DC!C15="PT MANZOCCHI","GEOSTORIA",DC!C15)</f>
        <v/>
      </c>
      <c r="D139" s="66" t="str">
        <f ca="1">IF(DC!D15="PT MANZOCCHI","GEOSTORIA",DC!D15)</f>
        <v/>
      </c>
      <c r="E139" s="66" t="e">
        <f ca="1">IF(DC!E15="PT MANZOCCHI","GEOSTORIA",DC!E15)</f>
        <v>#REF!</v>
      </c>
      <c r="F139" s="66" t="e">
        <f ca="1">IF(DC!F15="PT MANZOCCHI","GEOSTORIA",DC!F15)</f>
        <v>#REF!</v>
      </c>
      <c r="G139" s="66" t="e">
        <f ca="1">IF(DC!G15="PT MANZOCCHI","GEOSTORIA",DC!G15)</f>
        <v>#REF!</v>
      </c>
    </row>
    <row r="140" spans="1:7">
      <c r="A140" s="81">
        <v>4</v>
      </c>
      <c r="B140" s="66" t="str">
        <f ca="1">IF(DC!B16="PT MANZOCCHI","GEOSTORIA",DC!B16)</f>
        <v/>
      </c>
      <c r="C140" s="66" t="str">
        <f ca="1">IF(DC!C16="PT MANZOCCHI","GEOSTORIA",DC!C16)</f>
        <v/>
      </c>
      <c r="D140" s="66" t="e">
        <f ca="1">IF(DC!D16="PT MANZOCCHI","GEOSTORIA",DC!D16)</f>
        <v>#REF!</v>
      </c>
      <c r="E140" s="66" t="e">
        <f ca="1">IF(DC!E16="PT MANZOCCHI","GEOSTORIA",DC!E16)</f>
        <v>#REF!</v>
      </c>
      <c r="F140" s="66" t="e">
        <f ca="1">IF(DC!F16="PT MANZOCCHI","GEOSTORIA",DC!F16)</f>
        <v>#REF!</v>
      </c>
      <c r="G140" s="66" t="e">
        <f ca="1">IF(DC!G16="PT MANZOCCHI","GEOSTORIA",DC!G16)</f>
        <v>#REF!</v>
      </c>
    </row>
    <row r="141" spans="1:7">
      <c r="A141" s="81">
        <v>5</v>
      </c>
      <c r="B141" s="66" t="str">
        <f ca="1">IF(DC!B17="PT MANZOCCHI","GEOSTORIA",DC!B17)</f>
        <v/>
      </c>
      <c r="C141" s="66" t="str">
        <f ca="1">IF(DC!C17="PT MANZOCCHI","GEOSTORIA",DC!C17)</f>
        <v/>
      </c>
      <c r="D141" s="66" t="e">
        <f ca="1">IF(DC!D17="PT MANZOCCHI","GEOSTORIA",DC!D17)</f>
        <v>#REF!</v>
      </c>
      <c r="E141" s="66" t="e">
        <f ca="1">IF(DC!E17="PT MANZOCCHI","GEOSTORIA",DC!E17)</f>
        <v>#REF!</v>
      </c>
      <c r="F141" s="66" t="e">
        <f ca="1">IF(DC!F17="PT MANZOCCHI","GEOSTORIA",DC!F17)</f>
        <v>#REF!</v>
      </c>
      <c r="G141" s="66" t="e">
        <f ca="1">IF(DC!G17="PT MANZOCCHI","GEOSTORIA",DC!G17)</f>
        <v>#REF!</v>
      </c>
    </row>
    <row r="142" spans="1:7">
      <c r="A142" s="9"/>
      <c r="B142" s="9"/>
      <c r="C142" s="9"/>
      <c r="D142" s="9"/>
      <c r="E142" s="9"/>
      <c r="F142" s="9"/>
      <c r="G142" s="9"/>
    </row>
    <row r="143" spans="1:7">
      <c r="A143" s="283" t="s">
        <v>204</v>
      </c>
      <c r="B143" s="283"/>
      <c r="C143" s="283"/>
      <c r="D143" s="283"/>
      <c r="E143" s="283"/>
      <c r="F143" s="283"/>
      <c r="G143" s="283"/>
    </row>
    <row r="144" spans="1:7">
      <c r="A144" s="1" t="s">
        <v>32</v>
      </c>
      <c r="B144" s="1" t="s">
        <v>64</v>
      </c>
      <c r="C144" s="1" t="s">
        <v>65</v>
      </c>
      <c r="D144" s="1" t="s">
        <v>66</v>
      </c>
      <c r="E144" s="1" t="s">
        <v>67</v>
      </c>
      <c r="F144" s="1" t="s">
        <v>68</v>
      </c>
      <c r="G144" s="1" t="s">
        <v>69</v>
      </c>
    </row>
    <row r="145" spans="1:7">
      <c r="A145" s="81">
        <v>1</v>
      </c>
      <c r="B145" s="66" t="str">
        <f ca="1">DC!B23</f>
        <v/>
      </c>
      <c r="C145" s="66" t="str">
        <f ca="1">DC!C23</f>
        <v/>
      </c>
      <c r="D145" s="66" t="str">
        <f ca="1">DC!D23</f>
        <v/>
      </c>
      <c r="E145" s="66" t="e">
        <f ca="1">DC!E23</f>
        <v>#REF!</v>
      </c>
      <c r="F145" s="66" t="e">
        <f ca="1">DC!F23</f>
        <v>#REF!</v>
      </c>
      <c r="G145" s="66" t="e">
        <f ca="1">DC!G23</f>
        <v>#REF!</v>
      </c>
    </row>
    <row r="146" spans="1:7">
      <c r="A146" s="81">
        <v>2</v>
      </c>
      <c r="B146" s="66" t="str">
        <f ca="1">DC!B24</f>
        <v/>
      </c>
      <c r="C146" s="66" t="str">
        <f ca="1">DC!C24</f>
        <v/>
      </c>
      <c r="D146" s="66" t="str">
        <f ca="1">DC!D24</f>
        <v/>
      </c>
      <c r="E146" s="66" t="e">
        <f ca="1">DC!E24</f>
        <v>#REF!</v>
      </c>
      <c r="F146" s="66" t="e">
        <f ca="1">DC!F24</f>
        <v>#REF!</v>
      </c>
      <c r="G146" s="66" t="e">
        <f ca="1">DC!G24</f>
        <v>#REF!</v>
      </c>
    </row>
    <row r="147" spans="1:7">
      <c r="A147" s="81">
        <v>3</v>
      </c>
      <c r="B147" s="66" t="str">
        <f ca="1">DC!B25</f>
        <v/>
      </c>
      <c r="C147" s="66" t="str">
        <f ca="1">DC!C25</f>
        <v/>
      </c>
      <c r="D147" s="66" t="str">
        <f ca="1">DC!D25</f>
        <v/>
      </c>
      <c r="E147" s="66" t="e">
        <f ca="1">DC!E25</f>
        <v>#REF!</v>
      </c>
      <c r="F147" s="66" t="e">
        <f ca="1">DC!F25</f>
        <v>#REF!</v>
      </c>
      <c r="G147" s="66" t="e">
        <f ca="1">DC!G25</f>
        <v>#REF!</v>
      </c>
    </row>
    <row r="148" spans="1:7">
      <c r="A148" s="81">
        <v>4</v>
      </c>
      <c r="B148" s="66" t="str">
        <f ca="1">DC!B26</f>
        <v/>
      </c>
      <c r="C148" s="66" t="str">
        <f ca="1">DC!C26</f>
        <v/>
      </c>
      <c r="D148" s="66" t="e">
        <f ca="1">DC!D26</f>
        <v>#REF!</v>
      </c>
      <c r="E148" s="66" t="e">
        <f ca="1">DC!E26</f>
        <v>#REF!</v>
      </c>
      <c r="F148" s="66" t="e">
        <f ca="1">DC!F26</f>
        <v>#REF!</v>
      </c>
      <c r="G148" s="66" t="e">
        <f ca="1">DC!G26</f>
        <v>#REF!</v>
      </c>
    </row>
    <row r="149" spans="1:7">
      <c r="A149" s="81">
        <v>5</v>
      </c>
      <c r="B149" s="66" t="str">
        <f ca="1">DC!B27</f>
        <v/>
      </c>
      <c r="C149" s="66" t="str">
        <f ca="1">DC!C27</f>
        <v/>
      </c>
      <c r="D149" s="66" t="e">
        <f ca="1">DC!D27</f>
        <v>#REF!</v>
      </c>
      <c r="E149" s="66" t="e">
        <f ca="1">DC!E27</f>
        <v>#REF!</v>
      </c>
      <c r="F149" s="66" t="e">
        <f ca="1">DC!F27</f>
        <v>#REF!</v>
      </c>
      <c r="G149" s="66" t="e">
        <f ca="1">DC!G27</f>
        <v>#REF!</v>
      </c>
    </row>
    <row r="150" spans="1:7">
      <c r="A150" s="81">
        <v>6</v>
      </c>
      <c r="B150" s="66" t="str">
        <f ca="1">DC!B28</f>
        <v/>
      </c>
      <c r="C150" s="66" t="str">
        <f ca="1">DC!C28</f>
        <v/>
      </c>
      <c r="D150" s="66" t="str">
        <f ca="1">DC!D28</f>
        <v/>
      </c>
      <c r="E150" s="66" t="e">
        <f ca="1">DC!E28</f>
        <v>#REF!</v>
      </c>
      <c r="F150" s="66" t="e">
        <f ca="1">DC!F28</f>
        <v>#REF!</v>
      </c>
      <c r="G150" s="66" t="e">
        <f ca="1">DC!G28</f>
        <v>#REF!</v>
      </c>
    </row>
    <row r="152" spans="1:7">
      <c r="A152" s="283" t="s">
        <v>204</v>
      </c>
      <c r="B152" s="283"/>
      <c r="C152" s="283"/>
      <c r="D152" s="283"/>
      <c r="E152" s="283"/>
      <c r="F152" s="283"/>
      <c r="G152" s="283"/>
    </row>
    <row r="153" spans="1:7">
      <c r="A153" s="1" t="s">
        <v>34</v>
      </c>
      <c r="B153" s="1" t="s">
        <v>64</v>
      </c>
      <c r="C153" s="1" t="s">
        <v>65</v>
      </c>
      <c r="D153" s="1" t="s">
        <v>66</v>
      </c>
      <c r="E153" s="1" t="s">
        <v>67</v>
      </c>
      <c r="F153" s="1" t="s">
        <v>68</v>
      </c>
      <c r="G153" s="1" t="s">
        <v>69</v>
      </c>
    </row>
    <row r="154" spans="1:7">
      <c r="A154" s="81">
        <v>1</v>
      </c>
      <c r="B154" s="66" t="str">
        <f ca="1">DC!B35</f>
        <v/>
      </c>
      <c r="C154" s="66" t="str">
        <f ca="1">DC!C35</f>
        <v/>
      </c>
      <c r="D154" s="66" t="str">
        <f ca="1">DC!D35</f>
        <v/>
      </c>
      <c r="E154" s="66" t="e">
        <f ca="1">DC!E35</f>
        <v>#REF!</v>
      </c>
      <c r="F154" s="66" t="e">
        <f ca="1">DC!F35</f>
        <v>#REF!</v>
      </c>
      <c r="G154" s="66" t="e">
        <f ca="1">DC!G35</f>
        <v>#REF!</v>
      </c>
    </row>
    <row r="155" spans="1:7">
      <c r="A155" s="81">
        <v>2</v>
      </c>
      <c r="B155" s="66" t="str">
        <f ca="1">DC!B36</f>
        <v/>
      </c>
      <c r="C155" s="66" t="str">
        <f ca="1">DC!C36</f>
        <v/>
      </c>
      <c r="D155" s="66" t="str">
        <f ca="1">DC!D36</f>
        <v/>
      </c>
      <c r="E155" s="66" t="e">
        <f ca="1">DC!E36</f>
        <v>#REF!</v>
      </c>
      <c r="F155" s="66" t="e">
        <f ca="1">DC!F36</f>
        <v>#REF!</v>
      </c>
      <c r="G155" s="66" t="e">
        <f ca="1">DC!G36</f>
        <v>#REF!</v>
      </c>
    </row>
    <row r="156" spans="1:7">
      <c r="A156" s="81">
        <v>3</v>
      </c>
      <c r="B156" s="66" t="str">
        <f ca="1">DC!B37</f>
        <v/>
      </c>
      <c r="C156" s="66" t="str">
        <f ca="1">DC!C37</f>
        <v/>
      </c>
      <c r="D156" s="66" t="str">
        <f ca="1">DC!D37</f>
        <v/>
      </c>
      <c r="E156" s="66" t="e">
        <f ca="1">DC!E37</f>
        <v>#REF!</v>
      </c>
      <c r="F156" s="66" t="e">
        <f ca="1">DC!F37</f>
        <v>#REF!</v>
      </c>
      <c r="G156" s="66" t="e">
        <f ca="1">DC!G37</f>
        <v>#REF!</v>
      </c>
    </row>
    <row r="157" spans="1:7">
      <c r="A157" s="81">
        <v>4</v>
      </c>
      <c r="B157" s="66" t="str">
        <f ca="1">DC!B38</f>
        <v/>
      </c>
      <c r="C157" s="66" t="str">
        <f ca="1">DC!C38</f>
        <v/>
      </c>
      <c r="D157" s="66" t="e">
        <f ca="1">DC!D38</f>
        <v>#REF!</v>
      </c>
      <c r="E157" s="66" t="e">
        <f ca="1">DC!E38</f>
        <v>#REF!</v>
      </c>
      <c r="F157" s="66" t="e">
        <f ca="1">DC!F38</f>
        <v>#REF!</v>
      </c>
      <c r="G157" s="66" t="e">
        <f ca="1">DC!G38</f>
        <v>#REF!</v>
      </c>
    </row>
    <row r="158" spans="1:7">
      <c r="A158" s="81">
        <v>5</v>
      </c>
      <c r="B158" s="66" t="str">
        <f ca="1">DC!B39</f>
        <v/>
      </c>
      <c r="C158" s="66" t="str">
        <f ca="1">DC!C39</f>
        <v/>
      </c>
      <c r="D158" s="66" t="e">
        <f ca="1">DC!D39</f>
        <v>#REF!</v>
      </c>
      <c r="E158" s="66" t="e">
        <f ca="1">DC!E39</f>
        <v>#REF!</v>
      </c>
      <c r="F158" s="66" t="e">
        <f ca="1">DC!F39</f>
        <v>#REF!</v>
      </c>
      <c r="G158" s="66" t="e">
        <f ca="1">DC!G39</f>
        <v>#REF!</v>
      </c>
    </row>
    <row r="159" spans="1:7">
      <c r="A159" s="81">
        <v>6</v>
      </c>
      <c r="B159" s="66" t="str">
        <f ca="1">DC!B40</f>
        <v/>
      </c>
      <c r="C159" s="66" t="str">
        <f ca="1">DC!C40</f>
        <v/>
      </c>
      <c r="D159" s="66" t="str">
        <f ca="1">DC!D40</f>
        <v/>
      </c>
      <c r="E159" s="66" t="e">
        <f ca="1">DC!E40</f>
        <v>#REF!</v>
      </c>
      <c r="F159" s="66" t="e">
        <f ca="1">DC!F40</f>
        <v>#REF!</v>
      </c>
      <c r="G159" s="66" t="e">
        <f ca="1">DC!G40</f>
        <v>#REF!</v>
      </c>
    </row>
    <row r="161" spans="1:7">
      <c r="A161" s="283" t="s">
        <v>204</v>
      </c>
      <c r="B161" s="283"/>
      <c r="C161" s="283"/>
      <c r="D161" s="283"/>
      <c r="E161" s="283"/>
      <c r="F161" s="283"/>
      <c r="G161" s="283"/>
    </row>
    <row r="162" spans="1:7">
      <c r="A162" s="1" t="s">
        <v>36</v>
      </c>
      <c r="B162" s="1" t="s">
        <v>64</v>
      </c>
      <c r="C162" s="1" t="s">
        <v>65</v>
      </c>
      <c r="D162" s="1" t="s">
        <v>66</v>
      </c>
      <c r="E162" s="1" t="s">
        <v>67</v>
      </c>
      <c r="F162" s="1" t="s">
        <v>68</v>
      </c>
      <c r="G162" s="1" t="s">
        <v>69</v>
      </c>
    </row>
    <row r="163" spans="1:7">
      <c r="A163" s="81">
        <v>1</v>
      </c>
      <c r="B163" s="66" t="str">
        <f ca="1">DC!B47</f>
        <v/>
      </c>
      <c r="C163" s="66" t="str">
        <f ca="1">DC!C47</f>
        <v/>
      </c>
      <c r="D163" s="66" t="str">
        <f ca="1">DC!D47</f>
        <v/>
      </c>
      <c r="E163" s="66" t="e">
        <f ca="1">DC!E47</f>
        <v>#REF!</v>
      </c>
      <c r="F163" s="66" t="e">
        <f ca="1">DC!F47</f>
        <v>#REF!</v>
      </c>
      <c r="G163" s="66" t="e">
        <f ca="1">DC!G47</f>
        <v>#REF!</v>
      </c>
    </row>
    <row r="164" spans="1:7">
      <c r="A164" s="81">
        <v>2</v>
      </c>
      <c r="B164" s="66" t="str">
        <f ca="1">DC!B48</f>
        <v/>
      </c>
      <c r="C164" s="66" t="str">
        <f ca="1">DC!C48</f>
        <v/>
      </c>
      <c r="D164" s="66" t="str">
        <f ca="1">DC!D48</f>
        <v/>
      </c>
      <c r="E164" s="66" t="e">
        <f ca="1">DC!E48</f>
        <v>#REF!</v>
      </c>
      <c r="F164" s="66" t="e">
        <f ca="1">DC!F48</f>
        <v>#REF!</v>
      </c>
      <c r="G164" s="66" t="e">
        <f ca="1">DC!G48</f>
        <v>#REF!</v>
      </c>
    </row>
    <row r="165" spans="1:7">
      <c r="A165" s="81">
        <v>3</v>
      </c>
      <c r="B165" s="66" t="str">
        <f ca="1">DC!B49</f>
        <v/>
      </c>
      <c r="C165" s="66" t="str">
        <f ca="1">DC!C49</f>
        <v/>
      </c>
      <c r="D165" s="66" t="str">
        <f ca="1">DC!D49</f>
        <v/>
      </c>
      <c r="E165" s="66" t="e">
        <f ca="1">DC!E49</f>
        <v>#REF!</v>
      </c>
      <c r="F165" s="66" t="e">
        <f ca="1">DC!F49</f>
        <v>#REF!</v>
      </c>
      <c r="G165" s="66" t="e">
        <f ca="1">DC!G49</f>
        <v>#REF!</v>
      </c>
    </row>
    <row r="166" spans="1:7">
      <c r="A166" s="81">
        <v>4</v>
      </c>
      <c r="B166" s="66" t="str">
        <f ca="1">DC!B50</f>
        <v/>
      </c>
      <c r="C166" s="66" t="str">
        <f ca="1">DC!C50</f>
        <v/>
      </c>
      <c r="D166" s="66" t="e">
        <f ca="1">DC!D50</f>
        <v>#REF!</v>
      </c>
      <c r="E166" s="66" t="e">
        <f ca="1">DC!E50</f>
        <v>#REF!</v>
      </c>
      <c r="F166" s="66" t="e">
        <f ca="1">DC!F50</f>
        <v>#REF!</v>
      </c>
      <c r="G166" s="66" t="e">
        <f ca="1">DC!G50</f>
        <v>#REF!</v>
      </c>
    </row>
    <row r="167" spans="1:7">
      <c r="A167" s="81">
        <v>5</v>
      </c>
      <c r="B167" s="66" t="str">
        <f ca="1">DC!B51</f>
        <v/>
      </c>
      <c r="C167" s="66" t="str">
        <f ca="1">DC!C51</f>
        <v/>
      </c>
      <c r="D167" s="66" t="e">
        <f ca="1">DC!D51</f>
        <v>#REF!</v>
      </c>
      <c r="E167" s="66" t="e">
        <f ca="1">DC!E51</f>
        <v>#REF!</v>
      </c>
      <c r="F167" s="66" t="e">
        <f ca="1">DC!F51</f>
        <v>#REF!</v>
      </c>
      <c r="G167" s="66" t="e">
        <f ca="1">DC!G51</f>
        <v>#REF!</v>
      </c>
    </row>
    <row r="168" spans="1:7">
      <c r="A168" s="81">
        <v>6</v>
      </c>
      <c r="B168" s="66" t="str">
        <f ca="1">DC!B52</f>
        <v/>
      </c>
      <c r="C168" s="66" t="str">
        <f ca="1">DC!C52</f>
        <v/>
      </c>
      <c r="D168" s="66" t="str">
        <f ca="1">DC!D52</f>
        <v/>
      </c>
      <c r="E168" s="66" t="e">
        <f ca="1">DC!E52</f>
        <v>#REF!</v>
      </c>
      <c r="F168" s="66" t="e">
        <f ca="1">DC!F52</f>
        <v>#REF!</v>
      </c>
      <c r="G168" s="66" t="e">
        <f ca="1">DC!G52</f>
        <v>#REF!</v>
      </c>
    </row>
    <row r="169" spans="1:7">
      <c r="A169" s="283" t="s">
        <v>204</v>
      </c>
      <c r="B169" s="283"/>
      <c r="C169" s="283"/>
      <c r="D169" s="283"/>
      <c r="E169" s="283"/>
      <c r="F169" s="283"/>
      <c r="G169" s="283"/>
    </row>
    <row r="170" spans="1:7">
      <c r="A170" s="1" t="s">
        <v>63</v>
      </c>
      <c r="B170" s="1" t="s">
        <v>64</v>
      </c>
      <c r="C170" s="1" t="s">
        <v>65</v>
      </c>
      <c r="D170" s="1" t="s">
        <v>66</v>
      </c>
      <c r="E170" s="1" t="s">
        <v>67</v>
      </c>
      <c r="F170" s="1" t="s">
        <v>68</v>
      </c>
      <c r="G170" s="1" t="s">
        <v>69</v>
      </c>
    </row>
    <row r="171" spans="1:7">
      <c r="A171" s="81">
        <v>1</v>
      </c>
      <c r="B171" s="66" t="e">
        <f ca="1">EC!B2</f>
        <v>#REF!</v>
      </c>
      <c r="C171" s="66" t="e">
        <f ca="1">EC!C2</f>
        <v>#REF!</v>
      </c>
      <c r="D171" s="66" t="e">
        <f ca="1">EC!D2</f>
        <v>#REF!</v>
      </c>
      <c r="E171" s="66" t="e">
        <f ca="1">EC!E2</f>
        <v>#REF!</v>
      </c>
      <c r="F171" s="66" t="e">
        <f ca="1">EC!F2</f>
        <v>#REF!</v>
      </c>
      <c r="G171" s="66" t="e">
        <f ca="1">EC!G2</f>
        <v>#REF!</v>
      </c>
    </row>
    <row r="172" spans="1:7">
      <c r="A172" s="81">
        <v>2</v>
      </c>
      <c r="B172" s="66" t="e">
        <f ca="1">EC!B3</f>
        <v>#REF!</v>
      </c>
      <c r="C172" s="66" t="e">
        <f ca="1">EC!C3</f>
        <v>#REF!</v>
      </c>
      <c r="D172" s="66" t="e">
        <f ca="1">EC!D3</f>
        <v>#REF!</v>
      </c>
      <c r="E172" s="66" t="e">
        <f ca="1">EC!E3</f>
        <v>#REF!</v>
      </c>
      <c r="F172" s="66" t="e">
        <f ca="1">EC!F3</f>
        <v>#REF!</v>
      </c>
      <c r="G172" s="66" t="e">
        <f ca="1">EC!G3</f>
        <v>#REF!</v>
      </c>
    </row>
    <row r="173" spans="1:7">
      <c r="A173" s="81">
        <v>3</v>
      </c>
      <c r="B173" s="66" t="e">
        <f ca="1">EC!B4</f>
        <v>#REF!</v>
      </c>
      <c r="C173" s="66" t="e">
        <f ca="1">EC!C4</f>
        <v>#REF!</v>
      </c>
      <c r="D173" s="66" t="str">
        <f ca="1">EC!D4</f>
        <v/>
      </c>
      <c r="E173" s="66" t="e">
        <f ca="1">EC!E4</f>
        <v>#REF!</v>
      </c>
      <c r="F173" s="66" t="e">
        <f ca="1">EC!F4</f>
        <v>#REF!</v>
      </c>
      <c r="G173" s="66" t="e">
        <f ca="1">EC!G4</f>
        <v>#REF!</v>
      </c>
    </row>
    <row r="174" spans="1:7">
      <c r="A174" s="81">
        <v>4</v>
      </c>
      <c r="B174" s="66" t="e">
        <f ca="1">EC!B5</f>
        <v>#REF!</v>
      </c>
      <c r="C174" s="66" t="e">
        <f ca="1">EC!C5</f>
        <v>#REF!</v>
      </c>
      <c r="D174" s="66" t="str">
        <f ca="1">EC!D5</f>
        <v/>
      </c>
      <c r="E174" s="66" t="e">
        <f ca="1">EC!E5</f>
        <v>#REF!</v>
      </c>
      <c r="F174" s="66" t="e">
        <f ca="1">EC!F5</f>
        <v>#REF!</v>
      </c>
      <c r="G174" s="66" t="e">
        <f ca="1">EC!G5</f>
        <v>#REF!</v>
      </c>
    </row>
    <row r="175" spans="1:7">
      <c r="A175" s="81">
        <v>5</v>
      </c>
      <c r="B175" s="66" t="e">
        <f ca="1">EC!B6</f>
        <v>#REF!</v>
      </c>
      <c r="C175" s="66" t="e">
        <f ca="1">EC!C6</f>
        <v>#REF!</v>
      </c>
      <c r="D175" s="66" t="str">
        <f ca="1">EC!D6</f>
        <v/>
      </c>
      <c r="E175" s="66" t="e">
        <f ca="1">EC!E6</f>
        <v>#REF!</v>
      </c>
      <c r="F175" s="66" t="e">
        <f ca="1">EC!F6</f>
        <v>#REF!</v>
      </c>
      <c r="G175" s="66" t="e">
        <f ca="1">EC!G6</f>
        <v>#REF!</v>
      </c>
    </row>
    <row r="177" spans="1:7">
      <c r="A177" s="283" t="s">
        <v>204</v>
      </c>
      <c r="B177" s="283"/>
      <c r="C177" s="283"/>
      <c r="D177" s="283"/>
      <c r="E177" s="283"/>
      <c r="F177" s="283"/>
      <c r="G177" s="283"/>
    </row>
    <row r="178" spans="1:7">
      <c r="A178" s="1" t="s">
        <v>54</v>
      </c>
      <c r="B178" s="1" t="s">
        <v>64</v>
      </c>
      <c r="C178" s="1" t="s">
        <v>65</v>
      </c>
      <c r="D178" s="1" t="s">
        <v>66</v>
      </c>
      <c r="E178" s="1" t="s">
        <v>67</v>
      </c>
      <c r="F178" s="1" t="s">
        <v>68</v>
      </c>
      <c r="G178" s="1" t="s">
        <v>69</v>
      </c>
    </row>
    <row r="179" spans="1:7">
      <c r="A179" s="81">
        <v>1</v>
      </c>
      <c r="B179" s="66" t="str">
        <f ca="1">EC!B13</f>
        <v/>
      </c>
      <c r="C179" s="66" t="str">
        <f ca="1">EC!C13</f>
        <v/>
      </c>
      <c r="D179" s="66" t="str">
        <f ca="1">EC!D13</f>
        <v/>
      </c>
      <c r="E179" s="66" t="e">
        <f ca="1">EC!E13</f>
        <v>#REF!</v>
      </c>
      <c r="F179" s="66" t="e">
        <f ca="1">EC!F13</f>
        <v>#REF!</v>
      </c>
      <c r="G179" s="66" t="e">
        <f ca="1">EC!G13</f>
        <v>#REF!</v>
      </c>
    </row>
    <row r="180" spans="1:7">
      <c r="A180" s="81">
        <v>2</v>
      </c>
      <c r="B180" s="66" t="str">
        <f ca="1">EC!B14</f>
        <v/>
      </c>
      <c r="C180" s="66" t="str">
        <f ca="1">EC!C14</f>
        <v/>
      </c>
      <c r="D180" s="66" t="str">
        <f ca="1">EC!D14</f>
        <v/>
      </c>
      <c r="E180" s="66" t="e">
        <f ca="1">EC!E14</f>
        <v>#REF!</v>
      </c>
      <c r="F180" s="66" t="e">
        <f ca="1">EC!F14</f>
        <v>#REF!</v>
      </c>
      <c r="G180" s="66" t="e">
        <f ca="1">EC!G14</f>
        <v>#REF!</v>
      </c>
    </row>
    <row r="181" spans="1:7">
      <c r="A181" s="81">
        <v>3</v>
      </c>
      <c r="B181" s="66" t="str">
        <f ca="1">EC!B15</f>
        <v/>
      </c>
      <c r="C181" s="66" t="str">
        <f ca="1">EC!C15</f>
        <v/>
      </c>
      <c r="D181" s="66" t="str">
        <f ca="1">EC!D15</f>
        <v/>
      </c>
      <c r="E181" s="66" t="e">
        <f ca="1">EC!E15</f>
        <v>#REF!</v>
      </c>
      <c r="F181" s="66" t="e">
        <f ca="1">EC!F15</f>
        <v>#REF!</v>
      </c>
      <c r="G181" s="66" t="e">
        <f ca="1">EC!G15</f>
        <v>#REF!</v>
      </c>
    </row>
    <row r="182" spans="1:7">
      <c r="A182" s="81">
        <v>4</v>
      </c>
      <c r="B182" s="66" t="str">
        <f ca="1">EC!B16</f>
        <v/>
      </c>
      <c r="C182" s="66" t="str">
        <f ca="1">EC!C16</f>
        <v/>
      </c>
      <c r="D182" s="66" t="e">
        <f ca="1">EC!D16</f>
        <v>#REF!</v>
      </c>
      <c r="E182" s="66" t="e">
        <f ca="1">EC!E16</f>
        <v>#REF!</v>
      </c>
      <c r="F182" s="66" t="e">
        <f ca="1">EC!F16</f>
        <v>#REF!</v>
      </c>
      <c r="G182" s="66" t="e">
        <f ca="1">EC!G16</f>
        <v>#REF!</v>
      </c>
    </row>
    <row r="183" spans="1:7">
      <c r="A183" s="81">
        <v>5</v>
      </c>
      <c r="B183" s="66" t="str">
        <f ca="1">EC!B17</f>
        <v/>
      </c>
      <c r="C183" s="66" t="str">
        <f ca="1">EC!C17</f>
        <v/>
      </c>
      <c r="D183" s="66" t="e">
        <f ca="1">EC!D17</f>
        <v>#REF!</v>
      </c>
      <c r="E183" s="66" t="e">
        <f ca="1">EC!E17</f>
        <v>#REF!</v>
      </c>
      <c r="F183" s="66" t="e">
        <f ca="1">EC!F17</f>
        <v>#REF!</v>
      </c>
      <c r="G183" s="66" t="e">
        <f ca="1">EC!G17</f>
        <v>#REF!</v>
      </c>
    </row>
    <row r="184" spans="1:7">
      <c r="A184" s="9"/>
      <c r="B184" s="9"/>
      <c r="C184" s="9"/>
      <c r="D184" s="9"/>
      <c r="E184" s="9"/>
      <c r="F184" s="9"/>
      <c r="G184" s="9"/>
    </row>
    <row r="185" spans="1:7">
      <c r="A185" s="283" t="s">
        <v>204</v>
      </c>
      <c r="B185" s="283"/>
      <c r="C185" s="283"/>
      <c r="D185" s="283"/>
      <c r="E185" s="283"/>
      <c r="F185" s="283"/>
      <c r="G185" s="283"/>
    </row>
    <row r="186" spans="1:7">
      <c r="A186" s="1" t="s">
        <v>22</v>
      </c>
      <c r="B186" s="1" t="s">
        <v>64</v>
      </c>
      <c r="C186" s="1" t="s">
        <v>65</v>
      </c>
      <c r="D186" s="1" t="s">
        <v>66</v>
      </c>
      <c r="E186" s="1" t="s">
        <v>67</v>
      </c>
      <c r="F186" s="1" t="s">
        <v>68</v>
      </c>
      <c r="G186" s="1" t="s">
        <v>69</v>
      </c>
    </row>
    <row r="187" spans="1:7">
      <c r="A187" s="81">
        <v>1</v>
      </c>
      <c r="B187" s="66" t="str">
        <f ca="1">EC!B24</f>
        <v/>
      </c>
      <c r="C187" s="66" t="str">
        <f ca="1">EC!C24</f>
        <v/>
      </c>
      <c r="D187" s="66" t="str">
        <f ca="1">EC!D24</f>
        <v/>
      </c>
      <c r="E187" s="66" t="e">
        <f ca="1">EC!E24</f>
        <v>#REF!</v>
      </c>
      <c r="F187" s="66" t="e">
        <f ca="1">EC!F24</f>
        <v>#REF!</v>
      </c>
      <c r="G187" s="66" t="e">
        <f ca="1">EC!G24</f>
        <v>#REF!</v>
      </c>
    </row>
    <row r="188" spans="1:7">
      <c r="A188" s="81">
        <v>2</v>
      </c>
      <c r="B188" s="66" t="str">
        <f ca="1">EC!B25</f>
        <v/>
      </c>
      <c r="C188" s="66" t="str">
        <f ca="1">EC!C25</f>
        <v/>
      </c>
      <c r="D188" s="66" t="str">
        <f ca="1">EC!D25</f>
        <v/>
      </c>
      <c r="E188" s="66" t="e">
        <f ca="1">EC!E25</f>
        <v>#REF!</v>
      </c>
      <c r="F188" s="66" t="e">
        <f ca="1">EC!F25</f>
        <v>#REF!</v>
      </c>
      <c r="G188" s="66" t="e">
        <f ca="1">EC!G25</f>
        <v>#REF!</v>
      </c>
    </row>
    <row r="189" spans="1:7">
      <c r="A189" s="81">
        <v>3</v>
      </c>
      <c r="B189" s="66" t="str">
        <f ca="1">EC!B26</f>
        <v/>
      </c>
      <c r="C189" s="66" t="str">
        <f ca="1">EC!C26</f>
        <v/>
      </c>
      <c r="D189" s="66" t="str">
        <f ca="1">EC!D26</f>
        <v/>
      </c>
      <c r="E189" s="66" t="e">
        <f ca="1">EC!E26</f>
        <v>#REF!</v>
      </c>
      <c r="F189" s="66" t="e">
        <f ca="1">EC!F26</f>
        <v>#REF!</v>
      </c>
      <c r="G189" s="66" t="e">
        <f ca="1">EC!G26</f>
        <v>#REF!</v>
      </c>
    </row>
    <row r="190" spans="1:7">
      <c r="A190" s="81">
        <v>4</v>
      </c>
      <c r="B190" s="66" t="str">
        <f ca="1">EC!B27</f>
        <v/>
      </c>
      <c r="C190" s="66" t="str">
        <f ca="1">EC!C27</f>
        <v/>
      </c>
      <c r="D190" s="66" t="e">
        <f ca="1">EC!D27</f>
        <v>#REF!</v>
      </c>
      <c r="E190" s="66" t="e">
        <f ca="1">EC!E27</f>
        <v>#REF!</v>
      </c>
      <c r="F190" s="66" t="e">
        <f ca="1">EC!F27</f>
        <v>#REF!</v>
      </c>
      <c r="G190" s="66" t="e">
        <f ca="1">EC!G27</f>
        <v>#REF!</v>
      </c>
    </row>
    <row r="191" spans="1:7">
      <c r="A191" s="81">
        <v>5</v>
      </c>
      <c r="B191" s="66" t="str">
        <f ca="1">EC!B28</f>
        <v/>
      </c>
      <c r="C191" s="66" t="str">
        <f ca="1">EC!C28</f>
        <v/>
      </c>
      <c r="D191" s="66" t="e">
        <f ca="1">EC!D28</f>
        <v>#REF!</v>
      </c>
      <c r="E191" s="66" t="e">
        <f ca="1">EC!E28</f>
        <v>#REF!</v>
      </c>
      <c r="F191" s="66" t="e">
        <f ca="1">EC!F28</f>
        <v>#REF!</v>
      </c>
      <c r="G191" s="66" t="e">
        <f ca="1">EC!G28</f>
        <v>#REF!</v>
      </c>
    </row>
    <row r="192" spans="1:7">
      <c r="A192" s="81">
        <v>6</v>
      </c>
      <c r="B192" s="66" t="str">
        <f ca="1">EC!B29</f>
        <v/>
      </c>
      <c r="C192" s="66" t="str">
        <f ca="1">EC!C29</f>
        <v/>
      </c>
      <c r="D192" s="66" t="str">
        <f ca="1">EC!D29</f>
        <v/>
      </c>
      <c r="E192" s="66" t="e">
        <f ca="1">EC!E29</f>
        <v>#REF!</v>
      </c>
      <c r="F192" s="66" t="e">
        <f ca="1">EC!F29</f>
        <v>#REF!</v>
      </c>
      <c r="G192" s="66" t="e">
        <f ca="1">EC!G29</f>
        <v>#REF!</v>
      </c>
    </row>
    <row r="194" spans="1:7">
      <c r="A194" s="283" t="s">
        <v>204</v>
      </c>
      <c r="B194" s="283"/>
      <c r="C194" s="283"/>
      <c r="D194" s="283"/>
      <c r="E194" s="283"/>
      <c r="F194" s="283"/>
      <c r="G194" s="283"/>
    </row>
    <row r="195" spans="1:7">
      <c r="A195" s="1" t="s">
        <v>23</v>
      </c>
      <c r="B195" s="1" t="s">
        <v>64</v>
      </c>
      <c r="C195" s="1" t="s">
        <v>65</v>
      </c>
      <c r="D195" s="1" t="s">
        <v>66</v>
      </c>
      <c r="E195" s="1" t="s">
        <v>67</v>
      </c>
      <c r="F195" s="1" t="s">
        <v>68</v>
      </c>
      <c r="G195" s="1" t="s">
        <v>69</v>
      </c>
    </row>
    <row r="196" spans="1:7">
      <c r="A196" s="81">
        <v>1</v>
      </c>
      <c r="B196" s="66" t="str">
        <f ca="1">EC!B36</f>
        <v/>
      </c>
      <c r="C196" s="66" t="str">
        <f ca="1">EC!C36</f>
        <v/>
      </c>
      <c r="D196" s="66" t="str">
        <f ca="1">EC!D36</f>
        <v/>
      </c>
      <c r="E196" s="66" t="e">
        <f ca="1">EC!E36</f>
        <v>#REF!</v>
      </c>
      <c r="F196" s="66" t="e">
        <f ca="1">EC!F36</f>
        <v>#REF!</v>
      </c>
      <c r="G196" s="66" t="e">
        <f ca="1">EC!G36</f>
        <v>#REF!</v>
      </c>
    </row>
    <row r="197" spans="1:7">
      <c r="A197" s="81">
        <v>2</v>
      </c>
      <c r="B197" s="66" t="str">
        <f ca="1">EC!B37</f>
        <v/>
      </c>
      <c r="C197" s="66" t="str">
        <f ca="1">EC!C37</f>
        <v/>
      </c>
      <c r="D197" s="66" t="str">
        <f ca="1">EC!D37</f>
        <v/>
      </c>
      <c r="E197" s="66" t="e">
        <f ca="1">EC!E37</f>
        <v>#REF!</v>
      </c>
      <c r="F197" s="66" t="e">
        <f ca="1">EC!F37</f>
        <v>#REF!</v>
      </c>
      <c r="G197" s="66" t="e">
        <f ca="1">EC!G37</f>
        <v>#REF!</v>
      </c>
    </row>
    <row r="198" spans="1:7">
      <c r="A198" s="81">
        <v>3</v>
      </c>
      <c r="B198" s="66" t="str">
        <f ca="1">EC!B39</f>
        <v/>
      </c>
      <c r="C198" s="66" t="str">
        <f ca="1">EC!C39</f>
        <v/>
      </c>
      <c r="D198" s="66" t="str">
        <f ca="1">EC!D39</f>
        <v/>
      </c>
      <c r="E198" s="66" t="e">
        <f ca="1">EC!E39</f>
        <v>#REF!</v>
      </c>
      <c r="F198" s="66" t="e">
        <f ca="1">EC!F39</f>
        <v>#REF!</v>
      </c>
      <c r="G198" s="66" t="e">
        <f ca="1">EC!G39</f>
        <v>#REF!</v>
      </c>
    </row>
    <row r="199" spans="1:7">
      <c r="A199" s="81">
        <v>4</v>
      </c>
      <c r="B199" s="66" t="str">
        <f ca="1">EC!B40</f>
        <v/>
      </c>
      <c r="C199" s="66" t="str">
        <f ca="1">EC!C40</f>
        <v/>
      </c>
      <c r="D199" s="66" t="e">
        <f ca="1">EC!D40</f>
        <v>#REF!</v>
      </c>
      <c r="E199" s="66" t="e">
        <f ca="1">EC!E40</f>
        <v>#REF!</v>
      </c>
      <c r="F199" s="66" t="e">
        <f ca="1">EC!F40</f>
        <v>#REF!</v>
      </c>
      <c r="G199" s="66" t="e">
        <f ca="1">EC!G40</f>
        <v>#REF!</v>
      </c>
    </row>
    <row r="200" spans="1:7">
      <c r="A200" s="81">
        <v>5</v>
      </c>
      <c r="B200" s="66" t="str">
        <f ca="1">EC!B41</f>
        <v/>
      </c>
      <c r="C200" s="66" t="str">
        <f ca="1">EC!C41</f>
        <v/>
      </c>
      <c r="D200" s="66" t="e">
        <f ca="1">EC!D41</f>
        <v>#REF!</v>
      </c>
      <c r="E200" s="66" t="e">
        <f ca="1">EC!E41</f>
        <v>#REF!</v>
      </c>
      <c r="F200" s="66" t="e">
        <f ca="1">EC!F41</f>
        <v>#REF!</v>
      </c>
      <c r="G200" s="66" t="e">
        <f ca="1">EC!G41</f>
        <v>#REF!</v>
      </c>
    </row>
    <row r="201" spans="1:7">
      <c r="A201" s="81">
        <v>6</v>
      </c>
      <c r="B201" s="66" t="str">
        <f ca="1">EC!B42</f>
        <v/>
      </c>
      <c r="C201" s="66" t="str">
        <f ca="1">EC!C42</f>
        <v/>
      </c>
      <c r="D201" s="66" t="str">
        <f ca="1">EC!D42</f>
        <v/>
      </c>
      <c r="E201" s="66" t="e">
        <f ca="1">EC!E42</f>
        <v>#REF!</v>
      </c>
      <c r="F201" s="66" t="e">
        <f ca="1">EC!F42</f>
        <v>#REF!</v>
      </c>
      <c r="G201" s="66" t="e">
        <f ca="1">EC!G42</f>
        <v>#REF!</v>
      </c>
    </row>
    <row r="203" spans="1:7">
      <c r="A203" s="283" t="s">
        <v>204</v>
      </c>
      <c r="B203" s="283"/>
      <c r="C203" s="283"/>
      <c r="D203" s="283"/>
      <c r="E203" s="283"/>
      <c r="F203" s="283"/>
      <c r="G203" s="283"/>
    </row>
    <row r="204" spans="1:7">
      <c r="A204" s="1" t="s">
        <v>24</v>
      </c>
      <c r="B204" s="1" t="s">
        <v>64</v>
      </c>
      <c r="C204" s="1" t="s">
        <v>65</v>
      </c>
      <c r="D204" s="1" t="s">
        <v>66</v>
      </c>
      <c r="E204" s="1" t="s">
        <v>67</v>
      </c>
      <c r="F204" s="1" t="s">
        <v>68</v>
      </c>
      <c r="G204" s="1" t="s">
        <v>69</v>
      </c>
    </row>
    <row r="205" spans="1:7">
      <c r="A205" s="81">
        <v>1</v>
      </c>
      <c r="B205" s="66" t="str">
        <f ca="1">EC!B49</f>
        <v/>
      </c>
      <c r="C205" s="66" t="str">
        <f ca="1">EC!C49</f>
        <v/>
      </c>
      <c r="D205" s="66" t="str">
        <f ca="1">EC!D49</f>
        <v/>
      </c>
      <c r="E205" s="66" t="e">
        <f ca="1">EC!E49</f>
        <v>#REF!</v>
      </c>
      <c r="F205" s="66" t="e">
        <f ca="1">EC!F49</f>
        <v>#REF!</v>
      </c>
      <c r="G205" s="66" t="e">
        <f ca="1">EC!G49</f>
        <v>#REF!</v>
      </c>
    </row>
    <row r="206" spans="1:7">
      <c r="A206" s="81">
        <v>2</v>
      </c>
      <c r="B206" s="66" t="str">
        <f ca="1">EC!B50</f>
        <v/>
      </c>
      <c r="C206" s="66" t="str">
        <f ca="1">EC!C50</f>
        <v/>
      </c>
      <c r="D206" s="66" t="str">
        <f ca="1">EC!D50</f>
        <v/>
      </c>
      <c r="E206" s="66" t="e">
        <f ca="1">EC!E50</f>
        <v>#REF!</v>
      </c>
      <c r="F206" s="66" t="e">
        <f ca="1">EC!F50</f>
        <v>#REF!</v>
      </c>
      <c r="G206" s="66" t="e">
        <f ca="1">EC!G50</f>
        <v>#REF!</v>
      </c>
    </row>
    <row r="207" spans="1:7">
      <c r="A207" s="81">
        <v>3</v>
      </c>
      <c r="B207" s="66" t="str">
        <f ca="1">EC!B51</f>
        <v/>
      </c>
      <c r="C207" s="66" t="str">
        <f ca="1">EC!C51</f>
        <v/>
      </c>
      <c r="D207" s="66" t="str">
        <f ca="1">EC!D51</f>
        <v/>
      </c>
      <c r="E207" s="66" t="e">
        <f ca="1">EC!E51</f>
        <v>#REF!</v>
      </c>
      <c r="F207" s="66" t="e">
        <f ca="1">EC!F51</f>
        <v>#REF!</v>
      </c>
      <c r="G207" s="66" t="e">
        <f ca="1">EC!G51</f>
        <v>#REF!</v>
      </c>
    </row>
    <row r="208" spans="1:7">
      <c r="A208" s="81">
        <v>4</v>
      </c>
      <c r="B208" s="66" t="str">
        <f ca="1">EC!B52</f>
        <v/>
      </c>
      <c r="C208" s="66" t="str">
        <f ca="1">EC!C52</f>
        <v/>
      </c>
      <c r="D208" s="66" t="e">
        <f ca="1">EC!D52</f>
        <v>#REF!</v>
      </c>
      <c r="E208" s="66" t="e">
        <f ca="1">EC!E52</f>
        <v>#REF!</v>
      </c>
      <c r="F208" s="66" t="e">
        <f ca="1">EC!F52</f>
        <v>#REF!</v>
      </c>
      <c r="G208" s="66" t="e">
        <f ca="1">EC!G52</f>
        <v>#REF!</v>
      </c>
    </row>
    <row r="209" spans="1:7">
      <c r="A209" s="81">
        <v>5</v>
      </c>
      <c r="B209" s="66" t="str">
        <f ca="1">EC!B53</f>
        <v/>
      </c>
      <c r="C209" s="66" t="str">
        <f ca="1">EC!C53</f>
        <v/>
      </c>
      <c r="D209" s="66" t="e">
        <f ca="1">EC!D53</f>
        <v>#REF!</v>
      </c>
      <c r="E209" s="66" t="e">
        <f ca="1">EC!E53</f>
        <v>#REF!</v>
      </c>
      <c r="F209" s="66" t="e">
        <f ca="1">EC!F53</f>
        <v>#REF!</v>
      </c>
      <c r="G209" s="66" t="e">
        <f ca="1">EC!G53</f>
        <v>#REF!</v>
      </c>
    </row>
    <row r="210" spans="1:7">
      <c r="A210" s="81">
        <v>6</v>
      </c>
      <c r="B210" s="66" t="str">
        <f ca="1">EC!B54</f>
        <v/>
      </c>
      <c r="C210" s="66" t="str">
        <f ca="1">EC!C54</f>
        <v/>
      </c>
      <c r="D210" s="66" t="str">
        <f ca="1">EC!D54</f>
        <v/>
      </c>
      <c r="E210" s="66" t="e">
        <f ca="1">EC!E54</f>
        <v>#REF!</v>
      </c>
      <c r="F210" s="66" t="e">
        <f ca="1">EC!F54</f>
        <v>#REF!</v>
      </c>
      <c r="G210" s="66" t="e">
        <f ca="1">EC!G54</f>
        <v>#REF!</v>
      </c>
    </row>
  </sheetData>
  <mergeCells count="30">
    <mergeCell ref="A161:G161"/>
    <mergeCell ref="A169:G169"/>
    <mergeCell ref="A177:G177"/>
    <mergeCell ref="A185:G185"/>
    <mergeCell ref="A194:G194"/>
    <mergeCell ref="A119:G119"/>
    <mergeCell ref="A85:G85"/>
    <mergeCell ref="A93:G93"/>
    <mergeCell ref="A101:G101"/>
    <mergeCell ref="A110:G110"/>
    <mergeCell ref="A203:G203"/>
    <mergeCell ref="A127:G127"/>
    <mergeCell ref="A135:G135"/>
    <mergeCell ref="A143:G143"/>
    <mergeCell ref="A152:G152"/>
    <mergeCell ref="A1:G1"/>
    <mergeCell ref="A9:G9"/>
    <mergeCell ref="A17:G17"/>
    <mergeCell ref="A26:G26"/>
    <mergeCell ref="A35:G35"/>
    <mergeCell ref="A43:G43"/>
    <mergeCell ref="AF3:AJ3"/>
    <mergeCell ref="H3:M3"/>
    <mergeCell ref="N3:S3"/>
    <mergeCell ref="T3:Y3"/>
    <mergeCell ref="Z3:AE3"/>
    <mergeCell ref="A77:G77"/>
    <mergeCell ref="A51:G51"/>
    <mergeCell ref="A59:G59"/>
    <mergeCell ref="A68:G68"/>
  </mergeCells>
  <phoneticPr fontId="0" type="noConversion"/>
  <conditionalFormatting sqref="H4:P4 Q7 R4:AG4 AI4:AJ4 H5:Z5 AA7 AB5:AF5 AH5:AJ5 AG7:AH7">
    <cfRule type="cellIs" dxfId="257" priority="46" operator="equal">
      <formula>"2AC"</formula>
    </cfRule>
    <cfRule type="cellIs" dxfId="256" priority="47" operator="equal">
      <formula>"1AC"</formula>
    </cfRule>
    <cfRule type="cellIs" dxfId="255" priority="48" operator="equal">
      <formula>"2AL"</formula>
    </cfRule>
    <cfRule type="cellIs" dxfId="248" priority="49" operator="equal">
      <formula>"2GL"</formula>
    </cfRule>
    <cfRule type="cellIs" dxfId="247" priority="50" operator="equal">
      <formula>"1AL"</formula>
    </cfRule>
    <cfRule type="cellIs" dxfId="246" priority="51" operator="equal">
      <formula>"2EL"</formula>
    </cfRule>
    <cfRule type="cellIs" dxfId="245" priority="52" operator="equal">
      <formula>"1EL"</formula>
    </cfRule>
    <cfRule type="cellIs" dxfId="244" priority="53" operator="equal">
      <formula>"2DL"</formula>
    </cfRule>
    <cfRule type="cellIs" dxfId="243" priority="54" operator="equal">
      <formula>"1DL"</formula>
    </cfRule>
    <cfRule type="cellIs" dxfId="242" priority="55" operator="equal">
      <formula>"2CL"</formula>
    </cfRule>
    <cfRule type="cellIs" dxfId="241" priority="56" operator="equal">
      <formula>"1CL"</formula>
    </cfRule>
    <cfRule type="cellIs" dxfId="240" priority="57" operator="equal">
      <formula>"2EC"</formula>
    </cfRule>
    <cfRule type="cellIs" dxfId="239" priority="58" operator="equal">
      <formula>"1EC"</formula>
    </cfRule>
    <cfRule type="cellIs" dxfId="238" priority="59" operator="equal">
      <formula>"2BC"</formula>
    </cfRule>
    <cfRule type="cellIs" dxfId="237" priority="60" operator="equal">
      <formula>"1BC"</formula>
    </cfRule>
  </conditionalFormatting>
  <conditionalFormatting sqref="H6:AJ6 I7:K7 T7:V7">
    <cfRule type="cellIs" dxfId="254" priority="16" operator="equal">
      <formula>"2AC"</formula>
    </cfRule>
    <cfRule type="cellIs" dxfId="253" priority="17" operator="equal">
      <formula>"1AC"</formula>
    </cfRule>
    <cfRule type="cellIs" dxfId="252" priority="18" operator="equal">
      <formula>"2AL"</formula>
    </cfRule>
    <cfRule type="cellIs" dxfId="236" priority="19" operator="equal">
      <formula>"2GL"</formula>
    </cfRule>
    <cfRule type="cellIs" dxfId="235" priority="20" operator="equal">
      <formula>"1AL"</formula>
    </cfRule>
    <cfRule type="cellIs" dxfId="234" priority="21" operator="equal">
      <formula>"2EL"</formula>
    </cfRule>
    <cfRule type="cellIs" dxfId="233" priority="22" operator="equal">
      <formula>"1EL"</formula>
    </cfRule>
    <cfRule type="cellIs" dxfId="232" priority="23" operator="equal">
      <formula>"2DL"</formula>
    </cfRule>
    <cfRule type="cellIs" dxfId="231" priority="24" operator="equal">
      <formula>"1DL"</formula>
    </cfRule>
    <cfRule type="cellIs" dxfId="230" priority="25" operator="equal">
      <formula>"2CL"</formula>
    </cfRule>
    <cfRule type="cellIs" dxfId="229" priority="26" operator="equal">
      <formula>"1CL"</formula>
    </cfRule>
    <cfRule type="cellIs" dxfId="228" priority="27" operator="equal">
      <formula>"2EC"</formula>
    </cfRule>
    <cfRule type="cellIs" dxfId="227" priority="28" operator="equal">
      <formula>"1EC"</formula>
    </cfRule>
    <cfRule type="cellIs" dxfId="226" priority="29" operator="equal">
      <formula>"2BC"</formula>
    </cfRule>
    <cfRule type="cellIs" dxfId="225" priority="30" operator="equal">
      <formula>"1BC"</formula>
    </cfRule>
  </conditionalFormatting>
  <conditionalFormatting sqref="H7 L7:P7 R7:S7 W7:Z7 AI7:AJ7 AB7:AF7">
    <cfRule type="cellIs" dxfId="251" priority="1" operator="equal">
      <formula>"2AC"</formula>
    </cfRule>
    <cfRule type="cellIs" dxfId="250" priority="2" operator="equal">
      <formula>"1AC"</formula>
    </cfRule>
    <cfRule type="cellIs" dxfId="249" priority="3" operator="equal">
      <formula>"2AL"</formula>
    </cfRule>
    <cfRule type="cellIs" dxfId="224" priority="4" operator="equal">
      <formula>"2GL"</formula>
    </cfRule>
    <cfRule type="cellIs" dxfId="223" priority="5" operator="equal">
      <formula>"1AL"</formula>
    </cfRule>
    <cfRule type="cellIs" dxfId="222" priority="6" operator="equal">
      <formula>"2EL"</formula>
    </cfRule>
    <cfRule type="cellIs" dxfId="221" priority="7" operator="equal">
      <formula>"1EL"</formula>
    </cfRule>
    <cfRule type="cellIs" dxfId="220" priority="8" operator="equal">
      <formula>"2DL"</formula>
    </cfRule>
    <cfRule type="cellIs" dxfId="219" priority="9" operator="equal">
      <formula>"1DL"</formula>
    </cfRule>
    <cfRule type="cellIs" dxfId="218" priority="10" operator="equal">
      <formula>"2CL"</formula>
    </cfRule>
    <cfRule type="cellIs" dxfId="217" priority="11" operator="equal">
      <formula>"1CL"</formula>
    </cfRule>
    <cfRule type="cellIs" dxfId="216" priority="12" operator="equal">
      <formula>"2EC"</formula>
    </cfRule>
    <cfRule type="cellIs" dxfId="215" priority="13" operator="equal">
      <formula>"1EC"</formula>
    </cfRule>
    <cfRule type="cellIs" dxfId="214" priority="14" operator="equal">
      <formula>"2BC"</formula>
    </cfRule>
    <cfRule type="cellIs" dxfId="213" priority="15" operator="equal">
      <formula>"1BC"</formula>
    </cfRule>
  </conditionalFormatting>
  <pageMargins left="0.70866141732283472" right="0.70866141732283472" top="0.35433070866141736" bottom="0.35433070866141736" header="0.31496062992125984" footer="0.31496062992125984"/>
  <pageSetup paperSize="9" orientation="landscape" horizontalDpi="0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A1:AM311"/>
  <sheetViews>
    <sheetView topLeftCell="A10" workbookViewId="0">
      <selection activeCell="A305" sqref="A305"/>
    </sheetView>
  </sheetViews>
  <sheetFormatPr defaultRowHeight="12.75"/>
  <cols>
    <col min="2" max="7" width="18.7109375" customWidth="1"/>
    <col min="8" max="36" width="3.7109375" customWidth="1"/>
  </cols>
  <sheetData>
    <row r="1" spans="1:39">
      <c r="A1" s="283" t="s">
        <v>204</v>
      </c>
      <c r="B1" s="283"/>
      <c r="C1" s="283"/>
      <c r="D1" s="283"/>
      <c r="E1" s="283"/>
      <c r="F1" s="283"/>
      <c r="G1" s="283"/>
    </row>
    <row r="2" spans="1:39">
      <c r="A2" s="1" t="s">
        <v>27</v>
      </c>
      <c r="B2" s="1" t="s">
        <v>64</v>
      </c>
      <c r="C2" s="1" t="s">
        <v>65</v>
      </c>
      <c r="D2" s="1" t="s">
        <v>66</v>
      </c>
      <c r="E2" s="1" t="s">
        <v>67</v>
      </c>
      <c r="F2" s="1" t="s">
        <v>68</v>
      </c>
      <c r="G2" s="1" t="s">
        <v>69</v>
      </c>
    </row>
    <row r="3" spans="1:39">
      <c r="A3" s="3">
        <v>1</v>
      </c>
      <c r="B3" s="4" t="e">
        <f ca="1">AL!B2</f>
        <v>#REF!</v>
      </c>
      <c r="C3" s="4" t="e">
        <f ca="1">AL!C2</f>
        <v>#REF!</v>
      </c>
      <c r="D3" s="4" t="e">
        <f ca="1">AL!D2</f>
        <v>#REF!</v>
      </c>
      <c r="E3" s="4" t="e">
        <f ca="1">AL!E2</f>
        <v>#REF!</v>
      </c>
      <c r="F3" s="4" t="e">
        <f ca="1">AL!F2</f>
        <v>#REF!</v>
      </c>
      <c r="G3" s="4" t="e">
        <f ca="1">AL!G2</f>
        <v>#REF!</v>
      </c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1"/>
      <c r="AA3" s="281"/>
      <c r="AB3" s="281"/>
      <c r="AC3" s="281"/>
      <c r="AD3" s="281"/>
      <c r="AE3" s="281"/>
      <c r="AF3" s="281"/>
      <c r="AG3" s="281"/>
      <c r="AH3" s="281"/>
      <c r="AI3" s="281"/>
      <c r="AJ3" s="281"/>
      <c r="AK3" s="9"/>
      <c r="AL3" s="9"/>
      <c r="AM3" s="9"/>
    </row>
    <row r="4" spans="1:39">
      <c r="A4" s="3">
        <v>2</v>
      </c>
      <c r="B4" s="4" t="e">
        <f ca="1">AL!B3</f>
        <v>#REF!</v>
      </c>
      <c r="C4" s="4" t="e">
        <f ca="1">AL!C3</f>
        <v>#REF!</v>
      </c>
      <c r="D4" s="4" t="e">
        <f ca="1">AL!D3</f>
        <v>#REF!</v>
      </c>
      <c r="E4" s="4" t="e">
        <f ca="1">AL!E3</f>
        <v>#REF!</v>
      </c>
      <c r="F4" s="4" t="e">
        <f ca="1">AL!F3</f>
        <v>#REF!</v>
      </c>
      <c r="G4" s="4" t="e">
        <f ca="1">AL!G3</f>
        <v>#REF!</v>
      </c>
      <c r="H4" s="70"/>
      <c r="I4" s="70"/>
      <c r="J4" s="70"/>
      <c r="K4" s="70"/>
      <c r="L4" s="70"/>
      <c r="M4" s="70"/>
      <c r="N4" s="70"/>
      <c r="O4" s="70"/>
      <c r="P4" s="70"/>
      <c r="Q4" s="9"/>
      <c r="R4" s="70"/>
      <c r="S4" s="70"/>
      <c r="T4" s="70"/>
      <c r="U4" s="70"/>
      <c r="V4" s="70"/>
      <c r="W4" s="70"/>
      <c r="X4" s="70"/>
      <c r="Y4" s="70"/>
      <c r="Z4" s="70"/>
      <c r="AA4" s="70"/>
      <c r="AB4" s="70"/>
      <c r="AC4" s="70"/>
      <c r="AD4" s="70"/>
      <c r="AE4" s="70"/>
      <c r="AF4" s="70"/>
      <c r="AG4" s="70"/>
      <c r="AH4" s="9"/>
      <c r="AI4" s="70"/>
      <c r="AJ4" s="70"/>
      <c r="AK4" s="9"/>
      <c r="AL4" s="9"/>
      <c r="AM4" s="9"/>
    </row>
    <row r="5" spans="1:39">
      <c r="A5" s="3">
        <v>3</v>
      </c>
      <c r="B5" s="4" t="e">
        <f ca="1">AL!B4</f>
        <v>#REF!</v>
      </c>
      <c r="C5" s="4" t="e">
        <f ca="1">AL!C4</f>
        <v>#REF!</v>
      </c>
      <c r="D5" s="4" t="str">
        <f ca="1">AL!D4</f>
        <v/>
      </c>
      <c r="E5" s="4" t="e">
        <f ca="1">AL!E4</f>
        <v>#REF!</v>
      </c>
      <c r="F5" s="4" t="e">
        <f ca="1">AL!F4</f>
        <v>#REF!</v>
      </c>
      <c r="G5" s="4" t="e">
        <f ca="1">AL!G4</f>
        <v>#REF!</v>
      </c>
      <c r="H5" s="70"/>
      <c r="I5" s="70"/>
      <c r="J5" s="71"/>
      <c r="K5" s="70"/>
      <c r="L5" s="70"/>
      <c r="M5" s="70"/>
      <c r="N5" s="70"/>
      <c r="O5" s="70"/>
      <c r="P5" s="70"/>
      <c r="Q5" s="70"/>
      <c r="R5" s="70"/>
      <c r="S5" s="70"/>
      <c r="T5" s="70"/>
      <c r="U5" s="70"/>
      <c r="V5" s="70"/>
      <c r="W5" s="70"/>
      <c r="X5" s="70"/>
      <c r="Y5" s="70"/>
      <c r="Z5" s="70"/>
      <c r="AA5" s="9"/>
      <c r="AB5" s="70"/>
      <c r="AC5" s="70"/>
      <c r="AD5" s="70"/>
      <c r="AE5" s="70"/>
      <c r="AF5" s="70"/>
      <c r="AG5" s="9"/>
      <c r="AH5" s="70"/>
      <c r="AI5" s="70"/>
      <c r="AJ5" s="70"/>
      <c r="AK5" s="9"/>
      <c r="AL5" s="9"/>
      <c r="AM5" s="9"/>
    </row>
    <row r="6" spans="1:39">
      <c r="A6" s="3">
        <v>4</v>
      </c>
      <c r="B6" s="4" t="e">
        <f ca="1">AL!B5</f>
        <v>#REF!</v>
      </c>
      <c r="C6" s="4" t="e">
        <f ca="1">AL!C5</f>
        <v>#REF!</v>
      </c>
      <c r="D6" s="4" t="str">
        <f ca="1">AL!D5</f>
        <v/>
      </c>
      <c r="E6" s="4" t="e">
        <f ca="1">AL!E5</f>
        <v>#REF!</v>
      </c>
      <c r="F6" s="4" t="e">
        <f ca="1">AL!F5</f>
        <v>#REF!</v>
      </c>
      <c r="G6" s="4" t="e">
        <f ca="1">AL!G5</f>
        <v>#REF!</v>
      </c>
      <c r="H6" s="70"/>
      <c r="I6" s="70"/>
      <c r="J6" s="70"/>
      <c r="K6" s="70"/>
      <c r="L6" s="70"/>
      <c r="M6" s="70"/>
      <c r="N6" s="70"/>
      <c r="O6" s="70"/>
      <c r="P6" s="70"/>
      <c r="Q6" s="70"/>
      <c r="R6" s="70"/>
      <c r="S6" s="70"/>
      <c r="T6" s="70"/>
      <c r="U6" s="70"/>
      <c r="V6" s="70"/>
      <c r="W6" s="70"/>
      <c r="X6" s="70"/>
      <c r="Y6" s="70"/>
      <c r="Z6" s="70"/>
      <c r="AA6" s="70"/>
      <c r="AB6" s="70"/>
      <c r="AC6" s="70"/>
      <c r="AD6" s="70"/>
      <c r="AE6" s="70"/>
      <c r="AF6" s="70"/>
      <c r="AG6" s="70"/>
      <c r="AH6" s="70"/>
      <c r="AI6" s="70"/>
      <c r="AJ6" s="70"/>
      <c r="AK6" s="9"/>
      <c r="AL6" s="9"/>
      <c r="AM6" s="9"/>
    </row>
    <row r="7" spans="1:39">
      <c r="A7" s="3">
        <v>5</v>
      </c>
      <c r="B7" s="4" t="e">
        <f ca="1">AL!B6</f>
        <v>#REF!</v>
      </c>
      <c r="C7" s="4" t="e">
        <f ca="1">AL!C6</f>
        <v>#REF!</v>
      </c>
      <c r="D7" s="4" t="str">
        <f ca="1">AL!D6</f>
        <v/>
      </c>
      <c r="E7" s="4" t="e">
        <f ca="1">AL!E6</f>
        <v>#REF!</v>
      </c>
      <c r="F7" s="4" t="e">
        <f ca="1">AL!F6</f>
        <v>#REF!</v>
      </c>
      <c r="G7" s="4" t="e">
        <f ca="1">AL!G6</f>
        <v>#REF!</v>
      </c>
      <c r="H7" s="70"/>
      <c r="I7" s="70"/>
      <c r="J7" s="70"/>
      <c r="K7" s="70"/>
      <c r="L7" s="70"/>
      <c r="M7" s="70"/>
      <c r="N7" s="70"/>
      <c r="O7" s="70"/>
      <c r="P7" s="70"/>
      <c r="Q7" s="70"/>
      <c r="R7" s="70"/>
      <c r="S7" s="70"/>
      <c r="T7" s="70"/>
      <c r="U7" s="70"/>
      <c r="V7" s="70"/>
      <c r="W7" s="70"/>
      <c r="X7" s="70"/>
      <c r="Y7" s="70"/>
      <c r="Z7" s="70"/>
      <c r="AA7" s="70"/>
      <c r="AB7" s="70"/>
      <c r="AC7" s="70"/>
      <c r="AD7" s="70"/>
      <c r="AE7" s="70"/>
      <c r="AF7" s="70"/>
      <c r="AG7" s="70"/>
      <c r="AH7" s="70"/>
      <c r="AI7" s="70"/>
      <c r="AJ7" s="70"/>
      <c r="AK7" s="27"/>
      <c r="AL7" s="9"/>
      <c r="AM7" s="9"/>
    </row>
    <row r="8" spans="1:39">
      <c r="A8" s="2"/>
      <c r="B8" s="2"/>
      <c r="C8" s="2"/>
      <c r="D8" s="2"/>
      <c r="E8" s="2"/>
      <c r="F8" s="2"/>
      <c r="G8" s="2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</row>
    <row r="9" spans="1:39">
      <c r="A9" s="283" t="s">
        <v>204</v>
      </c>
      <c r="B9" s="283"/>
      <c r="C9" s="283"/>
      <c r="D9" s="283"/>
      <c r="E9" s="283"/>
      <c r="F9" s="283"/>
      <c r="G9" s="283"/>
    </row>
    <row r="10" spans="1:39">
      <c r="A10" s="1" t="s">
        <v>44</v>
      </c>
      <c r="B10" s="1" t="s">
        <v>64</v>
      </c>
      <c r="C10" s="1" t="s">
        <v>65</v>
      </c>
      <c r="D10" s="1" t="s">
        <v>66</v>
      </c>
      <c r="E10" s="1" t="s">
        <v>67</v>
      </c>
      <c r="F10" s="1" t="s">
        <v>68</v>
      </c>
      <c r="G10" s="1" t="s">
        <v>69</v>
      </c>
    </row>
    <row r="11" spans="1:39">
      <c r="A11" s="3">
        <v>1</v>
      </c>
      <c r="B11" s="4" t="str">
        <f ca="1">AL!B13</f>
        <v/>
      </c>
      <c r="C11" s="4" t="str">
        <f ca="1">AL!C13</f>
        <v/>
      </c>
      <c r="D11" s="4" t="str">
        <f ca="1">AL!D13</f>
        <v/>
      </c>
      <c r="E11" s="4" t="e">
        <f ca="1">AL!E13</f>
        <v>#REF!</v>
      </c>
      <c r="F11" s="4" t="e">
        <f ca="1">AL!F13</f>
        <v>#REF!</v>
      </c>
      <c r="G11" s="4" t="e">
        <f ca="1">AL!G13</f>
        <v>#REF!</v>
      </c>
    </row>
    <row r="12" spans="1:39">
      <c r="A12" s="3">
        <v>2</v>
      </c>
      <c r="B12" s="4" t="str">
        <f ca="1">AL!B14</f>
        <v/>
      </c>
      <c r="C12" s="4" t="str">
        <f ca="1">AL!C14</f>
        <v/>
      </c>
      <c r="D12" s="4" t="str">
        <f ca="1">AL!D14</f>
        <v/>
      </c>
      <c r="E12" s="4" t="e">
        <f ca="1">AL!E14</f>
        <v>#REF!</v>
      </c>
      <c r="F12" s="4" t="e">
        <f ca="1">AL!F14</f>
        <v>#REF!</v>
      </c>
      <c r="G12" s="4" t="e">
        <f ca="1">AL!G14</f>
        <v>#REF!</v>
      </c>
    </row>
    <row r="13" spans="1:39">
      <c r="A13" s="3">
        <v>3</v>
      </c>
      <c r="B13" s="4" t="str">
        <f ca="1">AL!B16</f>
        <v/>
      </c>
      <c r="C13" s="4" t="str">
        <f ca="1">AL!C16</f>
        <v/>
      </c>
      <c r="D13" s="4" t="str">
        <f ca="1">AL!D16</f>
        <v/>
      </c>
      <c r="E13" s="4" t="e">
        <f ca="1">AL!E16</f>
        <v>#REF!</v>
      </c>
      <c r="F13" s="4" t="e">
        <f ca="1">AL!F16</f>
        <v>#REF!</v>
      </c>
      <c r="G13" s="4" t="e">
        <f ca="1">AL!G16</f>
        <v>#REF!</v>
      </c>
    </row>
    <row r="14" spans="1:39">
      <c r="A14" s="3">
        <v>4</v>
      </c>
      <c r="B14" s="4" t="str">
        <f ca="1">AL!B17</f>
        <v/>
      </c>
      <c r="C14" s="4" t="str">
        <f ca="1">AL!C17</f>
        <v/>
      </c>
      <c r="D14" s="4" t="e">
        <f ca="1">AL!D17</f>
        <v>#REF!</v>
      </c>
      <c r="E14" s="4" t="e">
        <f ca="1">AL!E17</f>
        <v>#REF!</v>
      </c>
      <c r="F14" s="4" t="e">
        <f ca="1">AL!F17</f>
        <v>#REF!</v>
      </c>
      <c r="G14" s="4" t="e">
        <f ca="1">AL!G17</f>
        <v>#REF!</v>
      </c>
    </row>
    <row r="15" spans="1:39">
      <c r="A15" s="3">
        <v>5</v>
      </c>
      <c r="B15" s="4" t="str">
        <f ca="1">AL!B18</f>
        <v/>
      </c>
      <c r="C15" s="4" t="str">
        <f ca="1">AL!C18</f>
        <v/>
      </c>
      <c r="D15" s="4" t="e">
        <f ca="1">AL!D18</f>
        <v>#REF!</v>
      </c>
      <c r="E15" s="4" t="e">
        <f ca="1">AL!E18</f>
        <v>#REF!</v>
      </c>
      <c r="F15" s="4" t="e">
        <f ca="1">AL!F18</f>
        <v>#REF!</v>
      </c>
      <c r="G15" s="4" t="e">
        <f ca="1">AL!G18</f>
        <v>#REF!</v>
      </c>
    </row>
    <row r="16" spans="1:39">
      <c r="A16" s="26"/>
      <c r="B16" s="27"/>
      <c r="C16" s="27"/>
      <c r="D16" s="27"/>
      <c r="E16" s="27"/>
      <c r="F16" s="27"/>
      <c r="G16" s="27"/>
    </row>
    <row r="17" spans="1:7">
      <c r="A17" s="283" t="s">
        <v>204</v>
      </c>
      <c r="B17" s="283"/>
      <c r="C17" s="283"/>
      <c r="D17" s="283"/>
      <c r="E17" s="283"/>
      <c r="F17" s="283"/>
      <c r="G17" s="283"/>
    </row>
    <row r="18" spans="1:7">
      <c r="A18" s="1" t="s">
        <v>25</v>
      </c>
      <c r="B18" s="1" t="s">
        <v>64</v>
      </c>
      <c r="C18" s="1" t="s">
        <v>65</v>
      </c>
      <c r="D18" s="1" t="s">
        <v>66</v>
      </c>
      <c r="E18" s="1" t="s">
        <v>67</v>
      </c>
      <c r="F18" s="1" t="s">
        <v>68</v>
      </c>
      <c r="G18" s="1" t="s">
        <v>69</v>
      </c>
    </row>
    <row r="19" spans="1:7">
      <c r="A19" s="3">
        <v>1</v>
      </c>
      <c r="B19" s="4" t="str">
        <f ca="1">IF(ISNA(VLOOKUP($A$18,dama1!B$2:$G$109,37,FALSE))=TRUE,"",VLOOKUP($A$18,dama1!B$2:$G$109,37,FALSE))</f>
        <v/>
      </c>
      <c r="C19" s="4" t="str">
        <f ca="1">IF(ISNA(VLOOKUP($A$18,dama1!B$2:$G$109,31,FALSE))=TRUE,"",VLOOKUP($A$18,dama1!B$2:$G$109,31,FALSE))</f>
        <v/>
      </c>
      <c r="D19" s="4" t="str">
        <f ca="1">IF(ISNA(VLOOKUP($A$18,dama1!B$2:$G$109,25,FALSE))=TRUE,"",VLOOKUP($A$18,dama1!B$2:$G$109,25,FALSE))</f>
        <v/>
      </c>
      <c r="E19" s="4" t="e">
        <f ca="1">IF(ISNA(VLOOKUP($A$18,dama1!#REF!,19,FALSE))=TRUE,"",VLOOKUP($A$18,dama1!#REF!,19,FALSE))</f>
        <v>#REF!</v>
      </c>
      <c r="F19" s="4" t="e">
        <f ca="1">IF(ISNA(VLOOKUP($A$18,dama1!#REF!,13,FALSE))=TRUE,"",VLOOKUP($A$18,dama1!#REF!,13,FALSE))</f>
        <v>#REF!</v>
      </c>
      <c r="G19" s="4" t="e">
        <f ca="1">IF(ISNA(VLOOKUP($A$18,dama1!#REF!,7,FALSE))=TRUE,"",VLOOKUP($A$18,dama1!#REF!,7,FALSE))</f>
        <v>#REF!</v>
      </c>
    </row>
    <row r="20" spans="1:7">
      <c r="A20" s="3">
        <v>2</v>
      </c>
      <c r="B20" s="4" t="str">
        <f ca="1">IF(ISNA(VLOOKUP($A$18,dama1!B$2:$G$109,36,FALSE))=TRUE,"",VLOOKUP($A$18,dama1!B$2:$G$109,36,FALSE))</f>
        <v/>
      </c>
      <c r="C20" s="4" t="str">
        <f ca="1">IF(ISNA(VLOOKUP($A$18,dama1!B$2:$G$109,30,FALSE))=TRUE,"",VLOOKUP($A$18,dama1!B$2:$G$109,30,FALSE))</f>
        <v/>
      </c>
      <c r="D20" s="4" t="str">
        <f ca="1">IF(ISNA(VLOOKUP($A$18,dama1!C$2:$G$109,24,FALSE))=TRUE,"",VLOOKUP($A$18,dama1!C$2:$G$109,24,FALSE))</f>
        <v/>
      </c>
      <c r="E20" s="4" t="e">
        <f ca="1">IF(ISNA(VLOOKUP($A$18,dama1!#REF!,18,FALSE))=TRUE,"",VLOOKUP($A$18,dama1!#REF!,18,FALSE))</f>
        <v>#REF!</v>
      </c>
      <c r="F20" s="4" t="e">
        <f ca="1">IF(ISNA(VLOOKUP($A$18,dama1!#REF!,12,FALSE))=TRUE,"",VLOOKUP($A$18,dama1!#REF!,12,FALSE))</f>
        <v>#REF!</v>
      </c>
      <c r="G20" s="4" t="e">
        <f ca="1">IF(ISNA(VLOOKUP($A$18,dama1!#REF!,6,FALSE))=TRUE,"",VLOOKUP($A$18,dama1!#REF!,6,FALSE))</f>
        <v>#REF!</v>
      </c>
    </row>
    <row r="21" spans="1:7">
      <c r="A21" s="3">
        <v>3</v>
      </c>
      <c r="B21" s="4" t="str">
        <f ca="1">IF(ISNA(VLOOKUP($A$18,dama1!B$2:$G$109,35,FALSE))=TRUE,"",VLOOKUP($A$18,dama1!B$2:$G$109,35,FALSE))</f>
        <v/>
      </c>
      <c r="C21" s="4" t="str">
        <f ca="1">IF(ISNA(VLOOKUP($A$18,dama1!B$2:$G$109,29,FALSE))=TRUE,"",VLOOKUP($A$18,dama1!B$2:$G$109,29,FALSE))</f>
        <v/>
      </c>
      <c r="D21" s="4" t="str">
        <f ca="1">IF(ISNA(VLOOKUP($A$18,dama1!D$2:$G$109,23,FALSE))=TRUE,"",VLOOKUP($A$18,dama1!D$2:$G$109,23,FALSE))</f>
        <v/>
      </c>
      <c r="E21" s="4" t="e">
        <f ca="1">IF(ISNA(VLOOKUP($A$18,dama1!#REF!,17,FALSE))=TRUE,"",VLOOKUP($A$18,dama1!#REF!,17,FALSE))</f>
        <v>#REF!</v>
      </c>
      <c r="F21" s="4" t="e">
        <f ca="1">IF(ISNA(VLOOKUP($A$18,dama1!#REF!,11,FALSE))=TRUE,"",VLOOKUP($A$18,dama1!#REF!,11,FALSE))</f>
        <v>#REF!</v>
      </c>
      <c r="G21" s="4" t="e">
        <f ca="1">IF(ISNA(VLOOKUP($A$18,dama1!#REF!,5,FALSE))=TRUE,"",VLOOKUP($A$18,dama1!#REF!,5,FALSE))</f>
        <v>#REF!</v>
      </c>
    </row>
    <row r="22" spans="1:7">
      <c r="A22" s="3">
        <v>4</v>
      </c>
      <c r="B22" s="4" t="str">
        <f ca="1">IF(ISNA(VLOOKUP($A$18,dama1!B$2:$G$109,34,FALSE))=TRUE,"",VLOOKUP($A$18,dama1!B$2:$G$109,34,FALSE))</f>
        <v/>
      </c>
      <c r="C22" s="4" t="str">
        <f ca="1">IF(ISNA(VLOOKUP($A$18,dama1!B$2:$G$109,28,FALSE))=TRUE,"",VLOOKUP($A$18,dama1!B$2:$G$109,28,FALSE))</f>
        <v/>
      </c>
      <c r="D22" s="4" t="e">
        <f ca="1">IF(ISNA(VLOOKUP($A$18,dama1!E$2:$G$109,22,FALSE))=TRUE,"",VLOOKUP($A$18,dama1!E$2:$G$109,22,FALSE))</f>
        <v>#REF!</v>
      </c>
      <c r="E22" s="4" t="e">
        <f ca="1">IF(ISNA(VLOOKUP($A$18,dama1!#REF!,16,FALSE))=TRUE,"",VLOOKUP($A$18,dama1!#REF!,16,FALSE))</f>
        <v>#REF!</v>
      </c>
      <c r="F22" s="4" t="e">
        <f ca="1">IF(ISNA(VLOOKUP($A$18,dama1!#REF!,10,FALSE))=TRUE,"",VLOOKUP($A$18,dama1!#REF!,10,FALSE))</f>
        <v>#REF!</v>
      </c>
      <c r="G22" s="4" t="e">
        <f ca="1">IF(ISNA(VLOOKUP($A$18,dama1!#REF!,4,FALSE))=TRUE,"",VLOOKUP($A$18,dama1!#REF!,4,FALSE))</f>
        <v>#REF!</v>
      </c>
    </row>
    <row r="23" spans="1:7">
      <c r="A23" s="3">
        <v>5</v>
      </c>
      <c r="B23" s="4" t="str">
        <f ca="1">IF(ISNA(VLOOKUP($A$18,dama1!B$2:$G$109,33,FALSE))=TRUE,"",VLOOKUP($A$18,dama1!B$2:$G$109,33,FALSE))</f>
        <v/>
      </c>
      <c r="C23" s="4" t="str">
        <f ca="1">IF(ISNA(VLOOKUP($A$18,dama1!B$2:$G$109,27,FALSE))=TRUE,"",VLOOKUP($A$18,dama1!B$2:$G$109,27,FALSE))</f>
        <v/>
      </c>
      <c r="D23" s="4" t="e">
        <f ca="1">IF(ISNA(VLOOKUP($A$18,dama1!F$2:$G$109,21,FALSE))=TRUE,"",VLOOKUP($A$18,dama1!F$2:$G$109,21,FALSE))</f>
        <v>#REF!</v>
      </c>
      <c r="E23" s="4" t="e">
        <f ca="1">IF(ISNA(VLOOKUP($A$18,dama1!#REF!,15,FALSE))=TRUE,"",VLOOKUP($A$18,dama1!#REF!,15,FALSE))</f>
        <v>#REF!</v>
      </c>
      <c r="F23" s="4" t="e">
        <f ca="1">IF(ISNA(VLOOKUP($A$18,dama1!#REF!,9,FALSE))=TRUE,"",VLOOKUP($A$18,dama1!#REF!,9,FALSE))</f>
        <v>#REF!</v>
      </c>
      <c r="G23" s="4" t="e">
        <f ca="1">IF(ISNA(VLOOKUP($A$18,dama1!#REF!,3,FALSE))=TRUE,"",VLOOKUP($A$18,dama1!#REF!,3,FALSE))</f>
        <v>#REF!</v>
      </c>
    </row>
    <row r="24" spans="1:7">
      <c r="A24" s="3">
        <v>6</v>
      </c>
      <c r="B24" s="4" t="str">
        <f ca="1">IF(ISNA(VLOOKUP($A$18,dama1!B$2:$G$109,32,FALSE))=TRUE,"",VLOOKUP($A$18,dama1!B$2:$G$109,32,FALSE))</f>
        <v/>
      </c>
      <c r="C24" s="4" t="str">
        <f ca="1">IF(ISNA(VLOOKUP($A$18,dama1!B$2:$G$109,26,FALSE))=TRUE,"",VLOOKUP($A$18,dama1!B$2:$G$109,26,FALSE))</f>
        <v/>
      </c>
      <c r="D24" s="4" t="str">
        <f ca="1">IF(ISNA(VLOOKUP($A$18,dama1!G$2:$G$109,20,FALSE))=TRUE,"",VLOOKUP($A$18,dama1!G$2:$G$109,20,FALSE))</f>
        <v/>
      </c>
      <c r="E24" s="4" t="e">
        <f ca="1">IF(ISNA(VLOOKUP($A$18,dama1!#REF!,14,FALSE))=TRUE,"",VLOOKUP($A$18,dama1!#REF!,14,FALSE))</f>
        <v>#REF!</v>
      </c>
      <c r="F24" s="4" t="e">
        <f ca="1">IF(ISNA(VLOOKUP($A$18,dama1!#REF!,8,FALSE))=TRUE,"",VLOOKUP($A$18,dama1!#REF!,8,FALSE))</f>
        <v>#REF!</v>
      </c>
      <c r="G24" s="4" t="e">
        <f ca="1">IF(ISNA(VLOOKUP($A$18,dama1!#REF!,2,FALSE))=TRUE,"",VLOOKUP($A$18,dama1!#REF!,2,FALSE))</f>
        <v>#REF!</v>
      </c>
    </row>
    <row r="25" spans="1:7">
      <c r="A25" s="2"/>
      <c r="B25" s="2"/>
      <c r="C25" s="2"/>
      <c r="D25" s="2"/>
      <c r="E25" s="2"/>
      <c r="F25" s="2"/>
      <c r="G25" s="2"/>
    </row>
    <row r="26" spans="1:7">
      <c r="A26" s="283" t="s">
        <v>204</v>
      </c>
      <c r="B26" s="283"/>
      <c r="C26" s="283"/>
      <c r="D26" s="283"/>
      <c r="E26" s="283"/>
      <c r="F26" s="283"/>
      <c r="G26" s="283"/>
    </row>
    <row r="27" spans="1:7">
      <c r="A27" s="1" t="s">
        <v>26</v>
      </c>
      <c r="B27" s="1" t="s">
        <v>64</v>
      </c>
      <c r="C27" s="1" t="s">
        <v>65</v>
      </c>
      <c r="D27" s="1" t="s">
        <v>66</v>
      </c>
      <c r="E27" s="1" t="s">
        <v>67</v>
      </c>
      <c r="F27" s="1" t="s">
        <v>68</v>
      </c>
      <c r="G27" s="1" t="s">
        <v>69</v>
      </c>
    </row>
    <row r="28" spans="1:7">
      <c r="A28" s="3">
        <v>1</v>
      </c>
      <c r="B28" s="4" t="str">
        <f ca="1">IF(ISNA(VLOOKUP($A$27,dama1!B$2:$G$109,37,FALSE))=TRUE,"",VLOOKUP($A$27,dama1!B$2:$G$109,37,FALSE))</f>
        <v/>
      </c>
      <c r="C28" s="4" t="str">
        <f ca="1">IF(ISNA(VLOOKUP($A$27,dama1!B$2:$G$109,31,FALSE))=TRUE,"",VLOOKUP($A$27,dama1!B$2:$G$109,31,FALSE))</f>
        <v/>
      </c>
      <c r="D28" s="4" t="str">
        <f ca="1">IF(ISNA(VLOOKUP($A$27,dama1!B$2:$G$109,25,FALSE))=TRUE,"",VLOOKUP($A$27,dama1!B$2:$G$109,25,FALSE))</f>
        <v/>
      </c>
      <c r="E28" s="4" t="e">
        <f ca="1">IF(ISNA(VLOOKUP($A$27,dama1!#REF!,19,FALSE))=TRUE,"",VLOOKUP($A$27,dama1!#REF!,19,FALSE))</f>
        <v>#REF!</v>
      </c>
      <c r="F28" s="4" t="e">
        <f ca="1">IF(ISNA(VLOOKUP($A$27,dama1!#REF!,13,FALSE))=TRUE,"",VLOOKUP($A$27,dama1!#REF!,13,FALSE))</f>
        <v>#REF!</v>
      </c>
      <c r="G28" s="4" t="e">
        <f ca="1">IF(ISNA(VLOOKUP($A$27,dama1!#REF!,7,FALSE))=TRUE,"",VLOOKUP($A$27,dama1!#REF!,7,FALSE))</f>
        <v>#REF!</v>
      </c>
    </row>
    <row r="29" spans="1:7">
      <c r="A29" s="3">
        <v>2</v>
      </c>
      <c r="B29" s="4" t="str">
        <f ca="1">IF(ISNA(VLOOKUP($A$27,dama1!B$2:$G$109,36,FALSE))=TRUE,"",VLOOKUP($A$27,dama1!B$2:$G$109,36,FALSE))</f>
        <v/>
      </c>
      <c r="C29" s="4" t="str">
        <f ca="1">IF(ISNA(VLOOKUP($A$27,dama1!B$2:$G$109,30,FALSE))=TRUE,"",VLOOKUP($A$27,dama1!B$2:$G$109,30,FALSE))</f>
        <v/>
      </c>
      <c r="D29" s="4" t="str">
        <f ca="1">IF(ISNA(VLOOKUP($A$27,dama1!C$2:$G$109,24,FALSE))=TRUE,"",VLOOKUP($A$27,dama1!C$2:$G$109,24,FALSE))</f>
        <v/>
      </c>
      <c r="E29" s="4" t="e">
        <f ca="1">IF(ISNA(VLOOKUP($A$27,dama1!#REF!,18,FALSE))=TRUE,"",VLOOKUP($A$27,dama1!#REF!,18,FALSE))</f>
        <v>#REF!</v>
      </c>
      <c r="F29" s="4" t="e">
        <f ca="1">IF(ISNA(VLOOKUP($A$27,dama1!#REF!,12,FALSE))=TRUE,"",VLOOKUP($A$27,dama1!#REF!,12,FALSE))</f>
        <v>#REF!</v>
      </c>
      <c r="G29" s="4" t="e">
        <f ca="1">IF(ISNA(VLOOKUP($A$27,dama1!#REF!,6,FALSE))=TRUE,"",VLOOKUP($A$27,dama1!#REF!,6,FALSE))</f>
        <v>#REF!</v>
      </c>
    </row>
    <row r="30" spans="1:7">
      <c r="A30" s="3">
        <v>3</v>
      </c>
      <c r="B30" s="4" t="str">
        <f ca="1">IF(ISNA(VLOOKUP($A$27,dama1!B$2:$G$109,35,FALSE))=TRUE,"",VLOOKUP($A$27,dama1!B$2:$G$109,35,FALSE))</f>
        <v/>
      </c>
      <c r="C30" s="4" t="str">
        <f ca="1">IF(ISNA(VLOOKUP($A$27,dama1!B$2:$G$109,29,FALSE))=TRUE,"",VLOOKUP($A$27,dama1!B$2:$G$109,29,FALSE))</f>
        <v/>
      </c>
      <c r="D30" s="4" t="str">
        <f ca="1">IF(ISNA(VLOOKUP($A$27,dama1!D$2:$G$109,23,FALSE))=TRUE,"",VLOOKUP($A$27,dama1!D$2:$G$109,23,FALSE))</f>
        <v/>
      </c>
      <c r="E30" s="4" t="e">
        <f ca="1">IF(ISNA(VLOOKUP($A$27,dama1!#REF!,17,FALSE))=TRUE,"",VLOOKUP($A$27,dama1!#REF!,17,FALSE))</f>
        <v>#REF!</v>
      </c>
      <c r="F30" s="4" t="e">
        <f ca="1">IF(ISNA(VLOOKUP($A$27,dama1!#REF!,11,FALSE))=TRUE,"",VLOOKUP($A$27,dama1!#REF!,11,FALSE))</f>
        <v>#REF!</v>
      </c>
      <c r="G30" s="4" t="e">
        <f ca="1">IF(ISNA(VLOOKUP($A$27,dama1!#REF!,5,FALSE))=TRUE,"",VLOOKUP($A$27,dama1!#REF!,5,FALSE))</f>
        <v>#REF!</v>
      </c>
    </row>
    <row r="31" spans="1:7">
      <c r="A31" s="3">
        <v>4</v>
      </c>
      <c r="B31" s="4" t="str">
        <f ca="1">IF(ISNA(VLOOKUP($A$27,dama1!B$2:$G$109,34,FALSE))=TRUE,"",VLOOKUP($A$27,dama1!B$2:$G$109,34,FALSE))</f>
        <v/>
      </c>
      <c r="C31" s="4" t="str">
        <f ca="1">IF(ISNA(VLOOKUP($A$27,dama1!B$2:$G$109,28,FALSE))=TRUE,"",VLOOKUP($A$27,dama1!B$2:$G$109,28,FALSE))</f>
        <v/>
      </c>
      <c r="D31" s="4" t="e">
        <f ca="1">IF(ISNA(VLOOKUP($A$27,dama1!E$2:$G$109,22,FALSE))=TRUE,"",VLOOKUP($A$27,dama1!E$2:$G$109,22,FALSE))</f>
        <v>#REF!</v>
      </c>
      <c r="E31" s="4" t="e">
        <f ca="1">IF(ISNA(VLOOKUP($A$27,dama1!#REF!,16,FALSE))=TRUE,"",VLOOKUP($A$27,dama1!#REF!,16,FALSE))</f>
        <v>#REF!</v>
      </c>
      <c r="F31" s="4" t="e">
        <f ca="1">IF(ISNA(VLOOKUP($A$27,dama1!#REF!,10,FALSE))=TRUE,"",VLOOKUP($A$27,dama1!#REF!,10,FALSE))</f>
        <v>#REF!</v>
      </c>
      <c r="G31" s="4" t="e">
        <f ca="1">IF(ISNA(VLOOKUP($A$27,dama1!#REF!,4,FALSE))=TRUE,"",VLOOKUP($A$27,dama1!#REF!,4,FALSE))</f>
        <v>#REF!</v>
      </c>
    </row>
    <row r="32" spans="1:7">
      <c r="A32" s="3">
        <v>5</v>
      </c>
      <c r="B32" s="4" t="str">
        <f ca="1">IF(ISNA(VLOOKUP($A$27,dama1!B$2:$G$109,33,FALSE))=TRUE,"",VLOOKUP($A$27,dama1!B$2:$G$109,33,FALSE))</f>
        <v/>
      </c>
      <c r="C32" s="4" t="str">
        <f ca="1">IF(ISNA(VLOOKUP($A$27,dama1!B$2:$G$109,27,FALSE))=TRUE,"",VLOOKUP($A$27,dama1!B$2:$G$109,27,FALSE))</f>
        <v/>
      </c>
      <c r="D32" s="4" t="e">
        <f ca="1">IF(ISNA(VLOOKUP($A$27,dama1!F$2:$G$109,21,FALSE))=TRUE,"",VLOOKUP($A$27,dama1!F$2:$G$109,21,FALSE))</f>
        <v>#REF!</v>
      </c>
      <c r="E32" s="4" t="e">
        <f ca="1">IF(ISNA(VLOOKUP($A$27,dama1!#REF!,15,FALSE))=TRUE,"",VLOOKUP($A$27,dama1!#REF!,15,FALSE))</f>
        <v>#REF!</v>
      </c>
      <c r="F32" s="4" t="e">
        <f ca="1">IF(ISNA(VLOOKUP($A$27,dama1!#REF!,9,FALSE))=TRUE,"",VLOOKUP($A$27,dama1!#REF!,9,FALSE))</f>
        <v>#REF!</v>
      </c>
      <c r="G32" s="4" t="e">
        <f ca="1">IF(ISNA(VLOOKUP($A$27,dama1!#REF!,3,FALSE))=TRUE,"",VLOOKUP($A$27,dama1!#REF!,3,FALSE))</f>
        <v>#REF!</v>
      </c>
    </row>
    <row r="33" spans="1:7">
      <c r="A33" s="3">
        <v>6</v>
      </c>
      <c r="B33" s="4" t="str">
        <f ca="1">IF(ISNA(VLOOKUP($A$27,dama1!B$2:$G$109,32,FALSE))=TRUE,"",VLOOKUP($A$27,dama1!B$2:$G$109,32,FALSE))</f>
        <v/>
      </c>
      <c r="C33" s="4" t="str">
        <f ca="1">IF(ISNA(VLOOKUP($A$27,dama1!B$2:$G$109,26,FALSE))=TRUE,"",VLOOKUP($A$27,dama1!B$2:$G$109,26,FALSE))</f>
        <v/>
      </c>
      <c r="D33" s="4" t="str">
        <f ca="1">IF(ISNA(VLOOKUP($A$27,dama1!G$2:$G$109,20,FALSE))=TRUE,"",VLOOKUP($A$27,dama1!G$2:$G$109,20,FALSE))</f>
        <v/>
      </c>
      <c r="E33" s="4" t="e">
        <f ca="1">IF(ISNA(VLOOKUP($A$27,dama1!#REF!,14,FALSE))=TRUE,"",VLOOKUP($A$27,dama1!#REF!,14,FALSE))</f>
        <v>#REF!</v>
      </c>
      <c r="F33" s="4" t="e">
        <f ca="1">IF(ISNA(VLOOKUP($A$27,dama1!#REF!,8,FALSE))=TRUE,"",VLOOKUP($A$27,dama1!#REF!,8,FALSE))</f>
        <v>#REF!</v>
      </c>
      <c r="G33" s="4" t="e">
        <f ca="1">IF(ISNA(VLOOKUP($A$18,dama1!#REF!,2,FALSE))=TRUE,"",VLOOKUP($A$18,dama1!#REF!,2,FALSE))</f>
        <v>#REF!</v>
      </c>
    </row>
    <row r="34" spans="1:7">
      <c r="A34" s="2"/>
      <c r="B34" s="2"/>
      <c r="C34" s="2"/>
      <c r="D34" s="2"/>
      <c r="E34" s="2"/>
      <c r="F34" s="2"/>
      <c r="G34" s="2"/>
    </row>
    <row r="35" spans="1:7">
      <c r="A35" s="283" t="s">
        <v>204</v>
      </c>
      <c r="B35" s="283"/>
      <c r="C35" s="283"/>
      <c r="D35" s="283"/>
      <c r="E35" s="283"/>
      <c r="F35" s="283"/>
      <c r="G35" s="283"/>
    </row>
    <row r="36" spans="1:7">
      <c r="A36" s="1" t="s">
        <v>31</v>
      </c>
      <c r="B36" s="1" t="s">
        <v>64</v>
      </c>
      <c r="C36" s="1" t="s">
        <v>65</v>
      </c>
      <c r="D36" s="1" t="s">
        <v>66</v>
      </c>
      <c r="E36" s="1" t="s">
        <v>67</v>
      </c>
      <c r="F36" s="1" t="s">
        <v>68</v>
      </c>
      <c r="G36" s="1" t="s">
        <v>69</v>
      </c>
    </row>
    <row r="37" spans="1:7">
      <c r="A37" s="3">
        <v>1</v>
      </c>
      <c r="B37" s="4" t="str">
        <f ca="1">IF(ISNA(VLOOKUP($A$36,dama1!B$2:$G$109,37,FALSE))=TRUE,"",VLOOKUP($A$36,dama1!B$2:$G$109,37,FALSE))</f>
        <v/>
      </c>
      <c r="C37" s="4" t="str">
        <f ca="1">IF(ISNA(VLOOKUP($A$36,dama1!B$2:$G$109,31,FALSE))=TRUE,"",VLOOKUP($A$36,dama1!B$2:$G$109,31,FALSE))</f>
        <v/>
      </c>
      <c r="D37" s="4" t="str">
        <f ca="1">IF(ISNA(VLOOKUP($A$36,dama1!B$2:$G$109,25,FALSE))=TRUE,"",VLOOKUP($A$36,dama1!B$2:$G$109,25,FALSE))</f>
        <v/>
      </c>
      <c r="E37" s="4" t="e">
        <f ca="1">IF(ISNA(VLOOKUP($A$36,dama1!#REF!,19,FALSE))=TRUE,"",VLOOKUP($A$36,dama1!#REF!,19,FALSE))</f>
        <v>#REF!</v>
      </c>
      <c r="F37" s="4" t="e">
        <f ca="1">IF(ISNA(VLOOKUP($A$36,dama1!#REF!,13,FALSE))=TRUE,"",VLOOKUP($A$36,dama1!#REF!,13,FALSE))</f>
        <v>#REF!</v>
      </c>
      <c r="G37" s="4" t="e">
        <f ca="1">IF(ISNA(VLOOKUP($A$36,dama1!#REF!,7,FALSE))=TRUE,"",VLOOKUP($A$36,dama1!#REF!,7,FALSE))</f>
        <v>#REF!</v>
      </c>
    </row>
    <row r="38" spans="1:7">
      <c r="A38" s="3">
        <v>2</v>
      </c>
      <c r="B38" s="4" t="str">
        <f ca="1">IF(ISNA(VLOOKUP($A$36,dama1!B$2:$G$109,36,FALSE))=TRUE,"",VLOOKUP($A$36,dama1!B$2:$G$109,36,FALSE))</f>
        <v/>
      </c>
      <c r="C38" s="4" t="str">
        <f ca="1">IF(ISNA(VLOOKUP($A$36,dama1!B$2:$G$109,30,FALSE))=TRUE,"",VLOOKUP($A$36,dama1!B$2:$G$109,30,FALSE))</f>
        <v/>
      </c>
      <c r="D38" s="4" t="str">
        <f ca="1">IF(ISNA(VLOOKUP($A$36,dama1!C$2:$G$109,24,FALSE))=TRUE,"",VLOOKUP($A$36,dama1!C$2:$G$109,24,FALSE))</f>
        <v/>
      </c>
      <c r="E38" s="4" t="e">
        <f ca="1">IF(ISNA(VLOOKUP($A$36,dama1!#REF!,18,FALSE))=TRUE,"",VLOOKUP($A$36,dama1!#REF!,18,FALSE))</f>
        <v>#REF!</v>
      </c>
      <c r="F38" s="4" t="e">
        <f ca="1">IF(ISNA(VLOOKUP($A$36,dama1!#REF!,12,FALSE))=TRUE,"",VLOOKUP($A$36,dama1!#REF!,12,FALSE))</f>
        <v>#REF!</v>
      </c>
      <c r="G38" s="4" t="e">
        <f ca="1">IF(ISNA(VLOOKUP($A$36,dama1!#REF!,6,FALSE))=TRUE,"",VLOOKUP($A$36,dama1!#REF!,6,FALSE))</f>
        <v>#REF!</v>
      </c>
    </row>
    <row r="39" spans="1:7">
      <c r="A39" s="3">
        <v>3</v>
      </c>
      <c r="B39" s="4" t="str">
        <f ca="1">IF(ISNA(VLOOKUP($A$36,dama1!B$2:$G$109,35,FALSE))=TRUE,"",VLOOKUP($A$36,dama1!B$2:$G$109,35,FALSE))</f>
        <v/>
      </c>
      <c r="C39" s="4" t="str">
        <f ca="1">IF(ISNA(VLOOKUP($A$36,dama1!B$2:$G$109,29,FALSE))=TRUE,"",VLOOKUP($A$36,dama1!B$2:$G$109,29,FALSE))</f>
        <v/>
      </c>
      <c r="D39" s="4" t="str">
        <f ca="1">IF(ISNA(VLOOKUP($A$36,dama1!D$2:$G$109,23,FALSE))=TRUE,"",VLOOKUP($A$36,dama1!D$2:$G$109,23,FALSE))</f>
        <v/>
      </c>
      <c r="E39" s="4" t="e">
        <f ca="1">IF(ISNA(VLOOKUP($A$36,dama1!#REF!,17,FALSE))=TRUE,"",VLOOKUP($A$36,dama1!#REF!,17,FALSE))</f>
        <v>#REF!</v>
      </c>
      <c r="F39" s="4" t="e">
        <f ca="1">IF(ISNA(VLOOKUP($A$36,dama1!#REF!,11,FALSE))=TRUE,"",VLOOKUP($A$36,dama1!#REF!,11,FALSE))</f>
        <v>#REF!</v>
      </c>
      <c r="G39" s="4" t="e">
        <f ca="1">IF(ISNA(VLOOKUP($A$36,dama1!#REF!,5,FALSE))=TRUE,"",VLOOKUP($A$36,dama1!#REF!,5,FALSE))</f>
        <v>#REF!</v>
      </c>
    </row>
    <row r="40" spans="1:7">
      <c r="A40" s="3">
        <v>4</v>
      </c>
      <c r="B40" s="4" t="str">
        <f ca="1">IF(ISNA(VLOOKUP($A$36,dama1!B$2:$G$109,34,FALSE))=TRUE,"",VLOOKUP($A$36,dama1!B$2:$G$109,34,FALSE))</f>
        <v/>
      </c>
      <c r="C40" s="4" t="str">
        <f ca="1">IF(ISNA(VLOOKUP($A$36,dama1!B$2:$G$109,28,FALSE))=TRUE,"",VLOOKUP($A$36,dama1!B$2:$G$109,28,FALSE))</f>
        <v/>
      </c>
      <c r="D40" s="4" t="e">
        <f ca="1">IF(ISNA(VLOOKUP($A$36,dama1!E$2:$G$109,22,FALSE))=TRUE,"",VLOOKUP($A$36,dama1!E$2:$G$109,22,FALSE))</f>
        <v>#REF!</v>
      </c>
      <c r="E40" s="4" t="e">
        <f ca="1">IF(ISNA(VLOOKUP($A$36,dama1!#REF!,16,FALSE))=TRUE,"",VLOOKUP($A$36,dama1!#REF!,16,FALSE))</f>
        <v>#REF!</v>
      </c>
      <c r="F40" s="4" t="e">
        <f ca="1">IF(ISNA(VLOOKUP($A$36,dama1!#REF!,10,FALSE))=TRUE,"",VLOOKUP($A$36,dama1!#REF!,10,FALSE))</f>
        <v>#REF!</v>
      </c>
      <c r="G40" s="4" t="e">
        <f ca="1">IF(ISNA(VLOOKUP($A$36,dama1!#REF!,4,FALSE))=TRUE,"",VLOOKUP($A$36,dama1!#REF!,4,FALSE))</f>
        <v>#REF!</v>
      </c>
    </row>
    <row r="41" spans="1:7">
      <c r="A41" s="3">
        <v>5</v>
      </c>
      <c r="B41" s="4" t="str">
        <f ca="1">IF(ISNA(VLOOKUP($A$36,dama1!B$2:$G$109,33,FALSE))=TRUE,"",VLOOKUP($A$36,dama1!B$2:$G$109,33,FALSE))</f>
        <v/>
      </c>
      <c r="C41" s="4" t="str">
        <f ca="1">IF(ISNA(VLOOKUP($A$36,dama1!B$2:$G$109,27,FALSE))=TRUE,"",VLOOKUP($A$36,dama1!B$2:$G$109,27,FALSE))</f>
        <v/>
      </c>
      <c r="D41" s="4" t="e">
        <f ca="1">IF(ISNA(VLOOKUP($A$36,dama1!F$2:$G$109,21,FALSE))=TRUE,"",VLOOKUP($A$36,dama1!F$2:$G$109,21,FALSE))</f>
        <v>#REF!</v>
      </c>
      <c r="E41" s="4" t="e">
        <f ca="1">IF(ISNA(VLOOKUP($A$36,dama1!#REF!,15,FALSE))=TRUE,"",VLOOKUP($A$36,dama1!#REF!,15,FALSE))</f>
        <v>#REF!</v>
      </c>
      <c r="F41" s="4" t="e">
        <f ca="1">IF(ISNA(VLOOKUP($A$36,dama1!#REF!,9,FALSE))=TRUE,"",VLOOKUP($A$36,dama1!#REF!,9,FALSE))</f>
        <v>#REF!</v>
      </c>
      <c r="G41" s="4" t="e">
        <f ca="1">IF(ISNA(VLOOKUP($A$36,dama1!#REF!,3,FALSE))=TRUE,"",VLOOKUP($A$36,dama1!#REF!,3,FALSE))</f>
        <v>#REF!</v>
      </c>
    </row>
    <row r="42" spans="1:7">
      <c r="A42" s="3">
        <v>6</v>
      </c>
      <c r="B42" s="4" t="str">
        <f ca="1">IF(ISNA(VLOOKUP($A$36,dama1!B$2:$G$109,32,FALSE))=TRUE,"",VLOOKUP($A$36,dama1!B$2:$G$109,32,FALSE))</f>
        <v/>
      </c>
      <c r="C42" s="4" t="str">
        <f ca="1">IF(ISNA(VLOOKUP($A$36,dama1!B$2:$G$109,26,FALSE))=TRUE,"",VLOOKUP($A$36,dama1!B$2:$G$109,26,FALSE))</f>
        <v/>
      </c>
      <c r="D42" s="4" t="str">
        <f ca="1">IF(ISNA(VLOOKUP($A$36,dama1!G$2:$G$109,20,FALSE))=TRUE,"",VLOOKUP($A$36,dama1!G$2:$G$109,20,FALSE))</f>
        <v/>
      </c>
      <c r="E42" s="4" t="e">
        <f ca="1">IF(ISNA(VLOOKUP($A$36,dama1!#REF!,14,FALSE))=TRUE,"",VLOOKUP($A$36,dama1!#REF!,14,FALSE))</f>
        <v>#REF!</v>
      </c>
      <c r="F42" s="4" t="e">
        <f ca="1">IF(ISNA(VLOOKUP($A$36,dama1!#REF!,8,FALSE))=TRUE,"",VLOOKUP($A$36,dama1!#REF!,8,FALSE))</f>
        <v>#REF!</v>
      </c>
      <c r="G42" s="4" t="e">
        <f ca="1">IF(ISNA(VLOOKUP($A$18,dama1!#REF!,2,FALSE))=TRUE,"",VLOOKUP($A$18,dama1!#REF!,2,FALSE))</f>
        <v>#REF!</v>
      </c>
    </row>
    <row r="43" spans="1:7">
      <c r="A43" s="283" t="s">
        <v>204</v>
      </c>
      <c r="B43" s="283"/>
      <c r="C43" s="283"/>
      <c r="D43" s="283"/>
      <c r="E43" s="283"/>
      <c r="F43" s="283"/>
      <c r="G43" s="283"/>
    </row>
    <row r="44" spans="1:7">
      <c r="A44" s="1" t="s">
        <v>8</v>
      </c>
      <c r="B44" s="1" t="s">
        <v>64</v>
      </c>
      <c r="C44" s="1" t="s">
        <v>65</v>
      </c>
      <c r="D44" s="1" t="s">
        <v>66</v>
      </c>
      <c r="E44" s="1" t="s">
        <v>67</v>
      </c>
      <c r="F44" s="1" t="s">
        <v>68</v>
      </c>
      <c r="G44" s="1" t="s">
        <v>69</v>
      </c>
    </row>
    <row r="45" spans="1:7">
      <c r="A45" s="66">
        <v>1</v>
      </c>
      <c r="B45" s="66" t="e">
        <f ca="1">BL!B2</f>
        <v>#REF!</v>
      </c>
      <c r="C45" s="66" t="e">
        <f ca="1">BL!C2</f>
        <v>#REF!</v>
      </c>
      <c r="D45" s="66" t="e">
        <f ca="1">BL!D2</f>
        <v>#REF!</v>
      </c>
      <c r="E45" s="66" t="e">
        <f ca="1">BL!E2</f>
        <v>#REF!</v>
      </c>
      <c r="F45" s="66" t="e">
        <f ca="1">BL!F2</f>
        <v>#REF!</v>
      </c>
      <c r="G45" s="66" t="e">
        <f ca="1">BL!G2</f>
        <v>#REF!</v>
      </c>
    </row>
    <row r="46" spans="1:7">
      <c r="A46" s="66">
        <v>2</v>
      </c>
      <c r="B46" s="66" t="e">
        <f ca="1">BL!B3</f>
        <v>#REF!</v>
      </c>
      <c r="C46" s="66" t="e">
        <f ca="1">BL!C3</f>
        <v>#REF!</v>
      </c>
      <c r="D46" s="66" t="e">
        <f ca="1">BL!D3</f>
        <v>#REF!</v>
      </c>
      <c r="E46" s="66" t="e">
        <f ca="1">BL!E3</f>
        <v>#REF!</v>
      </c>
      <c r="F46" s="66" t="e">
        <f ca="1">BL!F3</f>
        <v>#REF!</v>
      </c>
      <c r="G46" s="66" t="e">
        <f ca="1">BL!G3</f>
        <v>#REF!</v>
      </c>
    </row>
    <row r="47" spans="1:7">
      <c r="A47" s="66">
        <v>3</v>
      </c>
      <c r="B47" s="66" t="e">
        <f ca="1">BL!B4</f>
        <v>#REF!</v>
      </c>
      <c r="C47" s="66" t="e">
        <f ca="1">BL!C4</f>
        <v>#REF!</v>
      </c>
      <c r="D47" s="66" t="str">
        <f ca="1">BL!D4</f>
        <v/>
      </c>
      <c r="E47" s="66" t="e">
        <f ca="1">BL!E4</f>
        <v>#REF!</v>
      </c>
      <c r="F47" s="66" t="e">
        <f ca="1">BL!F4</f>
        <v>#REF!</v>
      </c>
      <c r="G47" s="66" t="e">
        <f ca="1">BL!G4</f>
        <v>#REF!</v>
      </c>
    </row>
    <row r="48" spans="1:7">
      <c r="A48" s="66">
        <v>4</v>
      </c>
      <c r="B48" s="66" t="e">
        <f ca="1">BL!B5</f>
        <v>#REF!</v>
      </c>
      <c r="C48" s="66" t="e">
        <f ca="1">BL!C5</f>
        <v>#REF!</v>
      </c>
      <c r="D48" s="66" t="str">
        <f ca="1">BL!D5</f>
        <v/>
      </c>
      <c r="E48" s="66" t="e">
        <f ca="1">BL!E5</f>
        <v>#REF!</v>
      </c>
      <c r="F48" s="66" t="e">
        <f ca="1">BL!F5</f>
        <v>#REF!</v>
      </c>
      <c r="G48" s="66" t="e">
        <f ca="1">BL!G5</f>
        <v>#REF!</v>
      </c>
    </row>
    <row r="49" spans="1:7">
      <c r="A49" s="66">
        <v>5</v>
      </c>
      <c r="B49" s="66" t="e">
        <f ca="1">BL!B6</f>
        <v>#REF!</v>
      </c>
      <c r="C49" s="66" t="e">
        <f ca="1">BL!C6</f>
        <v>#REF!</v>
      </c>
      <c r="D49" s="66" t="str">
        <f ca="1">BL!D6</f>
        <v/>
      </c>
      <c r="E49" s="66" t="e">
        <f ca="1">BL!E6</f>
        <v>#REF!</v>
      </c>
      <c r="F49" s="66" t="e">
        <f ca="1">BL!F6</f>
        <v>#REF!</v>
      </c>
      <c r="G49" s="66" t="e">
        <f ca="1">BL!G6</f>
        <v>#REF!</v>
      </c>
    </row>
    <row r="51" spans="1:7">
      <c r="A51" s="283" t="s">
        <v>204</v>
      </c>
      <c r="B51" s="283"/>
      <c r="C51" s="283"/>
      <c r="D51" s="283"/>
      <c r="E51" s="283"/>
      <c r="F51" s="283"/>
      <c r="G51" s="283"/>
    </row>
    <row r="52" spans="1:7">
      <c r="A52" s="1" t="s">
        <v>9</v>
      </c>
      <c r="B52" s="1" t="s">
        <v>64</v>
      </c>
      <c r="C52" s="1" t="s">
        <v>65</v>
      </c>
      <c r="D52" s="1" t="s">
        <v>66</v>
      </c>
      <c r="E52" s="1" t="s">
        <v>67</v>
      </c>
      <c r="F52" s="1" t="s">
        <v>68</v>
      </c>
      <c r="G52" s="1" t="s">
        <v>69</v>
      </c>
    </row>
    <row r="53" spans="1:7">
      <c r="A53" s="81">
        <v>1</v>
      </c>
      <c r="B53" s="66" t="str">
        <f ca="1">BL!B15</f>
        <v/>
      </c>
      <c r="C53" s="66" t="str">
        <f ca="1">BL!C15</f>
        <v/>
      </c>
      <c r="D53" s="66" t="str">
        <f ca="1">BL!D15</f>
        <v/>
      </c>
      <c r="E53" s="66" t="e">
        <f ca="1">BL!E15</f>
        <v>#REF!</v>
      </c>
      <c r="F53" s="66" t="e">
        <f ca="1">BL!F15</f>
        <v>#REF!</v>
      </c>
      <c r="G53" s="66" t="e">
        <f ca="1">BL!G15</f>
        <v>#REF!</v>
      </c>
    </row>
    <row r="54" spans="1:7">
      <c r="A54" s="81">
        <v>2</v>
      </c>
      <c r="B54" s="66" t="str">
        <f ca="1">BL!B16</f>
        <v/>
      </c>
      <c r="C54" s="66" t="str">
        <f ca="1">BL!C16</f>
        <v/>
      </c>
      <c r="D54" s="66" t="str">
        <f ca="1">BL!D16</f>
        <v/>
      </c>
      <c r="E54" s="66" t="e">
        <f ca="1">BL!E16</f>
        <v>#REF!</v>
      </c>
      <c r="F54" s="66" t="e">
        <f ca="1">BL!F16</f>
        <v>#REF!</v>
      </c>
      <c r="G54" s="66" t="e">
        <f ca="1">BL!G16</f>
        <v>#REF!</v>
      </c>
    </row>
    <row r="55" spans="1:7">
      <c r="A55" s="81">
        <v>3</v>
      </c>
      <c r="B55" s="66" t="str">
        <f ca="1">BL!B17</f>
        <v/>
      </c>
      <c r="C55" s="66" t="str">
        <f ca="1">BL!C17</f>
        <v/>
      </c>
      <c r="D55" s="66" t="str">
        <f ca="1">BL!D17</f>
        <v/>
      </c>
      <c r="E55" s="66" t="e">
        <f ca="1">BL!E17</f>
        <v>#REF!</v>
      </c>
      <c r="F55" s="66" t="e">
        <f ca="1">BL!F17</f>
        <v>#REF!</v>
      </c>
      <c r="G55" s="66" t="e">
        <f ca="1">BL!G17</f>
        <v>#REF!</v>
      </c>
    </row>
    <row r="56" spans="1:7">
      <c r="A56" s="81">
        <v>4</v>
      </c>
      <c r="B56" s="66" t="str">
        <f ca="1">BL!B18</f>
        <v/>
      </c>
      <c r="C56" s="66" t="str">
        <f ca="1">BL!C18</f>
        <v/>
      </c>
      <c r="D56" s="66" t="e">
        <f ca="1">BL!D18</f>
        <v>#REF!</v>
      </c>
      <c r="E56" s="66" t="e">
        <f ca="1">BL!E18</f>
        <v>#REF!</v>
      </c>
      <c r="F56" s="66" t="e">
        <f ca="1">BL!F18</f>
        <v>#REF!</v>
      </c>
      <c r="G56" s="66" t="e">
        <f ca="1">BL!G18</f>
        <v>#REF!</v>
      </c>
    </row>
    <row r="57" spans="1:7">
      <c r="A57" s="81">
        <v>5</v>
      </c>
      <c r="B57" s="66" t="str">
        <f ca="1">BL!B19</f>
        <v/>
      </c>
      <c r="C57" s="66" t="str">
        <f ca="1">BL!C19</f>
        <v/>
      </c>
      <c r="D57" s="66" t="e">
        <f ca="1">BL!D19</f>
        <v>#REF!</v>
      </c>
      <c r="E57" s="66" t="e">
        <f ca="1">BL!E19</f>
        <v>#REF!</v>
      </c>
      <c r="F57" s="66" t="e">
        <f ca="1">BL!F19</f>
        <v>#REF!</v>
      </c>
      <c r="G57" s="66" t="e">
        <f ca="1">BL!G19</f>
        <v>#REF!</v>
      </c>
    </row>
    <row r="59" spans="1:7">
      <c r="A59" s="283" t="s">
        <v>204</v>
      </c>
      <c r="B59" s="283"/>
      <c r="C59" s="283"/>
      <c r="D59" s="283"/>
      <c r="E59" s="283"/>
      <c r="F59" s="283"/>
      <c r="G59" s="283"/>
    </row>
    <row r="60" spans="1:7">
      <c r="A60" s="30" t="s">
        <v>7</v>
      </c>
      <c r="B60" s="1" t="s">
        <v>64</v>
      </c>
      <c r="C60" s="1" t="s">
        <v>65</v>
      </c>
      <c r="D60" s="1" t="s">
        <v>66</v>
      </c>
      <c r="E60" s="1" t="s">
        <v>67</v>
      </c>
      <c r="F60" s="1" t="s">
        <v>68</v>
      </c>
      <c r="G60" s="1" t="s">
        <v>69</v>
      </c>
    </row>
    <row r="61" spans="1:7">
      <c r="A61" s="81">
        <v>1</v>
      </c>
      <c r="B61" s="66" t="str">
        <f ca="1">IF(BL!B26="FRA X","FRANCESE",BL!B26)</f>
        <v/>
      </c>
      <c r="C61" s="66" t="str">
        <f ca="1">IF(BL!C26="FRA X","FRANCESE",BL!C26)</f>
        <v/>
      </c>
      <c r="D61" s="66" t="str">
        <f ca="1">IF(BL!D26="FRA X","FRANCESE",BL!D26)</f>
        <v/>
      </c>
      <c r="E61" s="66" t="e">
        <f ca="1">IF(BL!E26="FRA X","FRANCESE",BL!E26)</f>
        <v>#REF!</v>
      </c>
      <c r="F61" s="66" t="e">
        <f ca="1">IF(BL!F26="FRA X","FRANCESE",BL!F26)</f>
        <v>#REF!</v>
      </c>
      <c r="G61" s="66" t="e">
        <f ca="1">IF(BL!G26="FRA X","FRANCESE",BL!G26)</f>
        <v>#REF!</v>
      </c>
    </row>
    <row r="62" spans="1:7">
      <c r="A62" s="81">
        <v>2</v>
      </c>
      <c r="B62" s="66" t="str">
        <f ca="1">IF(BL!B27="FRA X","FRANCESE",BL!B27)</f>
        <v/>
      </c>
      <c r="C62" s="66" t="str">
        <f ca="1">IF(BL!C27="FRA X","FRANCESE",BL!C27)</f>
        <v/>
      </c>
      <c r="D62" s="66" t="str">
        <f ca="1">IF(BL!D27="FRA X","FRANCESE",BL!D27)</f>
        <v/>
      </c>
      <c r="E62" s="66" t="e">
        <f ca="1">IF(BL!E27="FRA X","FRANCESE",BL!E27)</f>
        <v>#REF!</v>
      </c>
      <c r="F62" s="66" t="e">
        <f ca="1">IF(BL!F27="FRA X","FRANCESE",BL!F27)</f>
        <v>#REF!</v>
      </c>
      <c r="G62" s="66" t="e">
        <f ca="1">IF(BL!G27="FRA X","FRANCESE",BL!G27)</f>
        <v>#REF!</v>
      </c>
    </row>
    <row r="63" spans="1:7">
      <c r="A63" s="81">
        <v>3</v>
      </c>
      <c r="B63" s="66" t="str">
        <f ca="1">IF(BL!B28="FRA X","FRANCESE",BL!B28)</f>
        <v/>
      </c>
      <c r="C63" s="66" t="str">
        <f ca="1">IF(BL!C28="FRA X","FRANCESE",BL!C28)</f>
        <v/>
      </c>
      <c r="D63" s="66" t="str">
        <f ca="1">IF(BL!D28="FRA X","FRANCESE",BL!D28)</f>
        <v/>
      </c>
      <c r="E63" s="66" t="e">
        <f ca="1">IF(BL!E28="FRA X","FRANCESE",BL!E28)</f>
        <v>#REF!</v>
      </c>
      <c r="F63" s="66" t="e">
        <f ca="1">IF(BL!F28="FRA X","FRANCESE",BL!F28)</f>
        <v>#REF!</v>
      </c>
      <c r="G63" s="66" t="e">
        <f ca="1">IF(BL!G28="FRA X","FRANCESE",BL!G28)</f>
        <v>#REF!</v>
      </c>
    </row>
    <row r="64" spans="1:7">
      <c r="A64" s="81">
        <v>4</v>
      </c>
      <c r="B64" s="66" t="str">
        <f ca="1">IF(BL!B29="FRA X","FRANCESE",BL!B29)</f>
        <v/>
      </c>
      <c r="C64" s="66" t="str">
        <f ca="1">IF(BL!C29="FRA X","FRANCESE",BL!C29)</f>
        <v/>
      </c>
      <c r="D64" s="66" t="e">
        <f ca="1">IF(BL!D29="FRA X","FRANCESE",BL!D29)</f>
        <v>#REF!</v>
      </c>
      <c r="E64" s="66" t="e">
        <f ca="1">IF(BL!E29="FRA X","FRANCESE",BL!E29)</f>
        <v>#REF!</v>
      </c>
      <c r="F64" s="66" t="e">
        <f ca="1">IF(BL!F29="FRA X","FRANCESE",BL!F29)</f>
        <v>#REF!</v>
      </c>
      <c r="G64" s="66" t="e">
        <f ca="1">IF(BL!G29="FRA X","FRANCESE",BL!G29)</f>
        <v>#REF!</v>
      </c>
    </row>
    <row r="65" spans="1:7">
      <c r="A65" s="81">
        <v>5</v>
      </c>
      <c r="B65" s="66" t="str">
        <f ca="1">IF(BL!B30="FRA X","FRANCESE",BL!B30)</f>
        <v/>
      </c>
      <c r="C65" s="66" t="str">
        <f ca="1">IF(BL!C30="FRA X","FRANCESE",BL!C30)</f>
        <v/>
      </c>
      <c r="D65" s="66" t="e">
        <f ca="1">IF(BL!D30="FRA X","FRANCESE",BL!D30)</f>
        <v>#REF!</v>
      </c>
      <c r="E65" s="66" t="e">
        <f ca="1">IF(BL!E30="FRA X","FRANCESE",BL!E30)</f>
        <v>#REF!</v>
      </c>
      <c r="F65" s="66" t="e">
        <f ca="1">IF(BL!F30="FRA X","FRANCESE",BL!F30)</f>
        <v>#REF!</v>
      </c>
      <c r="G65" s="66" t="e">
        <f ca="1">IF(BL!G30="FRA X","FRANCESE",BL!G30)</f>
        <v>#REF!</v>
      </c>
    </row>
    <row r="66" spans="1:7">
      <c r="A66" s="81">
        <v>6</v>
      </c>
      <c r="B66" s="66" t="str">
        <f ca="1">BL!B31</f>
        <v/>
      </c>
      <c r="C66" s="66" t="str">
        <f ca="1">BL!C31</f>
        <v/>
      </c>
      <c r="D66" s="66" t="str">
        <f ca="1">BL!D31</f>
        <v/>
      </c>
      <c r="E66" s="66" t="e">
        <f ca="1">BL!E31</f>
        <v>#REF!</v>
      </c>
      <c r="F66" s="66" t="e">
        <f ca="1">BL!F31</f>
        <v>#REF!</v>
      </c>
      <c r="G66" s="66" t="e">
        <f ca="1">BL!G31</f>
        <v>#REF!</v>
      </c>
    </row>
    <row r="68" spans="1:7">
      <c r="A68" s="283" t="s">
        <v>204</v>
      </c>
      <c r="B68" s="283"/>
      <c r="C68" s="283"/>
      <c r="D68" s="283"/>
      <c r="E68" s="283"/>
      <c r="F68" s="283"/>
      <c r="G68" s="283"/>
    </row>
    <row r="69" spans="1:7">
      <c r="A69" s="30" t="s">
        <v>10</v>
      </c>
      <c r="B69" s="1" t="s">
        <v>64</v>
      </c>
      <c r="C69" s="1" t="s">
        <v>65</v>
      </c>
      <c r="D69" s="1" t="s">
        <v>66</v>
      </c>
      <c r="E69" s="1" t="s">
        <v>67</v>
      </c>
      <c r="F69" s="1" t="s">
        <v>68</v>
      </c>
      <c r="G69" s="1" t="s">
        <v>69</v>
      </c>
    </row>
    <row r="70" spans="1:7">
      <c r="A70" s="81">
        <v>1</v>
      </c>
      <c r="B70" s="66" t="str">
        <f ca="1">IF(BL!B41="RES A051","ITALIANO",BL!B41)</f>
        <v/>
      </c>
      <c r="C70" s="66" t="str">
        <f ca="1">IF(BL!C41="RES A051","ITALIANO",BL!C41)</f>
        <v/>
      </c>
      <c r="D70" s="66" t="str">
        <f ca="1">IF(BL!D41="RES A051","ITALIANO",BL!D41)</f>
        <v/>
      </c>
      <c r="E70" s="66" t="e">
        <f ca="1">IF(BL!E41="RES A051","ITALIANO",BL!E41)</f>
        <v>#REF!</v>
      </c>
      <c r="F70" s="66" t="e">
        <f ca="1">IF(BL!F41="RES A051","ITALIANO",BL!F41)</f>
        <v>#REF!</v>
      </c>
      <c r="G70" s="66" t="e">
        <f ca="1">IF(BL!G41="RES A051","ITALIANO",BL!G41)</f>
        <v>#REF!</v>
      </c>
    </row>
    <row r="71" spans="1:7">
      <c r="A71" s="81">
        <v>2</v>
      </c>
      <c r="B71" s="66" t="str">
        <f ca="1">IF(BL!B42="RES A051","ITALIANO",BL!B42)</f>
        <v/>
      </c>
      <c r="C71" s="66" t="str">
        <f ca="1">IF(BL!C42="RES A051","ITALIANO",BL!C42)</f>
        <v/>
      </c>
      <c r="D71" s="66" t="str">
        <f ca="1">IF(BL!D42="RES A051","ITALIANO",BL!D42)</f>
        <v/>
      </c>
      <c r="E71" s="66" t="e">
        <f ca="1">IF(BL!E42="RES A051","ITALIANO",BL!E42)</f>
        <v>#REF!</v>
      </c>
      <c r="F71" s="66" t="e">
        <f ca="1">IF(BL!F42="RES A051","ITALIANO",BL!F42)</f>
        <v>#REF!</v>
      </c>
      <c r="G71" s="66" t="e">
        <f ca="1">IF(BL!G42="RES A051","ITALIANO",BL!G42)</f>
        <v>#REF!</v>
      </c>
    </row>
    <row r="72" spans="1:7">
      <c r="A72" s="81">
        <v>3</v>
      </c>
      <c r="B72" s="66" t="str">
        <f ca="1">IF(BL!B43="RES A051","ITALIANO",BL!B43)</f>
        <v/>
      </c>
      <c r="C72" s="66" t="str">
        <f ca="1">IF(BL!C43="RES A051","ITALIANO",BL!C43)</f>
        <v/>
      </c>
      <c r="D72" s="66" t="str">
        <f ca="1">IF(BL!D43="RES A051","ITALIANO",BL!D43)</f>
        <v/>
      </c>
      <c r="E72" s="66" t="e">
        <f ca="1">IF(BL!E43="RES A051","ITALIANO",BL!E43)</f>
        <v>#REF!</v>
      </c>
      <c r="F72" s="66" t="e">
        <f ca="1">IF(BL!F43="RES A051","ITALIANO",BL!F43)</f>
        <v>#REF!</v>
      </c>
      <c r="G72" s="66" t="e">
        <f ca="1">IF(BL!G43="RES A051","ITALIANO",BL!G43)</f>
        <v>#REF!</v>
      </c>
    </row>
    <row r="73" spans="1:7">
      <c r="A73" s="81">
        <v>4</v>
      </c>
      <c r="B73" s="66" t="str">
        <f ca="1">IF(BL!B44="RES A051","ITALIANO",BL!B44)</f>
        <v/>
      </c>
      <c r="C73" s="66" t="str">
        <f ca="1">IF(BL!C44="RES A051","ITALIANO",BL!C44)</f>
        <v/>
      </c>
      <c r="D73" s="66" t="e">
        <f ca="1">IF(BL!D44="RES A051","ITALIANO",BL!D44)</f>
        <v>#REF!</v>
      </c>
      <c r="E73" s="66" t="e">
        <f ca="1">IF(BL!E44="RES A051","ITALIANO",BL!E44)</f>
        <v>#REF!</v>
      </c>
      <c r="F73" s="66" t="e">
        <f ca="1">IF(BL!F44="RES A051","ITALIANO",BL!F44)</f>
        <v>#REF!</v>
      </c>
      <c r="G73" s="66" t="e">
        <f ca="1">IF(BL!G44="RES A051","ITALIANO",BL!G44)</f>
        <v>#REF!</v>
      </c>
    </row>
    <row r="74" spans="1:7">
      <c r="A74" s="81">
        <v>5</v>
      </c>
      <c r="B74" s="66" t="str">
        <f ca="1">IF(BL!B45="RES A051","ITALIANO",BL!B45)</f>
        <v/>
      </c>
      <c r="C74" s="66" t="str">
        <f ca="1">IF(BL!C45="RES A051","ITALIANO",BL!C45)</f>
        <v/>
      </c>
      <c r="D74" s="66" t="e">
        <f ca="1">IF(BL!D45="RES A051","ITALIANO",BL!D45)</f>
        <v>#REF!</v>
      </c>
      <c r="E74" s="66" t="e">
        <f ca="1">IF(BL!E45="RES A051","ITALIANO",BL!E45)</f>
        <v>#REF!</v>
      </c>
      <c r="F74" s="66" t="e">
        <f ca="1">IF(BL!F45="RES A051","ITALIANO",BL!F45)</f>
        <v>#REF!</v>
      </c>
      <c r="G74" s="66" t="e">
        <f ca="1">IF(BL!G45="RES A051","ITALIANO",BL!G45)</f>
        <v>#REF!</v>
      </c>
    </row>
    <row r="75" spans="1:7">
      <c r="A75" s="81">
        <v>6</v>
      </c>
      <c r="B75" s="66" t="str">
        <f ca="1">IF(BL!B46="RES A051","ITALIANO",BL!B46)</f>
        <v/>
      </c>
      <c r="C75" s="66" t="str">
        <f ca="1">IF(BL!C46="RES A051","ITALIANO",BL!C46)</f>
        <v/>
      </c>
      <c r="D75" s="66" t="str">
        <f ca="1">IF(BL!D46="RES A051","ITALIANO",BL!D46)</f>
        <v/>
      </c>
      <c r="E75" s="66" t="e">
        <f ca="1">IF(BL!E46="RES A051","ITALIANO",BL!E46)</f>
        <v>#REF!</v>
      </c>
      <c r="F75" s="66" t="e">
        <f ca="1">IF(BL!F46="RES A051","ITALIANO",BL!F46)</f>
        <v>#REF!</v>
      </c>
      <c r="G75" s="66" t="e">
        <f ca="1">IF(BL!G46="RES A051","ITALIANO",BL!G46)</f>
        <v>#REF!</v>
      </c>
    </row>
    <row r="77" spans="1:7">
      <c r="A77" s="283" t="s">
        <v>204</v>
      </c>
      <c r="B77" s="283"/>
      <c r="C77" s="283"/>
      <c r="D77" s="283"/>
      <c r="E77" s="283"/>
      <c r="F77" s="283"/>
      <c r="G77" s="283"/>
    </row>
    <row r="78" spans="1:7">
      <c r="A78" s="1" t="s">
        <v>45</v>
      </c>
      <c r="B78" s="1" t="s">
        <v>64</v>
      </c>
      <c r="C78" s="1" t="s">
        <v>65</v>
      </c>
      <c r="D78" s="1" t="s">
        <v>66</v>
      </c>
      <c r="E78" s="1" t="s">
        <v>67</v>
      </c>
      <c r="F78" s="1" t="s">
        <v>68</v>
      </c>
      <c r="G78" s="1" t="s">
        <v>69</v>
      </c>
    </row>
    <row r="79" spans="1:7">
      <c r="A79" s="81">
        <v>1</v>
      </c>
      <c r="B79" s="66" t="str">
        <f ca="1">BL!B53</f>
        <v/>
      </c>
      <c r="C79" s="66" t="str">
        <f ca="1">BL!C53</f>
        <v/>
      </c>
      <c r="D79" s="66" t="str">
        <f ca="1">BL!D53</f>
        <v/>
      </c>
      <c r="E79" s="66" t="e">
        <f ca="1">BL!E53</f>
        <v>#REF!</v>
      </c>
      <c r="F79" s="66" t="e">
        <f ca="1">BL!F53</f>
        <v>#REF!</v>
      </c>
      <c r="G79" s="66" t="e">
        <f ca="1">BL!G53</f>
        <v>#REF!</v>
      </c>
    </row>
    <row r="80" spans="1:7">
      <c r="A80" s="81">
        <v>2</v>
      </c>
      <c r="B80" s="66" t="str">
        <f ca="1">BL!B54</f>
        <v/>
      </c>
      <c r="C80" s="66" t="str">
        <f ca="1">BL!C54</f>
        <v/>
      </c>
      <c r="D80" s="66" t="str">
        <f ca="1">BL!D54</f>
        <v/>
      </c>
      <c r="E80" s="66" t="e">
        <f ca="1">BL!E54</f>
        <v>#REF!</v>
      </c>
      <c r="F80" s="66" t="e">
        <f ca="1">BL!F54</f>
        <v>#REF!</v>
      </c>
      <c r="G80" s="66" t="e">
        <f ca="1">BL!G54</f>
        <v>#REF!</v>
      </c>
    </row>
    <row r="81" spans="1:7">
      <c r="A81" s="81">
        <v>3</v>
      </c>
      <c r="B81" s="66" t="str">
        <f ca="1">BL!B55</f>
        <v/>
      </c>
      <c r="C81" s="66" t="str">
        <f ca="1">BL!C55</f>
        <v/>
      </c>
      <c r="D81" s="66" t="str">
        <f ca="1">BL!D55</f>
        <v/>
      </c>
      <c r="E81" s="66" t="e">
        <f ca="1">BL!E55</f>
        <v>#REF!</v>
      </c>
      <c r="F81" s="66" t="e">
        <f ca="1">BL!F55</f>
        <v>#REF!</v>
      </c>
      <c r="G81" s="66" t="e">
        <f ca="1">BL!G55</f>
        <v>#REF!</v>
      </c>
    </row>
    <row r="82" spans="1:7">
      <c r="A82" s="81">
        <v>4</v>
      </c>
      <c r="B82" s="66" t="str">
        <f ca="1">BL!B56</f>
        <v/>
      </c>
      <c r="C82" s="66" t="str">
        <f ca="1">BL!C56</f>
        <v/>
      </c>
      <c r="D82" s="66" t="e">
        <f ca="1">BL!D56</f>
        <v>#REF!</v>
      </c>
      <c r="E82" s="66" t="e">
        <f ca="1">BL!E56</f>
        <v>#REF!</v>
      </c>
      <c r="F82" s="66" t="e">
        <f ca="1">BL!F56</f>
        <v>#REF!</v>
      </c>
      <c r="G82" s="66" t="e">
        <f ca="1">BL!G56</f>
        <v>#REF!</v>
      </c>
    </row>
    <row r="83" spans="1:7">
      <c r="A83" s="81">
        <v>5</v>
      </c>
      <c r="B83" s="66" t="str">
        <f ca="1">BL!B57</f>
        <v/>
      </c>
      <c r="C83" s="66" t="str">
        <f ca="1">BL!C57</f>
        <v/>
      </c>
      <c r="D83" s="66" t="e">
        <f ca="1">BL!D57</f>
        <v>#REF!</v>
      </c>
      <c r="E83" s="66" t="e">
        <f ca="1">BL!E57</f>
        <v>#REF!</v>
      </c>
      <c r="F83" s="66" t="e">
        <f ca="1">BL!F57</f>
        <v>#REF!</v>
      </c>
      <c r="G83" s="66" t="e">
        <f ca="1">BL!G57</f>
        <v>#REF!</v>
      </c>
    </row>
    <row r="84" spans="1:7">
      <c r="A84" s="81">
        <v>6</v>
      </c>
      <c r="B84" s="66" t="str">
        <f ca="1">BL!B58</f>
        <v/>
      </c>
      <c r="C84" s="66" t="str">
        <f ca="1">BL!C58</f>
        <v/>
      </c>
      <c r="D84" s="66" t="str">
        <f ca="1">BL!D58</f>
        <v/>
      </c>
      <c r="E84" s="66" t="e">
        <f ca="1">BL!E58</f>
        <v>#REF!</v>
      </c>
      <c r="F84" s="66" t="e">
        <f ca="1">BL!F58</f>
        <v>#REF!</v>
      </c>
      <c r="G84" s="66" t="e">
        <f ca="1">BL!G58</f>
        <v>#REF!</v>
      </c>
    </row>
    <row r="85" spans="1:7">
      <c r="A85" s="283" t="s">
        <v>204</v>
      </c>
      <c r="B85" s="283"/>
      <c r="C85" s="283"/>
      <c r="D85" s="283"/>
      <c r="E85" s="283"/>
      <c r="F85" s="283"/>
      <c r="G85" s="283"/>
    </row>
    <row r="86" spans="1:7">
      <c r="A86" s="1" t="s">
        <v>62</v>
      </c>
      <c r="B86" s="1" t="s">
        <v>64</v>
      </c>
      <c r="C86" s="1" t="s">
        <v>65</v>
      </c>
      <c r="D86" s="1" t="s">
        <v>66</v>
      </c>
      <c r="E86" s="1" t="s">
        <v>67</v>
      </c>
      <c r="F86" s="1" t="s">
        <v>68</v>
      </c>
      <c r="G86" s="1" t="s">
        <v>69</v>
      </c>
    </row>
    <row r="87" spans="1:7">
      <c r="A87" s="81">
        <v>1</v>
      </c>
      <c r="B87" s="66" t="e">
        <f ca="1">CL!B2</f>
        <v>#REF!</v>
      </c>
      <c r="C87" s="66" t="e">
        <f ca="1">CL!C2</f>
        <v>#REF!</v>
      </c>
      <c r="D87" s="66" t="e">
        <f ca="1">CL!D2</f>
        <v>#REF!</v>
      </c>
      <c r="E87" s="66" t="e">
        <f ca="1">CL!E2</f>
        <v>#REF!</v>
      </c>
      <c r="F87" s="66" t="e">
        <f ca="1">CL!F2</f>
        <v>#REF!</v>
      </c>
      <c r="G87" s="66" t="e">
        <f ca="1">CL!G2</f>
        <v>#REF!</v>
      </c>
    </row>
    <row r="88" spans="1:7">
      <c r="A88" s="81">
        <v>2</v>
      </c>
      <c r="B88" s="66" t="e">
        <f ca="1">CL!B3</f>
        <v>#REF!</v>
      </c>
      <c r="C88" s="66" t="e">
        <f ca="1">CL!C3</f>
        <v>#REF!</v>
      </c>
      <c r="D88" s="66" t="e">
        <f ca="1">CL!D3</f>
        <v>#REF!</v>
      </c>
      <c r="E88" s="66" t="e">
        <f ca="1">CL!E3</f>
        <v>#REF!</v>
      </c>
      <c r="F88" s="66" t="e">
        <f ca="1">CL!F3</f>
        <v>#REF!</v>
      </c>
      <c r="G88" s="66" t="e">
        <f ca="1">CL!G3</f>
        <v>#REF!</v>
      </c>
    </row>
    <row r="89" spans="1:7">
      <c r="A89" s="81">
        <v>3</v>
      </c>
      <c r="B89" s="66" t="e">
        <f ca="1">CL!B4</f>
        <v>#REF!</v>
      </c>
      <c r="C89" s="66" t="e">
        <f ca="1">CL!C4</f>
        <v>#REF!</v>
      </c>
      <c r="D89" s="66" t="str">
        <f ca="1">CL!D4</f>
        <v/>
      </c>
      <c r="E89" s="66" t="e">
        <f ca="1">CL!E4</f>
        <v>#REF!</v>
      </c>
      <c r="F89" s="66" t="e">
        <f ca="1">CL!F4</f>
        <v>#REF!</v>
      </c>
      <c r="G89" s="66" t="e">
        <f ca="1">CL!G4</f>
        <v>#REF!</v>
      </c>
    </row>
    <row r="90" spans="1:7">
      <c r="A90" s="81">
        <v>4</v>
      </c>
      <c r="B90" s="66" t="e">
        <f ca="1">CL!B5</f>
        <v>#REF!</v>
      </c>
      <c r="C90" s="66" t="e">
        <f ca="1">CL!C5</f>
        <v>#REF!</v>
      </c>
      <c r="D90" s="66" t="str">
        <f ca="1">CL!D5</f>
        <v/>
      </c>
      <c r="E90" s="66" t="e">
        <f ca="1">CL!E5</f>
        <v>#REF!</v>
      </c>
      <c r="F90" s="66" t="e">
        <f ca="1">CL!F5</f>
        <v>#REF!</v>
      </c>
      <c r="G90" s="66" t="e">
        <f ca="1">CL!G5</f>
        <v>#REF!</v>
      </c>
    </row>
    <row r="91" spans="1:7">
      <c r="A91" s="81">
        <v>5</v>
      </c>
      <c r="B91" s="66" t="e">
        <f ca="1">CL!B6</f>
        <v>#REF!</v>
      </c>
      <c r="C91" s="66" t="e">
        <f ca="1">CL!C6</f>
        <v>#REF!</v>
      </c>
      <c r="D91" s="66" t="str">
        <f ca="1">CL!D6</f>
        <v/>
      </c>
      <c r="E91" s="66" t="e">
        <f ca="1">CL!E6</f>
        <v>#REF!</v>
      </c>
      <c r="F91" s="66" t="e">
        <f ca="1">CL!F6</f>
        <v>#REF!</v>
      </c>
      <c r="G91" s="66" t="e">
        <f ca="1">CL!G6</f>
        <v>#REF!</v>
      </c>
    </row>
    <row r="93" spans="1:7">
      <c r="A93" s="283" t="s">
        <v>204</v>
      </c>
      <c r="B93" s="283"/>
      <c r="C93" s="283"/>
      <c r="D93" s="283"/>
      <c r="E93" s="283"/>
      <c r="F93" s="283"/>
      <c r="G93" s="283"/>
    </row>
    <row r="94" spans="1:7">
      <c r="A94" s="30" t="s">
        <v>17</v>
      </c>
      <c r="B94" s="1" t="s">
        <v>64</v>
      </c>
      <c r="C94" s="1" t="s">
        <v>65</v>
      </c>
      <c r="D94" s="1" t="s">
        <v>66</v>
      </c>
      <c r="E94" s="1" t="s">
        <v>67</v>
      </c>
      <c r="F94" s="1" t="s">
        <v>68</v>
      </c>
      <c r="G94" s="1" t="s">
        <v>69</v>
      </c>
    </row>
    <row r="95" spans="1:7">
      <c r="A95" s="81">
        <v>1</v>
      </c>
      <c r="B95" s="66" t="str">
        <f ca="1">IF(CL!B13="PT MANZOCCHI","GEOSTORIA",CL!B13)</f>
        <v/>
      </c>
      <c r="C95" s="66" t="str">
        <f ca="1">IF(CL!C13="PT MANZOCCHI","GEOSTORIA",CL!C13)</f>
        <v/>
      </c>
      <c r="D95" s="66" t="str">
        <f ca="1">IF(CL!D13="PT MANZOCCHI","GEOSTORIA",CL!D13)</f>
        <v/>
      </c>
      <c r="E95" s="66" t="e">
        <f ca="1">IF(CL!E13="PT MANZOCCHI","GEOSTORIA",CL!E13)</f>
        <v>#REF!</v>
      </c>
      <c r="F95" s="66" t="e">
        <f ca="1">IF(CL!F13="PT MANZOCCHI","GEOSTORIA",CL!F13)</f>
        <v>#REF!</v>
      </c>
      <c r="G95" s="66" t="e">
        <f ca="1">IF(CL!G13="PT MANZOCCHI","GEOSTORIA",CL!G13)</f>
        <v>#REF!</v>
      </c>
    </row>
    <row r="96" spans="1:7">
      <c r="A96" s="81">
        <v>2</v>
      </c>
      <c r="B96" s="66" t="str">
        <f ca="1">IF(CL!B14="PT MANZOCCHI","GEOSTORIA",CL!B14)</f>
        <v/>
      </c>
      <c r="C96" s="66" t="str">
        <f ca="1">IF(CL!C14="PT MANZOCCHI","GEOSTORIA",CL!C14)</f>
        <v/>
      </c>
      <c r="D96" s="66" t="str">
        <f ca="1">IF(CL!D14="PT MANZOCCHI","GEOSTORIA",CL!D14)</f>
        <v/>
      </c>
      <c r="E96" s="66" t="e">
        <f ca="1">IF(CL!E14="PT MANZOCCHI","GEOSTORIA",CL!E14)</f>
        <v>#REF!</v>
      </c>
      <c r="F96" s="66" t="e">
        <f ca="1">IF(CL!F14="PT MANZOCCHI","GEOSTORIA",CL!F14)</f>
        <v>#REF!</v>
      </c>
      <c r="G96" s="66" t="e">
        <f ca="1">IF(CL!G14="PT MANZOCCHI","GEOSTORIA",CL!G14)</f>
        <v>#REF!</v>
      </c>
    </row>
    <row r="97" spans="1:7">
      <c r="A97" s="81">
        <v>3</v>
      </c>
      <c r="B97" s="66" t="str">
        <f ca="1">IF(CL!B16="PT MANZOCCHI","GEOSTORIA",CL!B16)</f>
        <v/>
      </c>
      <c r="C97" s="66" t="str">
        <f ca="1">IF(CL!C16="PT MANZOCCHI","GEOSTORIA",CL!C16)</f>
        <v/>
      </c>
      <c r="D97" s="66" t="str">
        <f ca="1">IF(CL!D16="PT MANZOCCHI","GEOSTORIA",CL!D16)</f>
        <v/>
      </c>
      <c r="E97" s="66" t="e">
        <f ca="1">IF(CL!E16="PT MANZOCCHI","GEOSTORIA",CL!E16)</f>
        <v>#REF!</v>
      </c>
      <c r="F97" s="66" t="e">
        <f ca="1">IF(CL!F16="PT MANZOCCHI","GEOSTORIA",CL!F16)</f>
        <v>#REF!</v>
      </c>
      <c r="G97" s="66" t="e">
        <f ca="1">IF(CL!G16="PT MANZOCCHI","GEOSTORIA",CL!G16)</f>
        <v>#REF!</v>
      </c>
    </row>
    <row r="98" spans="1:7">
      <c r="A98" s="81">
        <v>4</v>
      </c>
      <c r="B98" s="66" t="str">
        <f ca="1">IF(CL!B17="PT MANZOCCHI","GEOSTORIA",CL!B17)</f>
        <v/>
      </c>
      <c r="C98" s="66" t="str">
        <f ca="1">IF(CL!C17="PT MANZOCCHI","GEOSTORIA",CL!C17)</f>
        <v/>
      </c>
      <c r="D98" s="66" t="e">
        <f ca="1">IF(CL!D17="PT MANZOCCHI","GEOSTORIA",CL!D17)</f>
        <v>#REF!</v>
      </c>
      <c r="E98" s="66" t="e">
        <f ca="1">IF(CL!E17="PT MANZOCCHI","GEOSTORIA",CL!E17)</f>
        <v>#REF!</v>
      </c>
      <c r="F98" s="66" t="e">
        <f ca="1">IF(CL!F17="PT MANZOCCHI","GEOSTORIA",CL!F17)</f>
        <v>#REF!</v>
      </c>
      <c r="G98" s="66" t="e">
        <f ca="1">IF(CL!G17="PT MANZOCCHI","GEOSTORIA",CL!G17)</f>
        <v>#REF!</v>
      </c>
    </row>
    <row r="99" spans="1:7">
      <c r="A99" s="81">
        <v>5</v>
      </c>
      <c r="B99" s="66" t="str">
        <f ca="1">IF(CL!B18="PT MANZOCCHI","GEOSTORIA",CL!B18)</f>
        <v/>
      </c>
      <c r="C99" s="66" t="str">
        <f ca="1">IF(CL!C18="PT MANZOCCHI","GEOSTORIA",CL!C18)</f>
        <v/>
      </c>
      <c r="D99" s="66" t="e">
        <f ca="1">IF(CL!D18="PT MANZOCCHI","GEOSTORIA",CL!D18)</f>
        <v>#REF!</v>
      </c>
      <c r="E99" s="66" t="e">
        <f ca="1">IF(CL!E18="PT MANZOCCHI","GEOSTORIA",CL!E18)</f>
        <v>#REF!</v>
      </c>
      <c r="F99" s="66" t="e">
        <f ca="1">IF(CL!F18="PT MANZOCCHI","GEOSTORIA",CL!F18)</f>
        <v>#REF!</v>
      </c>
      <c r="G99" s="66" t="e">
        <f ca="1">IF(CL!G18="PT MANZOCCHI","GEOSTORIA",CL!G18)</f>
        <v>#REF!</v>
      </c>
    </row>
    <row r="100" spans="1:7">
      <c r="A100" s="9"/>
      <c r="B100" s="9"/>
      <c r="C100" s="9"/>
      <c r="D100" s="9"/>
      <c r="E100" s="9"/>
      <c r="F100" s="9"/>
      <c r="G100" s="9"/>
    </row>
    <row r="101" spans="1:7">
      <c r="A101" s="283" t="s">
        <v>204</v>
      </c>
      <c r="B101" s="283"/>
      <c r="C101" s="283"/>
      <c r="D101" s="283"/>
      <c r="E101" s="283"/>
      <c r="F101" s="283"/>
      <c r="G101" s="283"/>
    </row>
    <row r="102" spans="1:7">
      <c r="A102" s="30" t="s">
        <v>29</v>
      </c>
      <c r="B102" s="1" t="s">
        <v>64</v>
      </c>
      <c r="C102" s="1" t="s">
        <v>65</v>
      </c>
      <c r="D102" s="1" t="s">
        <v>66</v>
      </c>
      <c r="E102" s="1" t="s">
        <v>67</v>
      </c>
      <c r="F102" s="1" t="s">
        <v>68</v>
      </c>
      <c r="G102" s="1" t="s">
        <v>69</v>
      </c>
    </row>
    <row r="103" spans="1:7">
      <c r="A103" s="81">
        <v>1</v>
      </c>
      <c r="B103" s="66" t="str">
        <f ca="1">CL!B25</f>
        <v/>
      </c>
      <c r="C103" s="66" t="str">
        <f ca="1">CL!C25</f>
        <v/>
      </c>
      <c r="D103" s="66" t="str">
        <f ca="1">CL!D25</f>
        <v/>
      </c>
      <c r="E103" s="66" t="e">
        <f ca="1">CL!E25</f>
        <v>#REF!</v>
      </c>
      <c r="F103" s="66" t="e">
        <f ca="1">CL!F25</f>
        <v>#REF!</v>
      </c>
      <c r="G103" s="66" t="e">
        <f ca="1">CL!G25</f>
        <v>#REF!</v>
      </c>
    </row>
    <row r="104" spans="1:7">
      <c r="A104" s="81">
        <v>2</v>
      </c>
      <c r="B104" s="66" t="str">
        <f ca="1">CL!B26</f>
        <v/>
      </c>
      <c r="C104" s="66" t="str">
        <f ca="1">CL!C26</f>
        <v/>
      </c>
      <c r="D104" s="66" t="str">
        <f ca="1">CL!D26</f>
        <v/>
      </c>
      <c r="E104" s="66" t="e">
        <f ca="1">CL!E26</f>
        <v>#REF!</v>
      </c>
      <c r="F104" s="66" t="e">
        <f ca="1">CL!F26</f>
        <v>#REF!</v>
      </c>
      <c r="G104" s="66" t="e">
        <f ca="1">CL!G26</f>
        <v>#REF!</v>
      </c>
    </row>
    <row r="105" spans="1:7">
      <c r="A105" s="81">
        <v>3</v>
      </c>
      <c r="B105" s="66" t="str">
        <f ca="1">CL!B27</f>
        <v/>
      </c>
      <c r="C105" s="66" t="str">
        <f ca="1">CL!C27</f>
        <v/>
      </c>
      <c r="D105" s="66" t="str">
        <f ca="1">CL!D27</f>
        <v/>
      </c>
      <c r="E105" s="66" t="e">
        <f ca="1">CL!E27</f>
        <v>#REF!</v>
      </c>
      <c r="F105" s="66" t="e">
        <f ca="1">CL!F27</f>
        <v>#REF!</v>
      </c>
      <c r="G105" s="66" t="e">
        <f ca="1">CL!G27</f>
        <v>#REF!</v>
      </c>
    </row>
    <row r="106" spans="1:7">
      <c r="A106" s="81">
        <v>4</v>
      </c>
      <c r="B106" s="66" t="str">
        <f ca="1">CL!B28</f>
        <v/>
      </c>
      <c r="C106" s="66" t="str">
        <f ca="1">CL!C28</f>
        <v/>
      </c>
      <c r="D106" s="66" t="e">
        <f ca="1">CL!D28</f>
        <v>#REF!</v>
      </c>
      <c r="E106" s="66" t="e">
        <f ca="1">CL!E28</f>
        <v>#REF!</v>
      </c>
      <c r="F106" s="66" t="e">
        <f ca="1">CL!F28</f>
        <v>#REF!</v>
      </c>
      <c r="G106" s="66" t="e">
        <f ca="1">CL!G28</f>
        <v>#REF!</v>
      </c>
    </row>
    <row r="107" spans="1:7">
      <c r="A107" s="81">
        <v>5</v>
      </c>
      <c r="B107" s="66" t="str">
        <f ca="1">CL!B29</f>
        <v/>
      </c>
      <c r="C107" s="66" t="str">
        <f ca="1">CL!C29</f>
        <v/>
      </c>
      <c r="D107" s="66" t="e">
        <f ca="1">CL!D29</f>
        <v>#REF!</v>
      </c>
      <c r="E107" s="66" t="e">
        <f ca="1">CL!E29</f>
        <v>#REF!</v>
      </c>
      <c r="F107" s="66" t="e">
        <f ca="1">CL!F29</f>
        <v>#REF!</v>
      </c>
      <c r="G107" s="66" t="e">
        <f ca="1">CL!G29</f>
        <v>#REF!</v>
      </c>
    </row>
    <row r="108" spans="1:7">
      <c r="A108" s="81">
        <v>6</v>
      </c>
      <c r="B108" s="66" t="str">
        <f ca="1">CL!B30</f>
        <v/>
      </c>
      <c r="C108" s="66" t="str">
        <f ca="1">CL!C30</f>
        <v/>
      </c>
      <c r="D108" s="66" t="str">
        <f ca="1">CL!D30</f>
        <v/>
      </c>
      <c r="E108" s="66" t="e">
        <f ca="1">CL!E30</f>
        <v>#REF!</v>
      </c>
      <c r="F108" s="66" t="e">
        <f ca="1">CL!F30</f>
        <v>#REF!</v>
      </c>
      <c r="G108" s="66" t="e">
        <f ca="1">CL!G30</f>
        <v>#REF!</v>
      </c>
    </row>
    <row r="110" spans="1:7">
      <c r="A110" s="283" t="s">
        <v>204</v>
      </c>
      <c r="B110" s="283"/>
      <c r="C110" s="283"/>
      <c r="D110" s="283"/>
      <c r="E110" s="283"/>
      <c r="F110" s="283"/>
      <c r="G110" s="283"/>
    </row>
    <row r="111" spans="1:7">
      <c r="A111" s="1" t="s">
        <v>20</v>
      </c>
      <c r="B111" s="1" t="s">
        <v>64</v>
      </c>
      <c r="C111" s="1" t="s">
        <v>65</v>
      </c>
      <c r="D111" s="1" t="s">
        <v>66</v>
      </c>
      <c r="E111" s="1" t="s">
        <v>67</v>
      </c>
      <c r="F111" s="1" t="s">
        <v>68</v>
      </c>
      <c r="G111" s="1" t="s">
        <v>69</v>
      </c>
    </row>
    <row r="112" spans="1:7">
      <c r="A112" s="81">
        <v>1</v>
      </c>
      <c r="B112" s="66" t="str">
        <f ca="1">CL!B38</f>
        <v/>
      </c>
      <c r="C112" s="66" t="str">
        <f ca="1">CL!C38</f>
        <v/>
      </c>
      <c r="D112" s="66" t="str">
        <f ca="1">CL!D38</f>
        <v/>
      </c>
      <c r="E112" s="66" t="e">
        <f ca="1">CL!E38</f>
        <v>#REF!</v>
      </c>
      <c r="F112" s="66" t="e">
        <f ca="1">CL!F38</f>
        <v>#REF!</v>
      </c>
      <c r="G112" s="66" t="e">
        <f ca="1">CL!G38</f>
        <v>#REF!</v>
      </c>
    </row>
    <row r="113" spans="1:7">
      <c r="A113" s="81">
        <v>2</v>
      </c>
      <c r="B113" s="66" t="str">
        <f ca="1">CL!B39</f>
        <v/>
      </c>
      <c r="C113" s="66" t="str">
        <f ca="1">CL!C39</f>
        <v/>
      </c>
      <c r="D113" s="66" t="str">
        <f ca="1">CL!D39</f>
        <v/>
      </c>
      <c r="E113" s="66" t="e">
        <f ca="1">CL!E39</f>
        <v>#REF!</v>
      </c>
      <c r="F113" s="66" t="e">
        <f ca="1">CL!F39</f>
        <v>#REF!</v>
      </c>
      <c r="G113" s="66" t="e">
        <f ca="1">CL!G39</f>
        <v>#REF!</v>
      </c>
    </row>
    <row r="114" spans="1:7">
      <c r="A114" s="81">
        <v>3</v>
      </c>
      <c r="B114" s="66" t="str">
        <f ca="1">CL!B40</f>
        <v/>
      </c>
      <c r="C114" s="66" t="str">
        <f ca="1">CL!C40</f>
        <v/>
      </c>
      <c r="D114" s="66" t="str">
        <f ca="1">CL!D40</f>
        <v/>
      </c>
      <c r="E114" s="66" t="e">
        <f ca="1">CL!E40</f>
        <v>#REF!</v>
      </c>
      <c r="F114" s="66" t="e">
        <f ca="1">CL!F40</f>
        <v>#REF!</v>
      </c>
      <c r="G114" s="66" t="e">
        <f ca="1">CL!G40</f>
        <v>#REF!</v>
      </c>
    </row>
    <row r="115" spans="1:7">
      <c r="A115" s="81">
        <v>4</v>
      </c>
      <c r="B115" s="66" t="str">
        <f ca="1">CL!B41</f>
        <v/>
      </c>
      <c r="C115" s="66" t="str">
        <f ca="1">CL!C41</f>
        <v/>
      </c>
      <c r="D115" s="66" t="e">
        <f ca="1">CL!D41</f>
        <v>#REF!</v>
      </c>
      <c r="E115" s="66" t="e">
        <f ca="1">CL!E41</f>
        <v>#REF!</v>
      </c>
      <c r="F115" s="66" t="e">
        <f ca="1">CL!F41</f>
        <v>#REF!</v>
      </c>
      <c r="G115" s="66" t="e">
        <f ca="1">CL!G41</f>
        <v>#REF!</v>
      </c>
    </row>
    <row r="116" spans="1:7">
      <c r="A116" s="81">
        <v>5</v>
      </c>
      <c r="B116" s="66" t="str">
        <f ca="1">CL!B42</f>
        <v/>
      </c>
      <c r="C116" s="66" t="str">
        <f ca="1">CL!C42</f>
        <v/>
      </c>
      <c r="D116" s="66" t="e">
        <f ca="1">CL!D42</f>
        <v>#REF!</v>
      </c>
      <c r="E116" s="66" t="e">
        <f ca="1">CL!E42</f>
        <v>#REF!</v>
      </c>
      <c r="F116" s="66" t="e">
        <f ca="1">CL!F42</f>
        <v>#REF!</v>
      </c>
      <c r="G116" s="66" t="e">
        <f ca="1">CL!G42</f>
        <v>#REF!</v>
      </c>
    </row>
    <row r="117" spans="1:7">
      <c r="A117" s="81">
        <v>6</v>
      </c>
      <c r="B117" s="66" t="str">
        <f ca="1">CL!B43</f>
        <v/>
      </c>
      <c r="C117" s="66" t="str">
        <f ca="1">CL!C43</f>
        <v/>
      </c>
      <c r="D117" s="66" t="str">
        <f ca="1">CL!D43</f>
        <v/>
      </c>
      <c r="E117" s="66" t="e">
        <f ca="1">CL!E43</f>
        <v>#REF!</v>
      </c>
      <c r="F117" s="66" t="e">
        <f ca="1">CL!F43</f>
        <v>#REF!</v>
      </c>
      <c r="G117" s="66" t="e">
        <f ca="1">CL!G43</f>
        <v>#REF!</v>
      </c>
    </row>
    <row r="119" spans="1:7">
      <c r="A119" s="283" t="s">
        <v>204</v>
      </c>
      <c r="B119" s="283"/>
      <c r="C119" s="283"/>
      <c r="D119" s="283"/>
      <c r="E119" s="283"/>
      <c r="F119" s="283"/>
      <c r="G119" s="283"/>
    </row>
    <row r="120" spans="1:7">
      <c r="A120" s="1" t="s">
        <v>30</v>
      </c>
      <c r="B120" s="1" t="s">
        <v>64</v>
      </c>
      <c r="C120" s="1" t="s">
        <v>65</v>
      </c>
      <c r="D120" s="1" t="s">
        <v>66</v>
      </c>
      <c r="E120" s="1" t="s">
        <v>67</v>
      </c>
      <c r="F120" s="1" t="s">
        <v>68</v>
      </c>
      <c r="G120" s="1" t="s">
        <v>69</v>
      </c>
    </row>
    <row r="121" spans="1:7">
      <c r="A121" s="81">
        <v>1</v>
      </c>
      <c r="B121" s="66" t="str">
        <f ca="1">CL!B50</f>
        <v/>
      </c>
      <c r="C121" s="66" t="str">
        <f ca="1">CL!C50</f>
        <v/>
      </c>
      <c r="D121" s="66" t="str">
        <f ca="1">CL!D50</f>
        <v/>
      </c>
      <c r="E121" s="66" t="e">
        <f ca="1">CL!E50</f>
        <v>#REF!</v>
      </c>
      <c r="F121" s="66" t="e">
        <f ca="1">CL!F50</f>
        <v>#REF!</v>
      </c>
      <c r="G121" s="66" t="e">
        <f ca="1">CL!G50</f>
        <v>#REF!</v>
      </c>
    </row>
    <row r="122" spans="1:7">
      <c r="A122" s="81">
        <v>2</v>
      </c>
      <c r="B122" s="66" t="str">
        <f ca="1">CL!B51</f>
        <v/>
      </c>
      <c r="C122" s="66" t="str">
        <f ca="1">CL!C51</f>
        <v/>
      </c>
      <c r="D122" s="66" t="str">
        <f ca="1">CL!D51</f>
        <v/>
      </c>
      <c r="E122" s="66" t="e">
        <f ca="1">CL!E51</f>
        <v>#REF!</v>
      </c>
      <c r="F122" s="66" t="e">
        <f ca="1">CL!F51</f>
        <v>#REF!</v>
      </c>
      <c r="G122" s="66" t="e">
        <f ca="1">CL!G51</f>
        <v>#REF!</v>
      </c>
    </row>
    <row r="123" spans="1:7">
      <c r="A123" s="81">
        <v>3</v>
      </c>
      <c r="B123" s="66" t="str">
        <f ca="1">CL!B52</f>
        <v/>
      </c>
      <c r="C123" s="66" t="str">
        <f ca="1">CL!C52</f>
        <v/>
      </c>
      <c r="D123" s="66" t="str">
        <f ca="1">CL!D52</f>
        <v/>
      </c>
      <c r="E123" s="66" t="e">
        <f ca="1">CL!E52</f>
        <v>#REF!</v>
      </c>
      <c r="F123" s="66" t="e">
        <f ca="1">CL!F52</f>
        <v>#REF!</v>
      </c>
      <c r="G123" s="66" t="e">
        <f ca="1">CL!G52</f>
        <v>#REF!</v>
      </c>
    </row>
    <row r="124" spans="1:7">
      <c r="A124" s="81">
        <v>4</v>
      </c>
      <c r="B124" s="66" t="str">
        <f ca="1">CL!B53</f>
        <v/>
      </c>
      <c r="C124" s="66" t="str">
        <f ca="1">CL!C53</f>
        <v/>
      </c>
      <c r="D124" s="66" t="e">
        <f ca="1">CL!D53</f>
        <v>#REF!</v>
      </c>
      <c r="E124" s="66" t="e">
        <f ca="1">CL!E53</f>
        <v>#REF!</v>
      </c>
      <c r="F124" s="66" t="e">
        <f ca="1">CL!F53</f>
        <v>#REF!</v>
      </c>
      <c r="G124" s="66" t="e">
        <f ca="1">CL!G53</f>
        <v>#REF!</v>
      </c>
    </row>
    <row r="125" spans="1:7">
      <c r="A125" s="81">
        <v>5</v>
      </c>
      <c r="B125" s="66" t="str">
        <f ca="1">CL!B54</f>
        <v/>
      </c>
      <c r="C125" s="66" t="str">
        <f ca="1">CL!C54</f>
        <v/>
      </c>
      <c r="D125" s="66" t="e">
        <f ca="1">CL!D54</f>
        <v>#REF!</v>
      </c>
      <c r="E125" s="66" t="e">
        <f ca="1">CL!E54</f>
        <v>#REF!</v>
      </c>
      <c r="F125" s="66" t="e">
        <f ca="1">CL!F54</f>
        <v>#REF!</v>
      </c>
      <c r="G125" s="66" t="e">
        <f ca="1">CL!G54</f>
        <v>#REF!</v>
      </c>
    </row>
    <row r="126" spans="1:7">
      <c r="A126" s="81">
        <v>6</v>
      </c>
      <c r="B126" s="66" t="str">
        <f ca="1">CL!B55</f>
        <v/>
      </c>
      <c r="C126" s="66" t="str">
        <f ca="1">CL!C55</f>
        <v/>
      </c>
      <c r="D126" s="66" t="str">
        <f ca="1">CL!D55</f>
        <v/>
      </c>
      <c r="E126" s="66" t="e">
        <f ca="1">CL!E55</f>
        <v>#REF!</v>
      </c>
      <c r="F126" s="66" t="e">
        <f ca="1">CL!F55</f>
        <v>#REF!</v>
      </c>
      <c r="G126" s="66" t="e">
        <f ca="1">CL!G55</f>
        <v>#REF!</v>
      </c>
    </row>
    <row r="127" spans="1:7">
      <c r="A127" s="283" t="s">
        <v>204</v>
      </c>
      <c r="B127" s="283"/>
      <c r="C127" s="283"/>
      <c r="D127" s="283"/>
      <c r="E127" s="283"/>
      <c r="F127" s="283"/>
      <c r="G127" s="283"/>
    </row>
    <row r="128" spans="1:7">
      <c r="A128" s="30" t="s">
        <v>40</v>
      </c>
      <c r="B128" s="1" t="s">
        <v>64</v>
      </c>
      <c r="C128" s="1" t="s">
        <v>65</v>
      </c>
      <c r="D128" s="1" t="s">
        <v>66</v>
      </c>
      <c r="E128" s="1" t="s">
        <v>67</v>
      </c>
      <c r="F128" s="1" t="s">
        <v>68</v>
      </c>
      <c r="G128" s="1" t="s">
        <v>69</v>
      </c>
    </row>
    <row r="129" spans="1:7">
      <c r="A129" s="81">
        <v>1</v>
      </c>
      <c r="B129" s="66" t="e">
        <f ca="1">DL!B2</f>
        <v>#REF!</v>
      </c>
      <c r="C129" s="66" t="e">
        <f ca="1">DL!C2</f>
        <v>#REF!</v>
      </c>
      <c r="D129" s="66" t="e">
        <f ca="1">DL!D2</f>
        <v>#REF!</v>
      </c>
      <c r="E129" s="66" t="e">
        <f ca="1">DL!E2</f>
        <v>#REF!</v>
      </c>
      <c r="F129" s="66" t="e">
        <f ca="1">DL!F2</f>
        <v>#REF!</v>
      </c>
      <c r="G129" s="66" t="e">
        <f ca="1">DL!G2</f>
        <v>#REF!</v>
      </c>
    </row>
    <row r="130" spans="1:7">
      <c r="A130" s="81">
        <v>2</v>
      </c>
      <c r="B130" s="66" t="e">
        <f ca="1">DL!B3</f>
        <v>#REF!</v>
      </c>
      <c r="C130" s="66" t="e">
        <f ca="1">DL!C3</f>
        <v>#REF!</v>
      </c>
      <c r="D130" s="66" t="e">
        <f ca="1">DL!D3</f>
        <v>#REF!</v>
      </c>
      <c r="E130" s="66" t="e">
        <f ca="1">DL!E3</f>
        <v>#REF!</v>
      </c>
      <c r="F130" s="66" t="e">
        <f ca="1">DL!F3</f>
        <v>#REF!</v>
      </c>
      <c r="G130" s="66" t="e">
        <f ca="1">DL!G3</f>
        <v>#REF!</v>
      </c>
    </row>
    <row r="131" spans="1:7">
      <c r="A131" s="81">
        <v>3</v>
      </c>
      <c r="B131" s="66" t="e">
        <f ca="1">DL!B4</f>
        <v>#REF!</v>
      </c>
      <c r="C131" s="66" t="e">
        <f ca="1">DL!C4</f>
        <v>#REF!</v>
      </c>
      <c r="D131" s="66" t="str">
        <f ca="1">DL!D4</f>
        <v/>
      </c>
      <c r="E131" s="66" t="e">
        <f ca="1">DL!E4</f>
        <v>#REF!</v>
      </c>
      <c r="F131" s="66" t="e">
        <f ca="1">DL!F4</f>
        <v>#REF!</v>
      </c>
      <c r="G131" s="66" t="e">
        <f ca="1">DL!G4</f>
        <v>#REF!</v>
      </c>
    </row>
    <row r="132" spans="1:7">
      <c r="A132" s="81">
        <v>4</v>
      </c>
      <c r="B132" s="66" t="e">
        <f ca="1">DL!B5</f>
        <v>#REF!</v>
      </c>
      <c r="C132" s="66" t="e">
        <f ca="1">DL!C5</f>
        <v>#REF!</v>
      </c>
      <c r="D132" s="66" t="str">
        <f ca="1">DL!D5</f>
        <v/>
      </c>
      <c r="E132" s="66" t="e">
        <f ca="1">DL!E5</f>
        <v>#REF!</v>
      </c>
      <c r="F132" s="66" t="e">
        <f ca="1">DL!F5</f>
        <v>#REF!</v>
      </c>
      <c r="G132" s="66" t="e">
        <f ca="1">DL!G5</f>
        <v>#REF!</v>
      </c>
    </row>
    <row r="133" spans="1:7">
      <c r="A133" s="81">
        <v>5</v>
      </c>
      <c r="B133" s="66" t="e">
        <f ca="1">DL!B6</f>
        <v>#REF!</v>
      </c>
      <c r="C133" s="66" t="e">
        <f ca="1">DL!C6</f>
        <v>#REF!</v>
      </c>
      <c r="D133" s="66" t="str">
        <f ca="1">DL!D6</f>
        <v/>
      </c>
      <c r="E133" s="66" t="e">
        <f ca="1">DL!E6</f>
        <v>#REF!</v>
      </c>
      <c r="F133" s="66" t="e">
        <f ca="1">DL!F6</f>
        <v>#REF!</v>
      </c>
      <c r="G133" s="66" t="e">
        <f ca="1">DL!G6</f>
        <v>#REF!</v>
      </c>
    </row>
    <row r="135" spans="1:7">
      <c r="A135" s="283" t="s">
        <v>204</v>
      </c>
      <c r="B135" s="283"/>
      <c r="C135" s="283"/>
      <c r="D135" s="283"/>
      <c r="E135" s="283"/>
      <c r="F135" s="283"/>
      <c r="G135" s="283"/>
    </row>
    <row r="136" spans="1:7">
      <c r="A136" s="30" t="s">
        <v>46</v>
      </c>
      <c r="B136" s="1" t="s">
        <v>64</v>
      </c>
      <c r="C136" s="1" t="s">
        <v>65</v>
      </c>
      <c r="D136" s="1" t="s">
        <v>66</v>
      </c>
      <c r="E136" s="1" t="s">
        <v>67</v>
      </c>
      <c r="F136" s="1" t="s">
        <v>68</v>
      </c>
      <c r="G136" s="1" t="s">
        <v>69</v>
      </c>
    </row>
    <row r="137" spans="1:7">
      <c r="A137" s="66">
        <v>1</v>
      </c>
      <c r="B137" s="66" t="str">
        <f ca="1">IF(DL!B14="MAT X","MATEMATICA",DL!B14)</f>
        <v/>
      </c>
      <c r="C137" s="66" t="str">
        <f ca="1">IF(DL!C14="MAT X","MATEMATICA",DL!C14)</f>
        <v/>
      </c>
      <c r="D137" s="66" t="str">
        <f ca="1">IF(DL!D14="MAT X","MATEMATICA",DL!D14)</f>
        <v/>
      </c>
      <c r="E137" s="66" t="e">
        <f ca="1">IF(DL!E14="MAT X","MATEMATICA",DL!E14)</f>
        <v>#REF!</v>
      </c>
      <c r="F137" s="66" t="e">
        <f ca="1">IF(DL!F14="MAT X","MATEMATICA",DL!F14)</f>
        <v>#REF!</v>
      </c>
      <c r="G137" s="66" t="e">
        <f ca="1">IF(DL!G14="MAT X","MATEMATICA",DL!G14)</f>
        <v>#REF!</v>
      </c>
    </row>
    <row r="138" spans="1:7">
      <c r="A138" s="66">
        <v>2</v>
      </c>
      <c r="B138" s="66" t="str">
        <f ca="1">IF(DL!B15="MAT X","MATEMATICA",DL!B15)</f>
        <v/>
      </c>
      <c r="C138" s="66" t="str">
        <f ca="1">IF(DL!C15="MAT X","MATEMATICA",DL!C15)</f>
        <v/>
      </c>
      <c r="D138" s="66" t="str">
        <f ca="1">IF(DL!D15="MAT X","MATEMATICA",DL!D15)</f>
        <v/>
      </c>
      <c r="E138" s="66" t="e">
        <f ca="1">IF(DL!E15="MAT X","MATEMATICA",DL!E15)</f>
        <v>#REF!</v>
      </c>
      <c r="F138" s="66" t="e">
        <f ca="1">IF(DL!F15="MAT X","MATEMATICA",DL!F15)</f>
        <v>#REF!</v>
      </c>
      <c r="G138" s="66" t="e">
        <f ca="1">IF(DL!G15="MAT X","MATEMATICA",DL!G15)</f>
        <v>#REF!</v>
      </c>
    </row>
    <row r="139" spans="1:7">
      <c r="A139" s="66">
        <v>3</v>
      </c>
      <c r="B139" s="66" t="str">
        <f ca="1">IF(DL!B16="MAT X","MATEMATICA",DL!B16)</f>
        <v/>
      </c>
      <c r="C139" s="66" t="str">
        <f ca="1">IF(DL!C16="MAT X","MATEMATICA",DL!C16)</f>
        <v/>
      </c>
      <c r="D139" s="66" t="str">
        <f ca="1">IF(DL!D16="MAT X","MATEMATICA",DL!D16)</f>
        <v/>
      </c>
      <c r="E139" s="66" t="e">
        <f ca="1">IF(DL!E16="MAT X","MATEMATICA",DL!E16)</f>
        <v>#REF!</v>
      </c>
      <c r="F139" s="66" t="e">
        <f ca="1">IF(DL!F16="MAT X","MATEMATICA",DL!F16)</f>
        <v>#REF!</v>
      </c>
      <c r="G139" s="66" t="e">
        <f ca="1">IF(DL!G16="MAT X","MATEMATICA",DL!G16)</f>
        <v>#REF!</v>
      </c>
    </row>
    <row r="140" spans="1:7">
      <c r="A140" s="66">
        <v>4</v>
      </c>
      <c r="B140" s="66" t="str">
        <f ca="1">IF(DL!B17="MAT X","MATEMATICA",DL!B17)</f>
        <v/>
      </c>
      <c r="C140" s="66" t="str">
        <f ca="1">IF(DL!C17="MAT X","MATEMATICA",DL!C17)</f>
        <v/>
      </c>
      <c r="D140" s="66" t="e">
        <f ca="1">IF(DL!D17="MAT X","MATEMATICA",DL!D17)</f>
        <v>#REF!</v>
      </c>
      <c r="E140" s="66" t="e">
        <f ca="1">IF(DL!E17="MAT X","MATEMATICA",DL!E17)</f>
        <v>#REF!</v>
      </c>
      <c r="F140" s="66" t="e">
        <f ca="1">IF(DL!F17="MAT X","MATEMATICA",DL!F17)</f>
        <v>#REF!</v>
      </c>
      <c r="G140" s="66" t="e">
        <f ca="1">IF(DL!G17="MAT X","MATEMATICA",DL!G17)</f>
        <v>#REF!</v>
      </c>
    </row>
    <row r="141" spans="1:7">
      <c r="A141" s="66">
        <v>5</v>
      </c>
      <c r="B141" s="66" t="str">
        <f ca="1">IF(DL!B18="MAT X","MATEMATICA",DL!B18)</f>
        <v/>
      </c>
      <c r="C141" s="66" t="str">
        <f ca="1">IF(DL!C18="MAT X","MATEMATICA",DL!C18)</f>
        <v/>
      </c>
      <c r="D141" s="66" t="e">
        <f ca="1">IF(DL!D18="MAT X","MATEMATICA",DL!D18)</f>
        <v>#REF!</v>
      </c>
      <c r="E141" s="66" t="e">
        <f ca="1">IF(DL!E18="MAT X","MATEMATICA",DL!E18)</f>
        <v>#REF!</v>
      </c>
      <c r="F141" s="66" t="e">
        <f ca="1">IF(DL!F18="MAT X","MATEMATICA",DL!F18)</f>
        <v>#REF!</v>
      </c>
      <c r="G141" s="66" t="e">
        <f ca="1">IF(DL!G18="MAT X","MATEMATICA",DL!G18)</f>
        <v>#REF!</v>
      </c>
    </row>
    <row r="142" spans="1:7">
      <c r="A142" s="9"/>
      <c r="B142" s="9"/>
      <c r="C142" s="9"/>
      <c r="D142" s="9"/>
      <c r="E142" s="9"/>
      <c r="F142" s="9"/>
      <c r="G142" s="9"/>
    </row>
    <row r="143" spans="1:7">
      <c r="A143" s="283" t="s">
        <v>204</v>
      </c>
      <c r="B143" s="283"/>
      <c r="C143" s="283"/>
      <c r="D143" s="283"/>
      <c r="E143" s="283"/>
      <c r="F143" s="283"/>
      <c r="G143" s="283"/>
    </row>
    <row r="144" spans="1:7">
      <c r="A144" s="30" t="s">
        <v>12</v>
      </c>
      <c r="B144" s="1" t="s">
        <v>64</v>
      </c>
      <c r="C144" s="1" t="s">
        <v>65</v>
      </c>
      <c r="D144" s="1" t="s">
        <v>66</v>
      </c>
      <c r="E144" s="1" t="s">
        <v>67</v>
      </c>
      <c r="F144" s="1" t="s">
        <v>68</v>
      </c>
      <c r="G144" s="1" t="s">
        <v>69</v>
      </c>
    </row>
    <row r="145" spans="1:7">
      <c r="A145" s="66">
        <v>1</v>
      </c>
      <c r="B145" s="66" t="str">
        <f ca="1">IF(DL!B26="SCI Y","SCIENZE",IF(DL!B26="MAT X","FISICA",IF(DL!B26="PT D'ANNEO","FILOSOFIA",DL!B26)))</f>
        <v/>
      </c>
      <c r="C145" s="66" t="str">
        <f ca="1">IF(DL!C26="SCI Y","SCIENZE",IF(DL!C26="MAT X","FISICA",IF(DL!C26="PT D'ANNEO","FILOSOFIA",DL!C26)))</f>
        <v/>
      </c>
      <c r="D145" s="66" t="str">
        <f ca="1">IF(DL!D26="SCI Y","SCIENZE",IF(DL!D26="MAT X","FISICA",IF(DL!D26="PT D'ANNEO","FILOSOFIA",DL!D26)))</f>
        <v/>
      </c>
      <c r="E145" s="66" t="e">
        <f ca="1">IF(DL!E26="SCI Y","SCIENZE",IF(DL!E26="MAT X","FISICA",IF(DL!E26="PT D'ANNEO","FILOSOFIA",DL!E26)))</f>
        <v>#REF!</v>
      </c>
      <c r="F145" s="66" t="e">
        <f ca="1">IF(DL!F26="SCI Y","SCIENZE",IF(DL!F26="MAT X","FISICA",IF(DL!F26="PT D'ANNEO","FILOSOFIA",DL!F26)))</f>
        <v>#REF!</v>
      </c>
      <c r="G145" s="66" t="e">
        <f ca="1">IF(DL!G26="SCI Y","SCIENZE",IF(DL!G26="MAT X","FISICA",IF(DL!G26="PT D'ANNEO","FILOSOFIA",DL!G26)))</f>
        <v>#REF!</v>
      </c>
    </row>
    <row r="146" spans="1:7">
      <c r="A146" s="66">
        <v>2</v>
      </c>
      <c r="B146" s="66" t="str">
        <f ca="1">IF(DL!B27="SCI Y","SCIENZE",IF(DL!B27="MAT X","FISICA",IF(DL!B27="PT D'ANNEO","FILOSOFIA",DL!B27)))</f>
        <v/>
      </c>
      <c r="C146" s="66" t="str">
        <f ca="1">IF(DL!C27="SCI Y","SCIENZE",IF(DL!C27="MAT X","FISICA",IF(DL!C27="PT D'ANNEO","FILOSOFIA",DL!C27)))</f>
        <v/>
      </c>
      <c r="D146" s="66" t="str">
        <f ca="1">IF(DL!D27="SCI Y","SCIENZE",IF(DL!D27="MAT X","FISICA",IF(DL!D27="PT D'ANNEO","FILOSOFIA",DL!D27)))</f>
        <v/>
      </c>
      <c r="E146" s="66" t="e">
        <f ca="1">IF(DL!E27="SCI Y","SCIENZE",IF(DL!E27="MAT X","FISICA",IF(DL!E27="PT D'ANNEO","FILOSOFIA",DL!E27)))</f>
        <v>#REF!</v>
      </c>
      <c r="F146" s="66" t="e">
        <f ca="1">IF(DL!F27="SCI Y","SCIENZE",IF(DL!F27="MAT X","FISICA",IF(DL!F27="PT D'ANNEO","FILOSOFIA",DL!F27)))</f>
        <v>#REF!</v>
      </c>
      <c r="G146" s="66" t="e">
        <f ca="1">IF(DL!G27="SCI Y","SCIENZE",IF(DL!G27="MAT X","FISICA",IF(DL!G27="PT D'ANNEO","FILOSOFIA",DL!G27)))</f>
        <v>#REF!</v>
      </c>
    </row>
    <row r="147" spans="1:7">
      <c r="A147" s="66">
        <v>3</v>
      </c>
      <c r="B147" s="66" t="str">
        <f ca="1">IF(DL!B28="SCI Y","SCIENZE",IF(DL!B28="MAT X","FISICA",IF(DL!B28="PT D'ANNEO","FILOSOFIA",DL!B28)))</f>
        <v/>
      </c>
      <c r="C147" s="66" t="str">
        <f ca="1">IF(DL!C28="SCI Y","SCIENZE",IF(DL!C28="MAT X","FISICA",IF(DL!C28="PT D'ANNEO","FILOSOFIA",DL!C28)))</f>
        <v/>
      </c>
      <c r="D147" s="66" t="str">
        <f ca="1">IF(DL!D28="SCI Y","SCIENZE",IF(DL!D28="MAT X","FISICA",IF(DL!D28="PT D'ANNEO","FILOSOFIA",DL!D28)))</f>
        <v/>
      </c>
      <c r="E147" s="66" t="e">
        <f ca="1">IF(DL!E28="SCI Y","SCIENZE",IF(DL!E28="MAT X","FISICA",IF(DL!E28="PT D'ANNEO","FILOSOFIA",DL!E28)))</f>
        <v>#REF!</v>
      </c>
      <c r="F147" s="66" t="e">
        <f ca="1">IF(DL!F28="SCI Y","SCIENZE",IF(DL!F28="MAT X","FISICA",IF(DL!F28="PT D'ANNEO","FILOSOFIA",DL!F28)))</f>
        <v>#REF!</v>
      </c>
      <c r="G147" s="66" t="e">
        <f ca="1">IF(DL!G28="SCI Y","SCIENZE",IF(DL!G28="MAT X","FISICA",IF(DL!G28="PT D'ANNEO","FILOSOFIA",DL!G28)))</f>
        <v>#REF!</v>
      </c>
    </row>
    <row r="148" spans="1:7">
      <c r="A148" s="66">
        <v>4</v>
      </c>
      <c r="B148" s="66" t="str">
        <f ca="1">IF(DL!B29="SCI Y","SCIENZE",IF(DL!B29="MAT X","FISICA",IF(DL!B29="PT D'ANNEO","FILOSOFIA",DL!B29)))</f>
        <v/>
      </c>
      <c r="C148" s="66" t="str">
        <f ca="1">IF(DL!C29="SCI Y","SCIENZE",IF(DL!C29="MAT X","FISICA",IF(DL!C29="PT D'ANNEO","FILOSOFIA",DL!C29)))</f>
        <v/>
      </c>
      <c r="D148" s="66" t="e">
        <f ca="1">IF(DL!D29="SCI Y","SCIENZE",IF(DL!D29="MAT X","FISICA",IF(DL!D29="PT D'ANNEO","FILOSOFIA",DL!D29)))</f>
        <v>#REF!</v>
      </c>
      <c r="E148" s="66" t="e">
        <f ca="1">IF(DL!E29="SCI Y","SCIENZE",IF(DL!E29="MAT X","FISICA",IF(DL!E29="PT D'ANNEO","FILOSOFIA",DL!E29)))</f>
        <v>#REF!</v>
      </c>
      <c r="F148" s="66" t="e">
        <f ca="1">IF(DL!F29="SCI Y","SCIENZE",IF(DL!F29="MAT X","FISICA",IF(DL!F29="PT D'ANNEO","FILOSOFIA",DL!F29)))</f>
        <v>#REF!</v>
      </c>
      <c r="G148" s="66" t="e">
        <f ca="1">IF(DL!G29="SCI Y","SCIENZE",IF(DL!G29="MAT X","FISICA",IF(DL!G29="PT D'ANNEO","FILOSOFIA",DL!G29)))</f>
        <v>#REF!</v>
      </c>
    </row>
    <row r="149" spans="1:7">
      <c r="A149" s="66">
        <v>5</v>
      </c>
      <c r="B149" s="66" t="str">
        <f ca="1">IF(DL!B30="SCI Y","SCIENZE",IF(DL!B30="MAT X","FISICA",IF(DL!B30="PT D'ANNEO","FILOSOFIA",DL!B30)))</f>
        <v/>
      </c>
      <c r="C149" s="66" t="str">
        <f ca="1">IF(DL!C30="SCI Y","SCIENZE",IF(DL!C30="MAT X","FISICA",IF(DL!C30="PT D'ANNEO","FILOSOFIA",DL!C30)))</f>
        <v/>
      </c>
      <c r="D149" s="66" t="e">
        <f ca="1">IF(DL!D30="SCI Y","SCIENZE",IF(DL!D30="MAT X","FISICA",IF(DL!D30="PT D'ANNEO","FILOSOFIA",DL!D30)))</f>
        <v>#REF!</v>
      </c>
      <c r="E149" s="66" t="e">
        <f ca="1">IF(DL!E30="SCI Y","SCIENZE",IF(DL!E30="MAT X","FISICA",IF(DL!E30="PT D'ANNEO","FILOSOFIA",DL!E30)))</f>
        <v>#REF!</v>
      </c>
      <c r="F149" s="66" t="e">
        <f ca="1">IF(DL!F30="SCI Y","SCIENZE",IF(DL!F30="MAT X","FISICA",IF(DL!F30="PT D'ANNEO","FILOSOFIA",DL!F30)))</f>
        <v>#REF!</v>
      </c>
      <c r="G149" s="66" t="e">
        <f ca="1">IF(DL!G30="SCI Y","SCIENZE",IF(DL!G30="MAT X","FISICA",IF(DL!G30="PT D'ANNEO","FILOSOFIA",DL!G30)))</f>
        <v>#REF!</v>
      </c>
    </row>
    <row r="150" spans="1:7">
      <c r="A150" s="66">
        <v>6</v>
      </c>
      <c r="B150" s="66" t="str">
        <f ca="1">IF(DL!B31="SCI Y","SCIENZE",IF(DL!B31="MAT X","FISICA",IF(DL!B31="PT D'ANNEO","FILOSOFIA",DL!B31)))</f>
        <v/>
      </c>
      <c r="C150" s="66" t="str">
        <f ca="1">IF(DL!C31="SCI Y","SCIENZE",IF(DL!C31="MAT X","FISICA",IF(DL!C31="PT D'ANNEO","FILOSOFIA",DL!C31)))</f>
        <v/>
      </c>
      <c r="D150" s="66" t="str">
        <f ca="1">IF(DL!D31="SCI Y","SCIENZE",IF(DL!D31="MAT X","FISICA",IF(DL!D31="PT D'ANNEO","FILOSOFIA",DL!D31)))</f>
        <v/>
      </c>
      <c r="E150" s="66" t="e">
        <f ca="1">IF(DL!E31="SCI Y","SCIENZE",IF(DL!E31="MAT X","FISICA",IF(DL!E31="PT D'ANNEO","FILOSOFIA",DL!E31)))</f>
        <v>#REF!</v>
      </c>
      <c r="F150" s="66" t="e">
        <f ca="1">IF(DL!F31="SCI Y","SCIENZE",IF(DL!F31="MAT X","FISICA",IF(DL!F31="PT D'ANNEO","FILOSOFIA",DL!F31)))</f>
        <v>#REF!</v>
      </c>
      <c r="G150" s="66" t="e">
        <f ca="1">IF(DL!G31="SCI Y","SCIENZE",IF(DL!G31="MAT X","FISICA",IF(DL!G31="PT D'ANNEO","FILOSOFIA",DL!G31)))</f>
        <v>#REF!</v>
      </c>
    </row>
    <row r="152" spans="1:7">
      <c r="A152" s="283" t="s">
        <v>204</v>
      </c>
      <c r="B152" s="283"/>
      <c r="C152" s="283"/>
      <c r="D152" s="283"/>
      <c r="E152" s="283"/>
      <c r="F152" s="283"/>
      <c r="G152" s="283"/>
    </row>
    <row r="153" spans="1:7">
      <c r="A153" s="30" t="s">
        <v>47</v>
      </c>
      <c r="B153" s="1" t="s">
        <v>64</v>
      </c>
      <c r="C153" s="1" t="s">
        <v>65</v>
      </c>
      <c r="D153" s="1" t="s">
        <v>66</v>
      </c>
      <c r="E153" s="1" t="s">
        <v>67</v>
      </c>
      <c r="F153" s="1" t="s">
        <v>68</v>
      </c>
      <c r="G153" s="1" t="s">
        <v>69</v>
      </c>
    </row>
    <row r="154" spans="1:7">
      <c r="A154" s="66">
        <v>1</v>
      </c>
      <c r="B154" s="66" t="str">
        <f ca="1">DL!B42</f>
        <v/>
      </c>
      <c r="C154" s="66" t="str">
        <f ca="1">DL!C42</f>
        <v/>
      </c>
      <c r="D154" s="66" t="str">
        <f ca="1">DL!D42</f>
        <v/>
      </c>
      <c r="E154" s="66" t="e">
        <f ca="1">DL!E42</f>
        <v>#REF!</v>
      </c>
      <c r="F154" s="66" t="e">
        <f ca="1">DL!F42</f>
        <v>#REF!</v>
      </c>
      <c r="G154" s="66" t="e">
        <f ca="1">DL!G42</f>
        <v>#REF!</v>
      </c>
    </row>
    <row r="155" spans="1:7">
      <c r="A155" s="66">
        <v>2</v>
      </c>
      <c r="B155" s="66" t="str">
        <f ca="1">DL!B43</f>
        <v/>
      </c>
      <c r="C155" s="66" t="str">
        <f ca="1">DL!C43</f>
        <v/>
      </c>
      <c r="D155" s="66" t="str">
        <f ca="1">DL!D43</f>
        <v/>
      </c>
      <c r="E155" s="66" t="e">
        <f ca="1">DL!E43</f>
        <v>#REF!</v>
      </c>
      <c r="F155" s="66" t="e">
        <f ca="1">DL!F43</f>
        <v>#REF!</v>
      </c>
      <c r="G155" s="66" t="e">
        <f ca="1">DL!G43</f>
        <v>#REF!</v>
      </c>
    </row>
    <row r="156" spans="1:7">
      <c r="A156" s="66">
        <v>3</v>
      </c>
      <c r="B156" s="66" t="str">
        <f ca="1">DL!B44</f>
        <v/>
      </c>
      <c r="C156" s="66" t="str">
        <f ca="1">DL!C44</f>
        <v/>
      </c>
      <c r="D156" s="66" t="str">
        <f ca="1">DL!D44</f>
        <v/>
      </c>
      <c r="E156" s="66" t="e">
        <f ca="1">DL!E44</f>
        <v>#REF!</v>
      </c>
      <c r="F156" s="66" t="e">
        <f ca="1">DL!F44</f>
        <v>#REF!</v>
      </c>
      <c r="G156" s="66" t="e">
        <f ca="1">DL!G44</f>
        <v>#REF!</v>
      </c>
    </row>
    <row r="157" spans="1:7">
      <c r="A157" s="66">
        <v>4</v>
      </c>
      <c r="B157" s="66" t="str">
        <f ca="1">DL!B45</f>
        <v/>
      </c>
      <c r="C157" s="66" t="str">
        <f ca="1">DL!C45</f>
        <v/>
      </c>
      <c r="D157" s="66" t="e">
        <f ca="1">DL!D45</f>
        <v>#REF!</v>
      </c>
      <c r="E157" s="66" t="e">
        <f ca="1">DL!E45</f>
        <v>#REF!</v>
      </c>
      <c r="F157" s="66" t="e">
        <f ca="1">DL!F45</f>
        <v>#REF!</v>
      </c>
      <c r="G157" s="66" t="e">
        <f ca="1">DL!G45</f>
        <v>#REF!</v>
      </c>
    </row>
    <row r="158" spans="1:7">
      <c r="A158" s="66">
        <v>5</v>
      </c>
      <c r="B158" s="66" t="str">
        <f ca="1">DL!B46</f>
        <v/>
      </c>
      <c r="C158" s="66" t="str">
        <f ca="1">DL!C46</f>
        <v/>
      </c>
      <c r="D158" s="66" t="e">
        <f ca="1">DL!D46</f>
        <v>#REF!</v>
      </c>
      <c r="E158" s="66" t="e">
        <f ca="1">DL!E46</f>
        <v>#REF!</v>
      </c>
      <c r="F158" s="66" t="e">
        <f ca="1">DL!F46</f>
        <v>#REF!</v>
      </c>
      <c r="G158" s="66" t="e">
        <f ca="1">DL!G46</f>
        <v>#REF!</v>
      </c>
    </row>
    <row r="159" spans="1:7">
      <c r="A159" s="66">
        <v>6</v>
      </c>
      <c r="B159" s="66" t="str">
        <f ca="1">DL!B47</f>
        <v/>
      </c>
      <c r="C159" s="66" t="str">
        <f ca="1">DL!C47</f>
        <v/>
      </c>
      <c r="D159" s="66" t="str">
        <f ca="1">DL!D47</f>
        <v/>
      </c>
      <c r="E159" s="66" t="e">
        <f ca="1">DL!E47</f>
        <v>#REF!</v>
      </c>
      <c r="F159" s="66" t="e">
        <f ca="1">DL!F47</f>
        <v>#REF!</v>
      </c>
      <c r="G159" s="66" t="e">
        <f ca="1">DL!G47</f>
        <v>#REF!</v>
      </c>
    </row>
    <row r="161" spans="1:7">
      <c r="A161" s="283" t="s">
        <v>204</v>
      </c>
      <c r="B161" s="283"/>
      <c r="C161" s="283"/>
      <c r="D161" s="283"/>
      <c r="E161" s="283"/>
      <c r="F161" s="283"/>
      <c r="G161" s="283"/>
    </row>
    <row r="162" spans="1:7">
      <c r="A162" s="30" t="s">
        <v>48</v>
      </c>
      <c r="B162" s="1" t="s">
        <v>64</v>
      </c>
      <c r="C162" s="1" t="s">
        <v>65</v>
      </c>
      <c r="D162" s="1" t="s">
        <v>66</v>
      </c>
      <c r="E162" s="1" t="s">
        <v>67</v>
      </c>
      <c r="F162" s="1" t="s">
        <v>68</v>
      </c>
      <c r="G162" s="1" t="s">
        <v>69</v>
      </c>
    </row>
    <row r="163" spans="1:7">
      <c r="A163" s="66">
        <v>1</v>
      </c>
      <c r="B163" s="66" t="str">
        <f ca="1">DL!B55</f>
        <v/>
      </c>
      <c r="C163" s="66" t="str">
        <f ca="1">DL!C55</f>
        <v/>
      </c>
      <c r="D163" s="66" t="str">
        <f ca="1">DL!D55</f>
        <v/>
      </c>
      <c r="E163" s="66" t="e">
        <f ca="1">DL!E55</f>
        <v>#REF!</v>
      </c>
      <c r="F163" s="66" t="e">
        <f ca="1">DL!F55</f>
        <v>#REF!</v>
      </c>
      <c r="G163" s="66" t="e">
        <f ca="1">DL!G55</f>
        <v>#REF!</v>
      </c>
    </row>
    <row r="164" spans="1:7">
      <c r="A164" s="66">
        <v>2</v>
      </c>
      <c r="B164" s="66" t="str">
        <f ca="1">DL!B56</f>
        <v/>
      </c>
      <c r="C164" s="66" t="str">
        <f ca="1">DL!C56</f>
        <v/>
      </c>
      <c r="D164" s="66" t="str">
        <f ca="1">DL!D56</f>
        <v/>
      </c>
      <c r="E164" s="66" t="e">
        <f ca="1">DL!E56</f>
        <v>#REF!</v>
      </c>
      <c r="F164" s="66" t="e">
        <f ca="1">DL!F56</f>
        <v>#REF!</v>
      </c>
      <c r="G164" s="66" t="e">
        <f ca="1">DL!G56</f>
        <v>#REF!</v>
      </c>
    </row>
    <row r="165" spans="1:7">
      <c r="A165" s="66">
        <v>3</v>
      </c>
      <c r="B165" s="66" t="str">
        <f ca="1">DL!B57</f>
        <v/>
      </c>
      <c r="C165" s="66" t="str">
        <f ca="1">DL!C57</f>
        <v/>
      </c>
      <c r="D165" s="66" t="str">
        <f ca="1">DL!D57</f>
        <v/>
      </c>
      <c r="E165" s="66" t="e">
        <f ca="1">DL!E57</f>
        <v>#REF!</v>
      </c>
      <c r="F165" s="66" t="e">
        <f ca="1">DL!F57</f>
        <v>#REF!</v>
      </c>
      <c r="G165" s="66" t="e">
        <f ca="1">DL!G57</f>
        <v>#REF!</v>
      </c>
    </row>
    <row r="166" spans="1:7">
      <c r="A166" s="66">
        <v>4</v>
      </c>
      <c r="B166" s="66" t="str">
        <f ca="1">DL!B58</f>
        <v/>
      </c>
      <c r="C166" s="66" t="str">
        <f ca="1">DL!C58</f>
        <v/>
      </c>
      <c r="D166" s="66" t="e">
        <f ca="1">DL!D58</f>
        <v>#REF!</v>
      </c>
      <c r="E166" s="66" t="e">
        <f ca="1">DL!E58</f>
        <v>#REF!</v>
      </c>
      <c r="F166" s="66" t="e">
        <f ca="1">DL!F58</f>
        <v>#REF!</v>
      </c>
      <c r="G166" s="66" t="e">
        <f ca="1">DL!G58</f>
        <v>#REF!</v>
      </c>
    </row>
    <row r="167" spans="1:7">
      <c r="A167" s="66">
        <v>5</v>
      </c>
      <c r="B167" s="66" t="str">
        <f ca="1">DL!B59</f>
        <v/>
      </c>
      <c r="C167" s="66" t="str">
        <f ca="1">DL!C59</f>
        <v/>
      </c>
      <c r="D167" s="66" t="e">
        <f ca="1">DL!D59</f>
        <v>#REF!</v>
      </c>
      <c r="E167" s="66" t="e">
        <f ca="1">DL!E59</f>
        <v>#REF!</v>
      </c>
      <c r="F167" s="66" t="e">
        <f ca="1">DL!F59</f>
        <v>#REF!</v>
      </c>
      <c r="G167" s="66" t="e">
        <f ca="1">DL!G59</f>
        <v>#REF!</v>
      </c>
    </row>
    <row r="168" spans="1:7">
      <c r="A168" s="66">
        <v>6</v>
      </c>
      <c r="B168" s="66" t="str">
        <f ca="1">DL!B60</f>
        <v/>
      </c>
      <c r="C168" s="66" t="str">
        <f ca="1">DL!C60</f>
        <v/>
      </c>
      <c r="D168" s="66" t="str">
        <f ca="1">DL!D60</f>
        <v/>
      </c>
      <c r="E168" s="66" t="e">
        <f ca="1">DL!E60</f>
        <v>#REF!</v>
      </c>
      <c r="F168" s="66" t="e">
        <f ca="1">DL!F60</f>
        <v>#REF!</v>
      </c>
      <c r="G168" s="66" t="e">
        <f ca="1">DL!G60</f>
        <v>#REF!</v>
      </c>
    </row>
    <row r="169" spans="1:7">
      <c r="A169" s="283" t="s">
        <v>204</v>
      </c>
      <c r="B169" s="283"/>
      <c r="C169" s="283"/>
      <c r="D169" s="283"/>
      <c r="E169" s="283"/>
      <c r="F169" s="283"/>
      <c r="G169" s="283"/>
    </row>
    <row r="170" spans="1:7">
      <c r="A170" s="1" t="s">
        <v>56</v>
      </c>
      <c r="B170" s="1" t="s">
        <v>64</v>
      </c>
      <c r="C170" s="1" t="s">
        <v>65</v>
      </c>
      <c r="D170" s="1" t="s">
        <v>66</v>
      </c>
      <c r="E170" s="1" t="s">
        <v>67</v>
      </c>
      <c r="F170" s="1" t="s">
        <v>68</v>
      </c>
      <c r="G170" s="1" t="s">
        <v>69</v>
      </c>
    </row>
    <row r="171" spans="1:7">
      <c r="A171" s="66">
        <v>1</v>
      </c>
      <c r="B171" s="66" t="e">
        <f ca="1">EL!B2</f>
        <v>#REF!</v>
      </c>
      <c r="C171" s="66" t="e">
        <f ca="1">EL!C2</f>
        <v>#REF!</v>
      </c>
      <c r="D171" s="66" t="e">
        <f ca="1">EL!D2</f>
        <v>#REF!</v>
      </c>
      <c r="E171" s="66" t="e">
        <f ca="1">EL!E2</f>
        <v>#REF!</v>
      </c>
      <c r="F171" s="66" t="e">
        <f ca="1">EL!F2</f>
        <v>#REF!</v>
      </c>
      <c r="G171" s="66" t="e">
        <f ca="1">EL!G2</f>
        <v>#REF!</v>
      </c>
    </row>
    <row r="172" spans="1:7">
      <c r="A172" s="66">
        <v>2</v>
      </c>
      <c r="B172" s="66" t="e">
        <f ca="1">EL!B3</f>
        <v>#REF!</v>
      </c>
      <c r="C172" s="66" t="e">
        <f ca="1">EL!C3</f>
        <v>#REF!</v>
      </c>
      <c r="D172" s="66" t="e">
        <f ca="1">EL!D3</f>
        <v>#REF!</v>
      </c>
      <c r="E172" s="66" t="e">
        <f ca="1">EL!E3</f>
        <v>#REF!</v>
      </c>
      <c r="F172" s="66" t="e">
        <f ca="1">EL!F3</f>
        <v>#REF!</v>
      </c>
      <c r="G172" s="66" t="e">
        <f ca="1">EL!G3</f>
        <v>#REF!</v>
      </c>
    </row>
    <row r="173" spans="1:7">
      <c r="A173" s="66">
        <v>3</v>
      </c>
      <c r="B173" s="66" t="e">
        <f ca="1">EL!B4</f>
        <v>#REF!</v>
      </c>
      <c r="C173" s="66" t="e">
        <f ca="1">EL!C4</f>
        <v>#REF!</v>
      </c>
      <c r="D173" s="66" t="str">
        <f ca="1">EL!D4</f>
        <v/>
      </c>
      <c r="E173" s="66" t="e">
        <f ca="1">EL!E4</f>
        <v>#REF!</v>
      </c>
      <c r="F173" s="66" t="e">
        <f ca="1">EL!F4</f>
        <v>#REF!</v>
      </c>
      <c r="G173" s="66" t="e">
        <f ca="1">EL!G4</f>
        <v>#REF!</v>
      </c>
    </row>
    <row r="174" spans="1:7">
      <c r="A174" s="66">
        <v>4</v>
      </c>
      <c r="B174" s="66" t="e">
        <f ca="1">EL!B5</f>
        <v>#REF!</v>
      </c>
      <c r="C174" s="66" t="e">
        <f ca="1">EL!C5</f>
        <v>#REF!</v>
      </c>
      <c r="D174" s="66" t="str">
        <f ca="1">EL!D5</f>
        <v/>
      </c>
      <c r="E174" s="66" t="e">
        <f ca="1">EL!E5</f>
        <v>#REF!</v>
      </c>
      <c r="F174" s="66" t="e">
        <f ca="1">EL!F5</f>
        <v>#REF!</v>
      </c>
      <c r="G174" s="66" t="e">
        <f ca="1">EL!G5</f>
        <v>#REF!</v>
      </c>
    </row>
    <row r="175" spans="1:7">
      <c r="A175" s="66">
        <v>5</v>
      </c>
      <c r="B175" s="66" t="e">
        <f ca="1">EL!B6</f>
        <v>#REF!</v>
      </c>
      <c r="C175" s="66" t="e">
        <f ca="1">EL!C6</f>
        <v>#REF!</v>
      </c>
      <c r="D175" s="66" t="str">
        <f ca="1">EL!D6</f>
        <v/>
      </c>
      <c r="E175" s="66" t="e">
        <f ca="1">EL!E6</f>
        <v>#REF!</v>
      </c>
      <c r="F175" s="66" t="e">
        <f ca="1">EL!F6</f>
        <v>#REF!</v>
      </c>
      <c r="G175" s="66" t="e">
        <f ca="1">EL!G6</f>
        <v>#REF!</v>
      </c>
    </row>
    <row r="177" spans="1:7">
      <c r="A177" s="283" t="s">
        <v>204</v>
      </c>
      <c r="B177" s="283"/>
      <c r="C177" s="283"/>
      <c r="D177" s="283"/>
      <c r="E177" s="283"/>
      <c r="F177" s="283"/>
      <c r="G177" s="283"/>
    </row>
    <row r="178" spans="1:7">
      <c r="A178" s="30" t="s">
        <v>14</v>
      </c>
      <c r="B178" s="1" t="s">
        <v>64</v>
      </c>
      <c r="C178" s="1" t="s">
        <v>65</v>
      </c>
      <c r="D178" s="1" t="s">
        <v>66</v>
      </c>
      <c r="E178" s="1" t="s">
        <v>67</v>
      </c>
      <c r="F178" s="1" t="s">
        <v>68</v>
      </c>
      <c r="G178" s="1" t="s">
        <v>69</v>
      </c>
    </row>
    <row r="179" spans="1:7">
      <c r="A179" s="66">
        <v>1</v>
      </c>
      <c r="B179" s="66" t="str">
        <f ca="1">IF(EL!B14="RES A052","LETTERE",EL!B14)</f>
        <v/>
      </c>
      <c r="C179" s="66" t="str">
        <f ca="1">IF(EL!C14="RES A052","LETTERE",EL!C14)</f>
        <v/>
      </c>
      <c r="D179" s="66" t="str">
        <f ca="1">IF(EL!D14="RES A052","LETTERE",EL!D14)</f>
        <v/>
      </c>
      <c r="E179" s="66" t="e">
        <f ca="1">IF(EL!E14="RES A052","LETTERE",EL!E14)</f>
        <v>#REF!</v>
      </c>
      <c r="F179" s="66" t="e">
        <f ca="1">IF(EL!F14="RES A052","LETTERE",EL!F14)</f>
        <v>#REF!</v>
      </c>
      <c r="G179" s="66" t="e">
        <f ca="1">IF(EL!G14="RES A052","LETTERE",EL!G14)</f>
        <v>#REF!</v>
      </c>
    </row>
    <row r="180" spans="1:7">
      <c r="A180" s="66">
        <v>2</v>
      </c>
      <c r="B180" s="66" t="str">
        <f ca="1">IF(EL!B15="RES A052","LETTERE",EL!B15)</f>
        <v/>
      </c>
      <c r="C180" s="66" t="str">
        <f ca="1">IF(EL!C15="RES A052","LETTERE",EL!C15)</f>
        <v/>
      </c>
      <c r="D180" s="66" t="str">
        <f ca="1">IF(EL!D15="RES A052","LETTERE",EL!D15)</f>
        <v/>
      </c>
      <c r="E180" s="66" t="e">
        <f ca="1">IF(EL!E15="RES A052","LETTERE",EL!E15)</f>
        <v>#REF!</v>
      </c>
      <c r="F180" s="66" t="e">
        <f ca="1">IF(EL!F15="RES A052","LETTERE",EL!F15)</f>
        <v>#REF!</v>
      </c>
      <c r="G180" s="66" t="e">
        <f ca="1">IF(EL!G15="RES A052","LETTERE",EL!G15)</f>
        <v>#REF!</v>
      </c>
    </row>
    <row r="181" spans="1:7">
      <c r="A181" s="66">
        <v>3</v>
      </c>
      <c r="B181" s="66" t="str">
        <f ca="1">IF(EL!B16="RES A052","LETTERE",EL!B16)</f>
        <v/>
      </c>
      <c r="C181" s="66" t="str">
        <f ca="1">IF(EL!C16="RES A052","LETTERE",EL!C16)</f>
        <v/>
      </c>
      <c r="D181" s="66" t="str">
        <f ca="1">IF(EL!D16="RES A052","LETTERE",EL!D16)</f>
        <v/>
      </c>
      <c r="E181" s="66" t="e">
        <f ca="1">IF(EL!E16="RES A052","LETTERE",EL!E16)</f>
        <v>#REF!</v>
      </c>
      <c r="F181" s="66" t="e">
        <f ca="1">IF(EL!F16="RES A052","LETTERE",EL!F16)</f>
        <v>#REF!</v>
      </c>
      <c r="G181" s="66" t="e">
        <f ca="1">IF(EL!G16="RES A052","LETTERE",EL!G16)</f>
        <v>#REF!</v>
      </c>
    </row>
    <row r="182" spans="1:7">
      <c r="A182" s="66">
        <v>4</v>
      </c>
      <c r="B182" s="66" t="str">
        <f ca="1">IF(EL!B17="RES A052","LETTERE",EL!B17)</f>
        <v/>
      </c>
      <c r="C182" s="66" t="str">
        <f ca="1">IF(EL!C17="RES A052","LETTERE",EL!C17)</f>
        <v/>
      </c>
      <c r="D182" s="66" t="e">
        <f ca="1">IF(EL!D17="RES A052","LETTERE",EL!D17)</f>
        <v>#REF!</v>
      </c>
      <c r="E182" s="66" t="e">
        <f ca="1">IF(EL!E17="RES A052","LETTERE",EL!E17)</f>
        <v>#REF!</v>
      </c>
      <c r="F182" s="66" t="e">
        <f ca="1">IF(EL!F17="RES A052","LETTERE",EL!F17)</f>
        <v>#REF!</v>
      </c>
      <c r="G182" s="66" t="e">
        <f ca="1">IF(EL!G17="RES A052","LETTERE",EL!G17)</f>
        <v>#REF!</v>
      </c>
    </row>
    <row r="183" spans="1:7">
      <c r="A183" s="66">
        <v>5</v>
      </c>
      <c r="B183" s="66" t="str">
        <f ca="1">EL!B18</f>
        <v/>
      </c>
      <c r="C183" s="66" t="str">
        <f ca="1">EL!C18</f>
        <v/>
      </c>
      <c r="D183" s="66" t="e">
        <f ca="1">EL!D18</f>
        <v>#REF!</v>
      </c>
      <c r="E183" s="66" t="e">
        <f ca="1">IF(EL!E18="RES A052","LETTERE",EL!E18)</f>
        <v>#REF!</v>
      </c>
      <c r="F183" s="66" t="e">
        <f ca="1">IF(EL!F18="RES A052","LETTERE",EL!F18)</f>
        <v>#REF!</v>
      </c>
      <c r="G183" s="66" t="e">
        <f ca="1">IF(EL!G18="RES A052","LETTERE",EL!G18)</f>
        <v>#REF!</v>
      </c>
    </row>
    <row r="184" spans="1:7">
      <c r="A184" s="9"/>
      <c r="B184" s="9"/>
      <c r="C184" s="9"/>
      <c r="D184" s="9"/>
      <c r="E184" s="9"/>
      <c r="F184" s="9"/>
      <c r="G184" s="9"/>
    </row>
    <row r="185" spans="1:7">
      <c r="A185" s="283" t="s">
        <v>204</v>
      </c>
      <c r="B185" s="283"/>
      <c r="C185" s="283"/>
      <c r="D185" s="283"/>
      <c r="E185" s="283"/>
      <c r="F185" s="283"/>
      <c r="G185" s="283"/>
    </row>
    <row r="186" spans="1:7">
      <c r="A186" s="30" t="s">
        <v>13</v>
      </c>
      <c r="B186" s="1" t="s">
        <v>64</v>
      </c>
      <c r="C186" s="1" t="s">
        <v>65</v>
      </c>
      <c r="D186" s="1" t="s">
        <v>66</v>
      </c>
      <c r="E186" s="1" t="s">
        <v>67</v>
      </c>
      <c r="F186" s="1" t="s">
        <v>68</v>
      </c>
      <c r="G186" s="1" t="s">
        <v>69</v>
      </c>
    </row>
    <row r="187" spans="1:7">
      <c r="A187" s="66">
        <v>1</v>
      </c>
      <c r="B187" s="66" t="str">
        <f ca="1">IF(EL!B26="PT BONELLI","ITALIANO",EL!B26)</f>
        <v/>
      </c>
      <c r="C187" s="66" t="str">
        <f ca="1">IF(EL!C26="PT BONELLI","ITALIANO",EL!C26)</f>
        <v/>
      </c>
      <c r="D187" s="66" t="str">
        <f ca="1">IF(EL!D26="PT BONELLI","ITALIANO",EL!D26)</f>
        <v/>
      </c>
      <c r="E187" s="66" t="e">
        <f ca="1">IF(EL!E26="PT BONELLI","ITALIANO",EL!E26)</f>
        <v>#REF!</v>
      </c>
      <c r="F187" s="66" t="e">
        <f ca="1">IF(EL!F26="PT BONELLI","ITALIANO",EL!F26)</f>
        <v>#REF!</v>
      </c>
      <c r="G187" s="66" t="e">
        <f ca="1">IF(EL!G26="PT BONELLI","ITALIANO",EL!G26)</f>
        <v>#REF!</v>
      </c>
    </row>
    <row r="188" spans="1:7">
      <c r="A188" s="66">
        <v>2</v>
      </c>
      <c r="B188" s="66" t="str">
        <f ca="1">IF(EL!B27="PT BONELLI","ITALIANO",EL!B27)</f>
        <v/>
      </c>
      <c r="C188" s="66" t="str">
        <f ca="1">IF(EL!C27="PT BONELLI","ITALIANO",EL!C27)</f>
        <v/>
      </c>
      <c r="D188" s="66" t="str">
        <f ca="1">IF(EL!D27="PT BONELLI","ITALIANO",EL!D27)</f>
        <v/>
      </c>
      <c r="E188" s="66" t="e">
        <f ca="1">IF(EL!E27="PT BONELLI","ITALIANO",EL!E27)</f>
        <v>#REF!</v>
      </c>
      <c r="F188" s="66" t="e">
        <f ca="1">IF(EL!F27="PT BONELLI","ITALIANO",EL!F27)</f>
        <v>#REF!</v>
      </c>
      <c r="G188" s="66" t="e">
        <f ca="1">IF(EL!G27="PT BONELLI","ITALIANO",EL!G27)</f>
        <v>#REF!</v>
      </c>
    </row>
    <row r="189" spans="1:7">
      <c r="A189" s="66">
        <v>3</v>
      </c>
      <c r="B189" s="66" t="str">
        <f ca="1">IF(EL!B28="PT BONELLI","ITALIANO",EL!B28)</f>
        <v/>
      </c>
      <c r="C189" s="66" t="str">
        <f ca="1">IF(EL!C28="PT BONELLI","ITALIANO",EL!C28)</f>
        <v/>
      </c>
      <c r="D189" s="66" t="str">
        <f ca="1">IF(EL!D28="PT BONELLI","ITALIANO",EL!D28)</f>
        <v/>
      </c>
      <c r="E189" s="66" t="e">
        <f ca="1">IF(EL!E28="PT BONELLI","ITALIANO",EL!E28)</f>
        <v>#REF!</v>
      </c>
      <c r="F189" s="66" t="e">
        <f ca="1">IF(EL!F28="PT BONELLI","ITALIANO",EL!F28)</f>
        <v>#REF!</v>
      </c>
      <c r="G189" s="66" t="e">
        <f ca="1">IF(EL!G28="PT BONELLI","ITALIANO",EL!G28)</f>
        <v>#REF!</v>
      </c>
    </row>
    <row r="190" spans="1:7">
      <c r="A190" s="66">
        <v>4</v>
      </c>
      <c r="B190" s="66" t="str">
        <f ca="1">IF(EL!B29="PT BONELLI","ITALIANO",EL!B29)</f>
        <v/>
      </c>
      <c r="C190" s="66" t="str">
        <f ca="1">IF(EL!C29="PT BONELLI","ITALIANO",EL!C29)</f>
        <v/>
      </c>
      <c r="D190" s="66" t="e">
        <f ca="1">IF(EL!D29="PT BONELLI","ITALIANO",EL!D29)</f>
        <v>#REF!</v>
      </c>
      <c r="E190" s="66" t="e">
        <f ca="1">IF(EL!E29="PT BONELLI","ITALIANO",EL!E29)</f>
        <v>#REF!</v>
      </c>
      <c r="F190" s="66" t="e">
        <f ca="1">IF(EL!F29="PT BONELLI","ITALIANO",EL!F29)</f>
        <v>#REF!</v>
      </c>
      <c r="G190" s="66" t="e">
        <f ca="1">IF(EL!G29="PT BONELLI","ITALIANO",EL!G29)</f>
        <v>#REF!</v>
      </c>
    </row>
    <row r="191" spans="1:7">
      <c r="A191" s="66">
        <v>5</v>
      </c>
      <c r="B191" s="66" t="str">
        <f ca="1">IF(EL!B30="PT BONELLI","ITALIANO",EL!B30)</f>
        <v/>
      </c>
      <c r="C191" s="66" t="str">
        <f ca="1">IF(EL!C30="PT BONELLI","ITALIANO",EL!C30)</f>
        <v/>
      </c>
      <c r="D191" s="66" t="e">
        <f ca="1">IF(EL!D30="PT BONELLI","ITALIANO",EL!D30)</f>
        <v>#REF!</v>
      </c>
      <c r="E191" s="66" t="e">
        <f ca="1">IF(EL!E30="PT BONELLI","ITALIANO",EL!E30)</f>
        <v>#REF!</v>
      </c>
      <c r="F191" s="66" t="e">
        <f ca="1">IF(EL!F30="PT BONELLI","ITALIANO",EL!F30)</f>
        <v>#REF!</v>
      </c>
      <c r="G191" s="66" t="e">
        <f ca="1">IF(EL!G30="PT BONELLI","ITALIANO",EL!G30)</f>
        <v>#REF!</v>
      </c>
    </row>
    <row r="192" spans="1:7">
      <c r="A192" s="66">
        <v>6</v>
      </c>
      <c r="B192" s="66" t="str">
        <f ca="1">EL!B31</f>
        <v/>
      </c>
      <c r="C192" s="66" t="str">
        <f ca="1">EL!C31</f>
        <v/>
      </c>
      <c r="D192" s="66" t="str">
        <f ca="1">EL!D31</f>
        <v/>
      </c>
      <c r="E192" s="66" t="e">
        <f ca="1">EL!E31</f>
        <v>#REF!</v>
      </c>
      <c r="F192" s="66" t="e">
        <f ca="1">EL!F31</f>
        <v>#REF!</v>
      </c>
      <c r="G192" s="66" t="e">
        <f ca="1">EL!G31</f>
        <v>#REF!</v>
      </c>
    </row>
    <row r="194" spans="1:7">
      <c r="A194" s="283" t="s">
        <v>204</v>
      </c>
      <c r="B194" s="283"/>
      <c r="C194" s="283"/>
      <c r="D194" s="283"/>
      <c r="E194" s="283"/>
      <c r="F194" s="283"/>
      <c r="G194" s="283"/>
    </row>
    <row r="195" spans="1:7">
      <c r="A195" s="30" t="s">
        <v>59</v>
      </c>
      <c r="B195" s="1" t="s">
        <v>64</v>
      </c>
      <c r="C195" s="1" t="s">
        <v>65</v>
      </c>
      <c r="D195" s="1" t="s">
        <v>66</v>
      </c>
      <c r="E195" s="1" t="s">
        <v>67</v>
      </c>
      <c r="F195" s="1" t="s">
        <v>68</v>
      </c>
      <c r="G195" s="1" t="s">
        <v>69</v>
      </c>
    </row>
    <row r="196" spans="1:7">
      <c r="A196" s="66">
        <v>1</v>
      </c>
      <c r="B196" s="66" t="str">
        <f ca="1">IF(EL!B38="PT BONELLI","ITALIANO",EL!B38)</f>
        <v/>
      </c>
      <c r="C196" s="66" t="str">
        <f ca="1">IF(EL!C38="PT BONELLI","ITALIANO",EL!C38)</f>
        <v/>
      </c>
      <c r="D196" s="66" t="str">
        <f ca="1">IF(EL!D38="PT BONELLI","ITALIANO",EL!D38)</f>
        <v/>
      </c>
      <c r="E196" s="66" t="e">
        <f ca="1">IF(EL!E38="PT BONELLI","ITALIANO",EL!E38)</f>
        <v>#REF!</v>
      </c>
      <c r="F196" s="66" t="e">
        <f ca="1">IF(EL!F38="PT BONELLI","ITALIANO",EL!F38)</f>
        <v>#REF!</v>
      </c>
      <c r="G196" s="66" t="e">
        <f ca="1">IF(EL!G38="PT BONELLI","ITALIANO",EL!G38)</f>
        <v>#REF!</v>
      </c>
    </row>
    <row r="197" spans="1:7">
      <c r="A197" s="66">
        <v>2</v>
      </c>
      <c r="B197" s="66" t="str">
        <f ca="1">IF(EL!B39="PT BONELLI","ITALIANO",EL!B39)</f>
        <v/>
      </c>
      <c r="C197" s="66" t="str">
        <f ca="1">IF(EL!C39="PT BONELLI","ITALIANO",EL!C39)</f>
        <v/>
      </c>
      <c r="D197" s="66" t="str">
        <f ca="1">IF(EL!D39="PT BONELLI","ITALIANO",EL!D39)</f>
        <v/>
      </c>
      <c r="E197" s="66" t="e">
        <f ca="1">IF(EL!E39="PT BONELLI","ITALIANO",EL!E39)</f>
        <v>#REF!</v>
      </c>
      <c r="F197" s="66" t="e">
        <f ca="1">IF(EL!F39="PT BONELLI","ITALIANO",EL!F39)</f>
        <v>#REF!</v>
      </c>
      <c r="G197" s="66" t="e">
        <f ca="1">IF(EL!G39="PT BONELLI","ITALIANO",EL!G39)</f>
        <v>#REF!</v>
      </c>
    </row>
    <row r="198" spans="1:7">
      <c r="A198" s="66">
        <v>3</v>
      </c>
      <c r="B198" s="66" t="str">
        <f ca="1">IF(EL!B40="PT BONELLI","ITALIANO",EL!B40)</f>
        <v/>
      </c>
      <c r="C198" s="66" t="str">
        <f ca="1">IF(EL!C40="PT BONELLI","ITALIANO",EL!C40)</f>
        <v/>
      </c>
      <c r="D198" s="66" t="str">
        <f ca="1">IF(EL!D40="PT BONELLI","ITALIANO",EL!D40)</f>
        <v/>
      </c>
      <c r="E198" s="66" t="e">
        <f ca="1">IF(EL!E40="PT BONELLI","ITALIANO",EL!E40)</f>
        <v>#REF!</v>
      </c>
      <c r="F198" s="66" t="e">
        <f ca="1">IF(EL!F40="PT BONELLI","ITALIANO",EL!F40)</f>
        <v>#REF!</v>
      </c>
      <c r="G198" s="66" t="e">
        <f ca="1">IF(EL!G40="PT BONELLI","ITALIANO",EL!G40)</f>
        <v>#REF!</v>
      </c>
    </row>
    <row r="199" spans="1:7">
      <c r="A199" s="66">
        <v>4</v>
      </c>
      <c r="B199" s="66" t="str">
        <f ca="1">IF(EL!B41="PT BONELLI","ITALIANO",EL!B41)</f>
        <v/>
      </c>
      <c r="C199" s="66" t="str">
        <f ca="1">IF(EL!C41="PT BONELLI","ITALIANO",EL!C41)</f>
        <v/>
      </c>
      <c r="D199" s="66" t="e">
        <f ca="1">IF(EL!D41="PT BONELLI","ITALIANO",EL!D41)</f>
        <v>#REF!</v>
      </c>
      <c r="E199" s="66" t="e">
        <f ca="1">IF(EL!E41="PT BONELLI","ITALIANO",EL!E41)</f>
        <v>#REF!</v>
      </c>
      <c r="F199" s="66" t="e">
        <f ca="1">IF(EL!F41="PT BONELLI","ITALIANO",EL!F41)</f>
        <v>#REF!</v>
      </c>
      <c r="G199" s="66" t="e">
        <f ca="1">IF(EL!G41="PT BONELLI","ITALIANO",EL!G41)</f>
        <v>#REF!</v>
      </c>
    </row>
    <row r="200" spans="1:7">
      <c r="A200" s="66">
        <v>5</v>
      </c>
      <c r="B200" s="66" t="str">
        <f ca="1">IF(EL!B42="PT BONELLI","ITALIANO",EL!B42)</f>
        <v/>
      </c>
      <c r="C200" s="66" t="str">
        <f ca="1">IF(EL!C42="PT BONELLI","ITALIANO",EL!C42)</f>
        <v/>
      </c>
      <c r="D200" s="66" t="e">
        <f ca="1">IF(EL!D42="PT BONELLI","ITALIANO",EL!D42)</f>
        <v>#REF!</v>
      </c>
      <c r="E200" s="66" t="e">
        <f ca="1">IF(EL!E42="PT BONELLI","ITALIANO",EL!E42)</f>
        <v>#REF!</v>
      </c>
      <c r="F200" s="66" t="e">
        <f ca="1">IF(EL!F42="PT BONELLI","ITALIANO",EL!F42)</f>
        <v>#REF!</v>
      </c>
      <c r="G200" s="66" t="e">
        <f ca="1">IF(EL!G42="PT BONELLI","ITALIANO",EL!G42)</f>
        <v>#REF!</v>
      </c>
    </row>
    <row r="201" spans="1:7">
      <c r="A201" s="66">
        <v>6</v>
      </c>
      <c r="B201" s="66" t="str">
        <f ca="1">EL!B43</f>
        <v/>
      </c>
      <c r="C201" s="66" t="str">
        <f ca="1">EL!C43</f>
        <v/>
      </c>
      <c r="D201" s="66" t="str">
        <f ca="1">EL!D43</f>
        <v/>
      </c>
      <c r="E201" s="66" t="e">
        <f ca="1">EL!E43</f>
        <v>#REF!</v>
      </c>
      <c r="F201" s="66" t="e">
        <f ca="1">EL!F43</f>
        <v>#REF!</v>
      </c>
      <c r="G201" s="66" t="e">
        <f ca="1">EL!G43</f>
        <v>#REF!</v>
      </c>
    </row>
    <row r="203" spans="1:7">
      <c r="A203" s="283" t="s">
        <v>204</v>
      </c>
      <c r="B203" s="283"/>
      <c r="C203" s="283"/>
      <c r="D203" s="283"/>
      <c r="E203" s="283"/>
      <c r="F203" s="283"/>
      <c r="G203" s="283"/>
    </row>
    <row r="204" spans="1:7">
      <c r="A204" s="1" t="s">
        <v>158</v>
      </c>
      <c r="B204" s="1" t="s">
        <v>64</v>
      </c>
      <c r="C204" s="1" t="s">
        <v>65</v>
      </c>
      <c r="D204" s="1" t="s">
        <v>66</v>
      </c>
      <c r="E204" s="1" t="s">
        <v>67</v>
      </c>
      <c r="F204" s="1" t="s">
        <v>68</v>
      </c>
      <c r="G204" s="1" t="s">
        <v>69</v>
      </c>
    </row>
    <row r="205" spans="1:7">
      <c r="A205" s="66">
        <v>1</v>
      </c>
      <c r="B205" s="66" t="str">
        <f ca="1">EL!B52</f>
        <v/>
      </c>
      <c r="C205" s="66" t="str">
        <f ca="1">EL!C52</f>
        <v/>
      </c>
      <c r="D205" s="66" t="str">
        <f ca="1">EL!D52</f>
        <v/>
      </c>
      <c r="E205" s="66" t="e">
        <f ca="1">EL!E52</f>
        <v>#REF!</v>
      </c>
      <c r="F205" s="66" t="e">
        <f ca="1">EL!F52</f>
        <v>#REF!</v>
      </c>
      <c r="G205" s="66" t="e">
        <f ca="1">EL!G52</f>
        <v>#REF!</v>
      </c>
    </row>
    <row r="206" spans="1:7">
      <c r="A206" s="66">
        <v>2</v>
      </c>
      <c r="B206" s="66" t="str">
        <f ca="1">EL!B53</f>
        <v/>
      </c>
      <c r="C206" s="66" t="str">
        <f ca="1">EL!C53</f>
        <v/>
      </c>
      <c r="D206" s="66" t="str">
        <f ca="1">EL!D53</f>
        <v/>
      </c>
      <c r="E206" s="66" t="e">
        <f ca="1">EL!E53</f>
        <v>#REF!</v>
      </c>
      <c r="F206" s="66" t="e">
        <f ca="1">EL!F53</f>
        <v>#REF!</v>
      </c>
      <c r="G206" s="66" t="e">
        <f ca="1">EL!G53</f>
        <v>#REF!</v>
      </c>
    </row>
    <row r="207" spans="1:7">
      <c r="A207" s="66">
        <v>3</v>
      </c>
      <c r="B207" s="66" t="str">
        <f ca="1">EL!B54</f>
        <v/>
      </c>
      <c r="C207" s="66" t="str">
        <f ca="1">EL!C54</f>
        <v/>
      </c>
      <c r="D207" s="66" t="str">
        <f ca="1">EL!D54</f>
        <v/>
      </c>
      <c r="E207" s="66" t="e">
        <f ca="1">EL!E54</f>
        <v>#REF!</v>
      </c>
      <c r="F207" s="66" t="e">
        <f ca="1">EL!F54</f>
        <v>#REF!</v>
      </c>
      <c r="G207" s="66" t="e">
        <f ca="1">EL!G54</f>
        <v>#REF!</v>
      </c>
    </row>
    <row r="208" spans="1:7">
      <c r="A208" s="66">
        <v>4</v>
      </c>
      <c r="B208" s="66" t="str">
        <f ca="1">EL!B55</f>
        <v/>
      </c>
      <c r="C208" s="66" t="str">
        <f ca="1">EL!C55</f>
        <v/>
      </c>
      <c r="D208" s="66" t="e">
        <f ca="1">EL!D55</f>
        <v>#REF!</v>
      </c>
      <c r="E208" s="66" t="e">
        <f ca="1">EL!E55</f>
        <v>#REF!</v>
      </c>
      <c r="F208" s="66" t="e">
        <f ca="1">EL!F55</f>
        <v>#REF!</v>
      </c>
      <c r="G208" s="66" t="e">
        <f ca="1">EL!G55</f>
        <v>#REF!</v>
      </c>
    </row>
    <row r="209" spans="1:7">
      <c r="A209" s="66">
        <v>5</v>
      </c>
      <c r="B209" s="66" t="str">
        <f ca="1">EL!B56</f>
        <v/>
      </c>
      <c r="C209" s="66" t="str">
        <f ca="1">EL!C56</f>
        <v/>
      </c>
      <c r="D209" s="66" t="e">
        <f ca="1">EL!D56</f>
        <v>#REF!</v>
      </c>
      <c r="E209" s="66" t="e">
        <f ca="1">EL!E56</f>
        <v>#REF!</v>
      </c>
      <c r="F209" s="66" t="e">
        <f ca="1">EL!F56</f>
        <v>#REF!</v>
      </c>
      <c r="G209" s="66" t="e">
        <f ca="1">EL!G56</f>
        <v>#REF!</v>
      </c>
    </row>
    <row r="210" spans="1:7">
      <c r="A210" s="66">
        <v>6</v>
      </c>
      <c r="B210" s="66" t="str">
        <f ca="1">EL!B57</f>
        <v/>
      </c>
      <c r="C210" s="66" t="str">
        <f ca="1">EL!C57</f>
        <v/>
      </c>
      <c r="D210" s="66" t="str">
        <f ca="1">EL!D57</f>
        <v/>
      </c>
      <c r="E210" s="66" t="e">
        <f ca="1">EL!E57</f>
        <v>#REF!</v>
      </c>
      <c r="F210" s="66" t="e">
        <f ca="1">EL!F57</f>
        <v>#REF!</v>
      </c>
      <c r="G210" s="66" t="e">
        <f ca="1">EL!G57</f>
        <v>#REF!</v>
      </c>
    </row>
    <row r="211" spans="1:7">
      <c r="A211" s="283" t="s">
        <v>204</v>
      </c>
      <c r="B211" s="283"/>
      <c r="C211" s="283"/>
      <c r="D211" s="283"/>
      <c r="E211" s="283"/>
      <c r="F211" s="283"/>
      <c r="G211" s="283"/>
    </row>
    <row r="212" spans="1:7">
      <c r="A212" s="30" t="s">
        <v>50</v>
      </c>
      <c r="B212" s="1" t="s">
        <v>64</v>
      </c>
      <c r="C212" s="1" t="s">
        <v>65</v>
      </c>
      <c r="D212" s="1" t="s">
        <v>66</v>
      </c>
      <c r="E212" s="1" t="s">
        <v>67</v>
      </c>
      <c r="F212" s="1" t="s">
        <v>68</v>
      </c>
      <c r="G212" s="1" t="s">
        <v>69</v>
      </c>
    </row>
    <row r="213" spans="1:7">
      <c r="A213" s="66">
        <v>1</v>
      </c>
      <c r="B213" s="66" t="e">
        <f ca="1">IF(FL!B2="PT NARDELLA","GEOSTORIA",FL!B2)</f>
        <v>#REF!</v>
      </c>
      <c r="C213" s="66" t="e">
        <f ca="1">IF(FL!C2="PT NARDELLA","GEOSTORIA",FL!C2)</f>
        <v>#REF!</v>
      </c>
      <c r="D213" s="66" t="e">
        <f ca="1">IF(FL!D2="PT NARDELLA","GEOSTORIA",FL!D2)</f>
        <v>#REF!</v>
      </c>
      <c r="E213" s="66" t="e">
        <f ca="1">IF(FL!E2="PT NARDELLA","GEOSTORIA",FL!E2)</f>
        <v>#REF!</v>
      </c>
      <c r="F213" s="66" t="e">
        <f ca="1">IF(FL!F2="PT NARDELLA","GEOSTORIA",FL!F2)</f>
        <v>#REF!</v>
      </c>
      <c r="G213" s="66" t="e">
        <f ca="1">IF(FL!G2="PT NARDELLA","GEOSTORIA",FL!G2)</f>
        <v>#REF!</v>
      </c>
    </row>
    <row r="214" spans="1:7">
      <c r="A214" s="66">
        <v>2</v>
      </c>
      <c r="B214" s="66" t="e">
        <f ca="1">IF(FL!B3="PT NARDELLA","GEOSTORIA",FL!B3)</f>
        <v>#REF!</v>
      </c>
      <c r="C214" s="66" t="e">
        <f ca="1">IF(FL!C3="PT NARDELLA","GEOSTORIA",FL!C3)</f>
        <v>#REF!</v>
      </c>
      <c r="D214" s="66" t="e">
        <f ca="1">IF(FL!D3="PT NARDELLA","GEOSTORIA",FL!D3)</f>
        <v>#REF!</v>
      </c>
      <c r="E214" s="66" t="e">
        <f ca="1">IF(FL!E3="PT NARDELLA","GEOSTORIA",FL!E3)</f>
        <v>#REF!</v>
      </c>
      <c r="F214" s="66" t="e">
        <f ca="1">IF(FL!F3="PT NARDELLA","GEOSTORIA",FL!F3)</f>
        <v>#REF!</v>
      </c>
      <c r="G214" s="66" t="e">
        <f ca="1">IF(FL!G3="PT NARDELLA","GEOSTORIA",FL!G3)</f>
        <v>#REF!</v>
      </c>
    </row>
    <row r="215" spans="1:7">
      <c r="A215" s="66">
        <v>3</v>
      </c>
      <c r="B215" s="66" t="e">
        <f ca="1">IF(FL!B4="PT NARDELLA","GEOSTORIA",FL!B4)</f>
        <v>#REF!</v>
      </c>
      <c r="C215" s="66" t="e">
        <f ca="1">IF(FL!C4="PT NARDELLA","GEOSTORIA",FL!C4)</f>
        <v>#REF!</v>
      </c>
      <c r="D215" s="66" t="str">
        <f ca="1">IF(FL!D4="PT NARDELLA","GEOSTORIA",FL!D4)</f>
        <v/>
      </c>
      <c r="E215" s="66" t="e">
        <f ca="1">IF(FL!E4="PT NARDELLA","GEOSTORIA",FL!E4)</f>
        <v>#REF!</v>
      </c>
      <c r="F215" s="66" t="e">
        <f ca="1">IF(FL!F4="PT NARDELLA","GEOSTORIA",FL!F4)</f>
        <v>#REF!</v>
      </c>
      <c r="G215" s="66" t="e">
        <f ca="1">IF(FL!G4="PT NARDELLA","GEOSTORIA",FL!G4)</f>
        <v>#REF!</v>
      </c>
    </row>
    <row r="216" spans="1:7">
      <c r="A216" s="66">
        <v>4</v>
      </c>
      <c r="B216" s="66" t="e">
        <f ca="1">IF(FL!B5="PT NARDELLA","GEOSTORIA",FL!B5)</f>
        <v>#REF!</v>
      </c>
      <c r="C216" s="66" t="e">
        <f ca="1">IF(FL!C5="PT NARDELLA","GEOSTORIA",FL!C5)</f>
        <v>#REF!</v>
      </c>
      <c r="D216" s="66" t="str">
        <f ca="1">IF(FL!D5="PT NARDELLA","GEOSTORIA",FL!D5)</f>
        <v/>
      </c>
      <c r="E216" s="66" t="e">
        <f ca="1">IF(FL!E5="PT NARDELLA","GEOSTORIA",FL!E5)</f>
        <v>#REF!</v>
      </c>
      <c r="F216" s="66" t="e">
        <f ca="1">IF(FL!F5="PT NARDELLA","GEOSTORIA",FL!F5)</f>
        <v>#REF!</v>
      </c>
      <c r="G216" s="66" t="e">
        <f ca="1">IF(FL!G5="PT NARDELLA","GEOSTORIA",FL!G5)</f>
        <v>#REF!</v>
      </c>
    </row>
    <row r="217" spans="1:7">
      <c r="A217" s="66">
        <v>5</v>
      </c>
      <c r="B217" s="66" t="e">
        <f ca="1">IF(FL!B6="PT NARDELLA","GEOSTORIA",FL!B6)</f>
        <v>#REF!</v>
      </c>
      <c r="C217" s="66" t="e">
        <f ca="1">IF(FL!C6="PT NARDELLA","GEOSTORIA",FL!C6)</f>
        <v>#REF!</v>
      </c>
      <c r="D217" s="66" t="str">
        <f ca="1">IF(FL!D6="PT NARDELLA","GEOSTORIA",FL!D6)</f>
        <v/>
      </c>
      <c r="E217" s="66" t="e">
        <f ca="1">IF(FL!E6="PT NARDELLA","GEOSTORIA",FL!E6)</f>
        <v>#REF!</v>
      </c>
      <c r="F217" s="66" t="e">
        <f ca="1">IF(FL!F6="PT NARDELLA","GEOSTORIA",FL!F6)</f>
        <v>#REF!</v>
      </c>
      <c r="G217" s="66" t="e">
        <f ca="1">IF(FL!G6="PT NARDELLA","GEOSTORIA",FL!G6)</f>
        <v>#REF!</v>
      </c>
    </row>
    <row r="219" spans="1:7">
      <c r="A219" s="283" t="s">
        <v>204</v>
      </c>
      <c r="B219" s="283"/>
      <c r="C219" s="283"/>
      <c r="D219" s="283"/>
      <c r="E219" s="283"/>
      <c r="F219" s="283"/>
      <c r="G219" s="283"/>
    </row>
    <row r="220" spans="1:7">
      <c r="A220" s="30" t="s">
        <v>39</v>
      </c>
      <c r="B220" s="1" t="s">
        <v>64</v>
      </c>
      <c r="C220" s="1" t="s">
        <v>65</v>
      </c>
      <c r="D220" s="1" t="s">
        <v>66</v>
      </c>
      <c r="E220" s="1" t="s">
        <v>67</v>
      </c>
      <c r="F220" s="1" t="s">
        <v>68</v>
      </c>
      <c r="G220" s="1" t="s">
        <v>69</v>
      </c>
    </row>
    <row r="221" spans="1:7">
      <c r="A221" s="66">
        <v>1</v>
      </c>
      <c r="B221" s="66" t="str">
        <f ca="1">IF(FL!B14="INGLESE X","INGLESE",IF(FL!B14="PT NARDELLA","GEOSTORIA",FL!B14))</f>
        <v/>
      </c>
      <c r="C221" s="66" t="str">
        <f ca="1">IF(FL!C14="INGLESE X","INGLESE",IF(FL!C14="PT NARDELLA","GEOSTORIA",FL!C14))</f>
        <v/>
      </c>
      <c r="D221" s="66" t="str">
        <f ca="1">IF(FL!D14="INGLESE X","INGLESE",IF(FL!D14="PT NARDELLA","GEOSTORIA",FL!D14))</f>
        <v/>
      </c>
      <c r="E221" s="66" t="e">
        <f ca="1">IF(FL!E14="INGLESE X","INGLESE",IF(FL!E14="PT NARDELLA","GEOSTORIA",FL!E14))</f>
        <v>#REF!</v>
      </c>
      <c r="F221" s="66" t="e">
        <f ca="1">IF(FL!F14="INGLESE X","INGLESE",IF(FL!F14="PT NARDELLA","GEOSTORIA",FL!F14))</f>
        <v>#REF!</v>
      </c>
      <c r="G221" s="66" t="e">
        <f ca="1">IF(FL!G14="INGLESE X","INGLESE",IF(FL!G14="PT NARDELLA","GEOSTORIA",FL!G14))</f>
        <v>#REF!</v>
      </c>
    </row>
    <row r="222" spans="1:7">
      <c r="A222" s="66">
        <v>2</v>
      </c>
      <c r="B222" s="66" t="str">
        <f ca="1">IF(FL!B15="INGLESE X","INGLESE",IF(FL!B15="PT NARDELLA","GEOSTORIA",FL!B15))</f>
        <v/>
      </c>
      <c r="C222" s="66" t="str">
        <f ca="1">IF(FL!C15="INGLESE X","INGLESE",IF(FL!C15="PT NARDELLA","GEOSTORIA",FL!C15))</f>
        <v/>
      </c>
      <c r="D222" s="66" t="str">
        <f ca="1">IF(FL!D15="INGLESE X","INGLESE",IF(FL!D15="PT NARDELLA","GEOSTORIA",FL!D15))</f>
        <v/>
      </c>
      <c r="E222" s="66" t="e">
        <f ca="1">IF(FL!E15="INGLESE X","INGLESE",IF(FL!E15="PT NARDELLA","GEOSTORIA",FL!E15))</f>
        <v>#REF!</v>
      </c>
      <c r="F222" s="66" t="e">
        <f ca="1">IF(FL!F15="INGLESE X","INGLESE",IF(FL!F15="PT NARDELLA","GEOSTORIA",FL!F15))</f>
        <v>#REF!</v>
      </c>
      <c r="G222" s="66" t="e">
        <f ca="1">IF(FL!G15="INGLESE X","INGLESE",IF(FL!G15="PT NARDELLA","GEOSTORIA",FL!G15))</f>
        <v>#REF!</v>
      </c>
    </row>
    <row r="223" spans="1:7">
      <c r="A223" s="66">
        <v>3</v>
      </c>
      <c r="B223" s="66" t="str">
        <f ca="1">IF(FL!B16="INGLESE X","INGLESE",IF(FL!B16="PT NARDELLA","GEOSTORIA",FL!B16))</f>
        <v/>
      </c>
      <c r="C223" s="66" t="str">
        <f ca="1">IF(FL!C16="INGLESE X","INGLESE",IF(FL!C16="PT NARDELLA","GEOSTORIA",FL!C16))</f>
        <v/>
      </c>
      <c r="D223" s="66" t="str">
        <f ca="1">IF(FL!D16="INGLESE X","INGLESE",IF(FL!D16="PT NARDELLA","GEOSTORIA",FL!D16))</f>
        <v/>
      </c>
      <c r="E223" s="66" t="e">
        <f ca="1">IF(FL!E16="INGLESE X","INGLESE",IF(FL!E16="PT NARDELLA","GEOSTORIA",FL!E16))</f>
        <v>#REF!</v>
      </c>
      <c r="F223" s="66" t="e">
        <f ca="1">IF(FL!F16="INGLESE X","INGLESE",IF(FL!F16="PT NARDELLA","GEOSTORIA",FL!F16))</f>
        <v>#REF!</v>
      </c>
      <c r="G223" s="66" t="e">
        <f ca="1">IF(FL!G16="INGLESE X","INGLESE",IF(FL!G16="PT NARDELLA","GEOSTORIA",FL!G16))</f>
        <v>#REF!</v>
      </c>
    </row>
    <row r="224" spans="1:7">
      <c r="A224" s="66">
        <v>4</v>
      </c>
      <c r="B224" s="66" t="str">
        <f ca="1">IF(FL!B17="INGLESE X","INGLESE",IF(FL!B17="PT NARDELLA","GEOSTORIA",FL!B17))</f>
        <v/>
      </c>
      <c r="C224" s="66" t="str">
        <f ca="1">IF(FL!C17="INGLESE X","INGLESE",IF(FL!C17="PT NARDELLA","GEOSTORIA",FL!C17))</f>
        <v/>
      </c>
      <c r="D224" s="66" t="e">
        <f ca="1">IF(FL!D17="INGLESE X","INGLESE",IF(FL!D17="PT NARDELLA","GEOSTORIA",FL!D17))</f>
        <v>#REF!</v>
      </c>
      <c r="E224" s="66" t="e">
        <f ca="1">IF(FL!E17="INGLESE X","INGLESE",IF(FL!E17="PT NARDELLA","GEOSTORIA",FL!E17))</f>
        <v>#REF!</v>
      </c>
      <c r="F224" s="66" t="e">
        <f ca="1">IF(FL!F17="INGLESE X","INGLESE",IF(FL!F17="PT NARDELLA","GEOSTORIA",FL!F17))</f>
        <v>#REF!</v>
      </c>
      <c r="G224" s="66" t="e">
        <f ca="1">IF(FL!G17="INGLESE X","INGLESE",IF(FL!G17="PT NARDELLA","GEOSTORIA",FL!G17))</f>
        <v>#REF!</v>
      </c>
    </row>
    <row r="225" spans="1:7">
      <c r="A225" s="66">
        <v>5</v>
      </c>
      <c r="B225" s="66" t="str">
        <f ca="1">IF(FL!B18="INGLESE X","INGLESE",IF(FL!B18="PT NARDELLA","GEOSTORIA",FL!B18))</f>
        <v/>
      </c>
      <c r="C225" s="66" t="str">
        <f ca="1">IF(FL!C18="INGLESE X","INGLESE",IF(FL!C18="PT NARDELLA","GEOSTORIA",FL!C18))</f>
        <v/>
      </c>
      <c r="D225" s="66" t="e">
        <f ca="1">IF(FL!D18="INGLESE X","INGLESE",IF(FL!D18="PT NARDELLA","GEOSTORIA",FL!D18))</f>
        <v>#REF!</v>
      </c>
      <c r="E225" s="66" t="e">
        <f ca="1">IF(FL!E18="INGLESE X","INGLESE",IF(FL!E18="PT NARDELLA","GEOSTORIA",FL!E18))</f>
        <v>#REF!</v>
      </c>
      <c r="F225" s="66" t="e">
        <f ca="1">IF(FL!F18="INGLESE X","INGLESE",IF(FL!F18="PT NARDELLA","GEOSTORIA",FL!F18))</f>
        <v>#REF!</v>
      </c>
      <c r="G225" s="66" t="e">
        <f ca="1">IF(FL!G18="INGLESE X","INGLESE",IF(FL!G18="PT NARDELLA","GEOSTORIA",FL!G18))</f>
        <v>#REF!</v>
      </c>
    </row>
    <row r="226" spans="1:7">
      <c r="A226" s="9"/>
      <c r="B226" s="9"/>
      <c r="C226" s="9"/>
      <c r="D226" s="9"/>
      <c r="E226" s="9"/>
      <c r="F226" s="9"/>
      <c r="G226" s="9"/>
    </row>
    <row r="227" spans="1:7">
      <c r="A227" s="283" t="s">
        <v>204</v>
      </c>
      <c r="B227" s="283"/>
      <c r="C227" s="283"/>
      <c r="D227" s="283"/>
      <c r="E227" s="283"/>
      <c r="F227" s="283"/>
      <c r="G227" s="283"/>
    </row>
    <row r="228" spans="1:7">
      <c r="A228" s="1" t="s">
        <v>49</v>
      </c>
      <c r="B228" s="1" t="s">
        <v>64</v>
      </c>
      <c r="C228" s="1" t="s">
        <v>65</v>
      </c>
      <c r="D228" s="1" t="s">
        <v>66</v>
      </c>
      <c r="E228" s="1" t="s">
        <v>67</v>
      </c>
      <c r="F228" s="1" t="s">
        <v>68</v>
      </c>
      <c r="G228" s="1" t="s">
        <v>69</v>
      </c>
    </row>
    <row r="229" spans="1:7">
      <c r="A229" s="66">
        <v>1</v>
      </c>
      <c r="B229" s="66" t="str">
        <f ca="1">FL!B26</f>
        <v/>
      </c>
      <c r="C229" s="66" t="str">
        <f ca="1">FL!C26</f>
        <v/>
      </c>
      <c r="D229" s="66" t="str">
        <f ca="1">FL!D26</f>
        <v/>
      </c>
      <c r="E229" s="66" t="e">
        <f ca="1">FL!E26</f>
        <v>#REF!</v>
      </c>
      <c r="F229" s="66" t="e">
        <f ca="1">FL!F26</f>
        <v>#REF!</v>
      </c>
      <c r="G229" s="66" t="e">
        <f ca="1">FL!G26</f>
        <v>#REF!</v>
      </c>
    </row>
    <row r="230" spans="1:7">
      <c r="A230" s="66">
        <v>2</v>
      </c>
      <c r="B230" s="66" t="str">
        <f ca="1">FL!B27</f>
        <v/>
      </c>
      <c r="C230" s="66" t="str">
        <f ca="1">FL!C27</f>
        <v/>
      </c>
      <c r="D230" s="66" t="str">
        <f ca="1">FL!D27</f>
        <v/>
      </c>
      <c r="E230" s="66" t="e">
        <f ca="1">FL!E27</f>
        <v>#REF!</v>
      </c>
      <c r="F230" s="66" t="e">
        <f ca="1">FL!F27</f>
        <v>#REF!</v>
      </c>
      <c r="G230" s="66" t="e">
        <f ca="1">FL!G27</f>
        <v>#REF!</v>
      </c>
    </row>
    <row r="231" spans="1:7">
      <c r="A231" s="66">
        <v>3</v>
      </c>
      <c r="B231" s="66" t="str">
        <f ca="1">FL!B28</f>
        <v/>
      </c>
      <c r="C231" s="66" t="str">
        <f ca="1">FL!C28</f>
        <v/>
      </c>
      <c r="D231" s="66" t="str">
        <f ca="1">FL!D28</f>
        <v/>
      </c>
      <c r="E231" s="66" t="e">
        <f ca="1">FL!E28</f>
        <v>#REF!</v>
      </c>
      <c r="F231" s="66" t="e">
        <f ca="1">FL!F28</f>
        <v>#REF!</v>
      </c>
      <c r="G231" s="66" t="e">
        <f ca="1">FL!G28</f>
        <v>#REF!</v>
      </c>
    </row>
    <row r="232" spans="1:7">
      <c r="A232" s="66">
        <v>4</v>
      </c>
      <c r="B232" s="66" t="str">
        <f ca="1">FL!B29</f>
        <v/>
      </c>
      <c r="C232" s="66" t="str">
        <f ca="1">FL!C29</f>
        <v/>
      </c>
      <c r="D232" s="66" t="e">
        <f ca="1">FL!D29</f>
        <v>#REF!</v>
      </c>
      <c r="E232" s="66" t="e">
        <f ca="1">FL!E29</f>
        <v>#REF!</v>
      </c>
      <c r="F232" s="66" t="e">
        <f ca="1">FL!F29</f>
        <v>#REF!</v>
      </c>
      <c r="G232" s="66" t="e">
        <f ca="1">FL!G29</f>
        <v>#REF!</v>
      </c>
    </row>
    <row r="233" spans="1:7">
      <c r="A233" s="66">
        <v>5</v>
      </c>
      <c r="B233" s="66" t="str">
        <f ca="1">FL!B30</f>
        <v/>
      </c>
      <c r="C233" s="66" t="str">
        <f ca="1">FL!C30</f>
        <v/>
      </c>
      <c r="D233" s="66" t="e">
        <f ca="1">FL!D30</f>
        <v>#REF!</v>
      </c>
      <c r="E233" s="66" t="e">
        <f ca="1">FL!E30</f>
        <v>#REF!</v>
      </c>
      <c r="F233" s="66" t="e">
        <f ca="1">FL!F30</f>
        <v>#REF!</v>
      </c>
      <c r="G233" s="66" t="e">
        <f ca="1">FL!G30</f>
        <v>#REF!</v>
      </c>
    </row>
    <row r="234" spans="1:7">
      <c r="A234" s="66">
        <v>6</v>
      </c>
      <c r="B234" s="66" t="str">
        <f ca="1">FL!B31</f>
        <v/>
      </c>
      <c r="C234" s="66" t="str">
        <f ca="1">FL!C31</f>
        <v/>
      </c>
      <c r="D234" s="66" t="str">
        <f ca="1">FL!D31</f>
        <v/>
      </c>
      <c r="E234" s="66" t="e">
        <f ca="1">FL!E31</f>
        <v>#REF!</v>
      </c>
      <c r="F234" s="66" t="e">
        <f ca="1">FL!F31</f>
        <v>#REF!</v>
      </c>
      <c r="G234" s="66" t="e">
        <f ca="1">FL!G31</f>
        <v>#REF!</v>
      </c>
    </row>
    <row r="236" spans="1:7">
      <c r="A236" s="283" t="s">
        <v>204</v>
      </c>
      <c r="B236" s="283"/>
      <c r="C236" s="283"/>
      <c r="D236" s="283"/>
      <c r="E236" s="283"/>
      <c r="F236" s="283"/>
      <c r="G236" s="283"/>
    </row>
    <row r="237" spans="1:7">
      <c r="A237" s="1" t="s">
        <v>11</v>
      </c>
      <c r="B237" s="1" t="s">
        <v>64</v>
      </c>
      <c r="C237" s="1" t="s">
        <v>65</v>
      </c>
      <c r="D237" s="1" t="s">
        <v>66</v>
      </c>
      <c r="E237" s="1" t="s">
        <v>67</v>
      </c>
      <c r="F237" s="1" t="s">
        <v>68</v>
      </c>
      <c r="G237" s="1" t="s">
        <v>69</v>
      </c>
    </row>
    <row r="238" spans="1:7">
      <c r="A238" s="66">
        <v>1</v>
      </c>
      <c r="B238" s="66" t="str">
        <f ca="1">FL!B38</f>
        <v/>
      </c>
      <c r="C238" s="66" t="str">
        <f ca="1">FL!C38</f>
        <v/>
      </c>
      <c r="D238" s="66" t="str">
        <f ca="1">FL!D38</f>
        <v/>
      </c>
      <c r="E238" s="66" t="e">
        <f ca="1">FL!E38</f>
        <v>#REF!</v>
      </c>
      <c r="F238" s="66" t="e">
        <f ca="1">FL!F38</f>
        <v>#REF!</v>
      </c>
      <c r="G238" s="66" t="e">
        <f ca="1">FL!G38</f>
        <v>#REF!</v>
      </c>
    </row>
    <row r="239" spans="1:7">
      <c r="A239" s="66">
        <v>2</v>
      </c>
      <c r="B239" s="66" t="str">
        <f ca="1">FL!B39</f>
        <v/>
      </c>
      <c r="C239" s="66" t="str">
        <f ca="1">FL!C39</f>
        <v/>
      </c>
      <c r="D239" s="66" t="str">
        <f ca="1">FL!D39</f>
        <v/>
      </c>
      <c r="E239" s="66" t="e">
        <f ca="1">FL!E39</f>
        <v>#REF!</v>
      </c>
      <c r="F239" s="66" t="e">
        <f ca="1">FL!F39</f>
        <v>#REF!</v>
      </c>
      <c r="G239" s="66" t="e">
        <f ca="1">FL!G39</f>
        <v>#REF!</v>
      </c>
    </row>
    <row r="240" spans="1:7">
      <c r="A240" s="66">
        <v>3</v>
      </c>
      <c r="B240" s="66" t="str">
        <f ca="1">FL!B40</f>
        <v/>
      </c>
      <c r="C240" s="66" t="str">
        <f ca="1">FL!C40</f>
        <v/>
      </c>
      <c r="D240" s="66" t="str">
        <f ca="1">FL!D40</f>
        <v/>
      </c>
      <c r="E240" s="66" t="e">
        <f ca="1">FL!E40</f>
        <v>#REF!</v>
      </c>
      <c r="F240" s="66" t="e">
        <f ca="1">FL!F40</f>
        <v>#REF!</v>
      </c>
      <c r="G240" s="66" t="e">
        <f ca="1">FL!G40</f>
        <v>#REF!</v>
      </c>
    </row>
    <row r="241" spans="1:7">
      <c r="A241" s="66">
        <v>4</v>
      </c>
      <c r="B241" s="66" t="str">
        <f ca="1">FL!B41</f>
        <v/>
      </c>
      <c r="C241" s="66" t="str">
        <f ca="1">FL!C41</f>
        <v/>
      </c>
      <c r="D241" s="66" t="e">
        <f ca="1">FL!D41</f>
        <v>#REF!</v>
      </c>
      <c r="E241" s="66" t="e">
        <f ca="1">FL!E41</f>
        <v>#REF!</v>
      </c>
      <c r="F241" s="66" t="e">
        <f ca="1">FL!F41</f>
        <v>#REF!</v>
      </c>
      <c r="G241" s="66" t="e">
        <f ca="1">FL!G41</f>
        <v>#REF!</v>
      </c>
    </row>
    <row r="242" spans="1:7">
      <c r="A242" s="66">
        <v>5</v>
      </c>
      <c r="B242" s="66" t="str">
        <f ca="1">FL!B42</f>
        <v/>
      </c>
      <c r="C242" s="66" t="str">
        <f ca="1">FL!C42</f>
        <v/>
      </c>
      <c r="D242" s="66" t="e">
        <f ca="1">FL!D42</f>
        <v>#REF!</v>
      </c>
      <c r="E242" s="66" t="e">
        <f ca="1">FL!E42</f>
        <v>#REF!</v>
      </c>
      <c r="F242" s="66" t="e">
        <f ca="1">FL!F42</f>
        <v>#REF!</v>
      </c>
      <c r="G242" s="66" t="e">
        <f ca="1">FL!G42</f>
        <v>#REF!</v>
      </c>
    </row>
    <row r="243" spans="1:7">
      <c r="A243" s="66">
        <v>6</v>
      </c>
      <c r="B243" s="66" t="str">
        <f ca="1">FL!B43</f>
        <v/>
      </c>
      <c r="C243" s="66" t="str">
        <f ca="1">FL!C43</f>
        <v/>
      </c>
      <c r="D243" s="66" t="str">
        <f ca="1">FL!D43</f>
        <v/>
      </c>
      <c r="E243" s="66" t="e">
        <f ca="1">FL!E43</f>
        <v>#REF!</v>
      </c>
      <c r="F243" s="66" t="e">
        <f ca="1">FL!F43</f>
        <v>#REF!</v>
      </c>
      <c r="G243" s="66" t="e">
        <f ca="1">FL!G43</f>
        <v>#REF!</v>
      </c>
    </row>
    <row r="245" spans="1:7">
      <c r="A245" s="283" t="s">
        <v>204</v>
      </c>
      <c r="B245" s="283"/>
      <c r="C245" s="283"/>
      <c r="D245" s="283"/>
      <c r="E245" s="283"/>
      <c r="F245" s="283"/>
      <c r="G245" s="283"/>
    </row>
    <row r="246" spans="1:7">
      <c r="A246" s="30" t="s">
        <v>172</v>
      </c>
      <c r="B246" s="1" t="s">
        <v>64</v>
      </c>
      <c r="C246" s="1" t="s">
        <v>65</v>
      </c>
      <c r="D246" s="1" t="s">
        <v>66</v>
      </c>
      <c r="E246" s="1" t="s">
        <v>67</v>
      </c>
      <c r="F246" s="1" t="s">
        <v>68</v>
      </c>
      <c r="G246" s="1" t="s">
        <v>69</v>
      </c>
    </row>
    <row r="247" spans="1:7">
      <c r="A247" s="66">
        <v>1</v>
      </c>
      <c r="B247" s="66" t="str">
        <f ca="1">FL!B54</f>
        <v/>
      </c>
      <c r="C247" s="66" t="str">
        <f ca="1">FL!C54</f>
        <v/>
      </c>
      <c r="D247" s="66" t="str">
        <f ca="1">FL!D54</f>
        <v/>
      </c>
      <c r="E247" s="66" t="e">
        <f ca="1">FL!E54</f>
        <v>#REF!</v>
      </c>
      <c r="F247" s="66" t="e">
        <f ca="1">FL!F54</f>
        <v>#REF!</v>
      </c>
      <c r="G247" s="66" t="e">
        <f ca="1">FL!G54</f>
        <v>#REF!</v>
      </c>
    </row>
    <row r="248" spans="1:7">
      <c r="A248" s="66">
        <v>2</v>
      </c>
      <c r="B248" s="66" t="str">
        <f ca="1">FL!B55</f>
        <v/>
      </c>
      <c r="C248" s="66" t="str">
        <f ca="1">FL!C55</f>
        <v/>
      </c>
      <c r="D248" s="66" t="str">
        <f ca="1">FL!D55</f>
        <v/>
      </c>
      <c r="E248" s="66" t="e">
        <f ca="1">FL!E55</f>
        <v>#REF!</v>
      </c>
      <c r="F248" s="66" t="e">
        <f ca="1">FL!F55</f>
        <v>#REF!</v>
      </c>
      <c r="G248" s="66" t="e">
        <f ca="1">FL!G55</f>
        <v>#REF!</v>
      </c>
    </row>
    <row r="249" spans="1:7">
      <c r="A249" s="66">
        <v>3</v>
      </c>
      <c r="B249" s="66" t="str">
        <f ca="1">FL!B56</f>
        <v/>
      </c>
      <c r="C249" s="66" t="str">
        <f ca="1">FL!C56</f>
        <v/>
      </c>
      <c r="D249" s="66" t="str">
        <f ca="1">FL!D56</f>
        <v/>
      </c>
      <c r="E249" s="66" t="e">
        <f ca="1">FL!E56</f>
        <v>#REF!</v>
      </c>
      <c r="F249" s="66" t="e">
        <f ca="1">FL!F56</f>
        <v>#REF!</v>
      </c>
      <c r="G249" s="66" t="e">
        <f ca="1">FL!G56</f>
        <v>#REF!</v>
      </c>
    </row>
    <row r="250" spans="1:7">
      <c r="A250" s="66">
        <v>4</v>
      </c>
      <c r="B250" s="66" t="str">
        <f ca="1">FL!B57</f>
        <v/>
      </c>
      <c r="C250" s="66" t="str">
        <f ca="1">FL!C57</f>
        <v/>
      </c>
      <c r="D250" s="66" t="e">
        <f ca="1">FL!D57</f>
        <v>#REF!</v>
      </c>
      <c r="E250" s="66" t="e">
        <f ca="1">FL!E57</f>
        <v>#REF!</v>
      </c>
      <c r="F250" s="66" t="e">
        <f ca="1">FL!F57</f>
        <v>#REF!</v>
      </c>
      <c r="G250" s="66" t="e">
        <f ca="1">FL!G57</f>
        <v>#REF!</v>
      </c>
    </row>
    <row r="251" spans="1:7">
      <c r="A251" s="66">
        <v>5</v>
      </c>
      <c r="B251" s="66" t="str">
        <f ca="1">FL!B58</f>
        <v/>
      </c>
      <c r="C251" s="66" t="str">
        <f ca="1">FL!C58</f>
        <v/>
      </c>
      <c r="D251" s="66" t="e">
        <f ca="1">FL!D58</f>
        <v>#REF!</v>
      </c>
      <c r="E251" s="66" t="e">
        <f ca="1">FL!E58</f>
        <v>#REF!</v>
      </c>
      <c r="F251" s="66" t="e">
        <f ca="1">FL!F58</f>
        <v>#REF!</v>
      </c>
      <c r="G251" s="66" t="e">
        <f ca="1">FL!G58</f>
        <v>#REF!</v>
      </c>
    </row>
    <row r="252" spans="1:7">
      <c r="A252" s="66">
        <v>6</v>
      </c>
      <c r="B252" s="66" t="str">
        <f ca="1">FL!B59</f>
        <v/>
      </c>
      <c r="C252" s="66" t="str">
        <f ca="1">FL!C59</f>
        <v/>
      </c>
      <c r="D252" s="66" t="str">
        <f ca="1">FL!D59</f>
        <v/>
      </c>
      <c r="E252" s="66" t="e">
        <f ca="1">FL!E59</f>
        <v>#REF!</v>
      </c>
      <c r="F252" s="66" t="e">
        <f ca="1">FL!F59</f>
        <v>#REF!</v>
      </c>
      <c r="G252" s="66" t="e">
        <f ca="1">FL!G59</f>
        <v>#REF!</v>
      </c>
    </row>
    <row r="253" spans="1:7">
      <c r="A253" s="283" t="s">
        <v>204</v>
      </c>
      <c r="B253" s="283"/>
      <c r="C253" s="283"/>
      <c r="D253" s="283"/>
      <c r="E253" s="283"/>
      <c r="F253" s="283"/>
      <c r="G253" s="283"/>
    </row>
    <row r="254" spans="1:7">
      <c r="A254" s="1" t="s">
        <v>15</v>
      </c>
      <c r="B254" s="1" t="s">
        <v>64</v>
      </c>
      <c r="C254" s="1" t="s">
        <v>65</v>
      </c>
      <c r="D254" s="1" t="s">
        <v>66</v>
      </c>
      <c r="E254" s="1" t="s">
        <v>67</v>
      </c>
      <c r="F254" s="1" t="s">
        <v>68</v>
      </c>
      <c r="G254" s="1" t="s">
        <v>69</v>
      </c>
    </row>
    <row r="255" spans="1:7">
      <c r="A255" s="66">
        <v>1</v>
      </c>
      <c r="B255" s="66" t="e">
        <f ca="1">GL!#REF!</f>
        <v>#REF!</v>
      </c>
      <c r="C255" s="66" t="e">
        <f ca="1">GL!#REF!</f>
        <v>#REF!</v>
      </c>
      <c r="D255" s="66" t="e">
        <f ca="1">GL!#REF!</f>
        <v>#REF!</v>
      </c>
      <c r="E255" s="66" t="e">
        <f ca="1">GL!#REF!</f>
        <v>#REF!</v>
      </c>
      <c r="F255" s="66" t="e">
        <f ca="1">GL!#REF!</f>
        <v>#REF!</v>
      </c>
      <c r="G255" s="66" t="e">
        <f ca="1">GL!#REF!</f>
        <v>#REF!</v>
      </c>
    </row>
    <row r="256" spans="1:7">
      <c r="A256" s="66">
        <v>2</v>
      </c>
      <c r="B256" s="66" t="e">
        <f ca="1">GL!#REF!</f>
        <v>#REF!</v>
      </c>
      <c r="C256" s="66" t="e">
        <f ca="1">GL!#REF!</f>
        <v>#REF!</v>
      </c>
      <c r="D256" s="66" t="e">
        <f ca="1">GL!#REF!</f>
        <v>#REF!</v>
      </c>
      <c r="E256" s="66" t="e">
        <f ca="1">GL!#REF!</f>
        <v>#REF!</v>
      </c>
      <c r="F256" s="66" t="e">
        <f ca="1">GL!#REF!</f>
        <v>#REF!</v>
      </c>
      <c r="G256" s="66" t="e">
        <f ca="1">GL!#REF!</f>
        <v>#REF!</v>
      </c>
    </row>
    <row r="257" spans="1:7">
      <c r="A257" s="66">
        <v>3</v>
      </c>
      <c r="B257" s="66" t="e">
        <f ca="1">GL!#REF!</f>
        <v>#REF!</v>
      </c>
      <c r="C257" s="66" t="e">
        <f ca="1">GL!#REF!</f>
        <v>#REF!</v>
      </c>
      <c r="D257" s="66" t="e">
        <f ca="1">GL!#REF!</f>
        <v>#REF!</v>
      </c>
      <c r="E257" s="66" t="e">
        <f ca="1">GL!#REF!</f>
        <v>#REF!</v>
      </c>
      <c r="F257" s="66" t="e">
        <f ca="1">GL!#REF!</f>
        <v>#REF!</v>
      </c>
      <c r="G257" s="66" t="e">
        <f ca="1">GL!#REF!</f>
        <v>#REF!</v>
      </c>
    </row>
    <row r="258" spans="1:7">
      <c r="A258" s="66">
        <v>4</v>
      </c>
      <c r="B258" s="66" t="e">
        <f ca="1">GL!#REF!</f>
        <v>#REF!</v>
      </c>
      <c r="C258" s="66" t="e">
        <f ca="1">GL!#REF!</f>
        <v>#REF!</v>
      </c>
      <c r="D258" s="66" t="e">
        <f ca="1">GL!#REF!</f>
        <v>#REF!</v>
      </c>
      <c r="E258" s="66" t="e">
        <f ca="1">GL!#REF!</f>
        <v>#REF!</v>
      </c>
      <c r="F258" s="66" t="e">
        <f ca="1">GL!#REF!</f>
        <v>#REF!</v>
      </c>
      <c r="G258" s="66" t="e">
        <f ca="1">GL!#REF!</f>
        <v>#REF!</v>
      </c>
    </row>
    <row r="259" spans="1:7">
      <c r="A259" s="66">
        <v>5</v>
      </c>
      <c r="B259" s="66" t="e">
        <f ca="1">GL!#REF!</f>
        <v>#REF!</v>
      </c>
      <c r="C259" s="66" t="e">
        <f ca="1">GL!#REF!</f>
        <v>#REF!</v>
      </c>
      <c r="D259" s="66" t="e">
        <f ca="1">GL!#REF!</f>
        <v>#REF!</v>
      </c>
      <c r="E259" s="66" t="e">
        <f ca="1">GL!#REF!</f>
        <v>#REF!</v>
      </c>
      <c r="F259" s="66" t="e">
        <f ca="1">GL!#REF!</f>
        <v>#REF!</v>
      </c>
      <c r="G259" s="66" t="e">
        <f ca="1">GL!#REF!</f>
        <v>#REF!</v>
      </c>
    </row>
    <row r="260" spans="1:7">
      <c r="A260" s="9"/>
      <c r="B260" s="9"/>
      <c r="C260" s="9"/>
      <c r="D260" s="9"/>
      <c r="E260" s="9"/>
      <c r="F260" s="9"/>
      <c r="G260" s="9"/>
    </row>
    <row r="261" spans="1:7">
      <c r="A261" s="283" t="s">
        <v>204</v>
      </c>
      <c r="B261" s="283"/>
      <c r="C261" s="283"/>
      <c r="D261" s="283"/>
      <c r="E261" s="283"/>
      <c r="F261" s="283"/>
      <c r="G261" s="283"/>
    </row>
    <row r="262" spans="1:7">
      <c r="A262" s="1" t="s">
        <v>19</v>
      </c>
      <c r="B262" s="1" t="s">
        <v>64</v>
      </c>
      <c r="C262" s="1" t="s">
        <v>65</v>
      </c>
      <c r="D262" s="1" t="s">
        <v>66</v>
      </c>
      <c r="E262" s="1" t="s">
        <v>67</v>
      </c>
      <c r="F262" s="1" t="s">
        <v>68</v>
      </c>
      <c r="G262" s="1" t="s">
        <v>69</v>
      </c>
    </row>
    <row r="263" spans="1:7">
      <c r="A263" s="66">
        <v>1</v>
      </c>
      <c r="B263" s="66" t="str">
        <f ca="1">GL!B2</f>
        <v/>
      </c>
      <c r="C263" s="66" t="str">
        <f ca="1">GL!C2</f>
        <v/>
      </c>
      <c r="D263" s="66" t="str">
        <f ca="1">GL!D2</f>
        <v/>
      </c>
      <c r="E263" s="66" t="e">
        <f ca="1">GL!E2</f>
        <v>#REF!</v>
      </c>
      <c r="F263" s="66" t="e">
        <f ca="1">GL!F2</f>
        <v>#REF!</v>
      </c>
      <c r="G263" s="66" t="e">
        <f ca="1">GL!G2</f>
        <v>#REF!</v>
      </c>
    </row>
    <row r="264" spans="1:7">
      <c r="A264" s="66">
        <v>2</v>
      </c>
      <c r="B264" s="66" t="str">
        <f ca="1">GL!B3</f>
        <v/>
      </c>
      <c r="C264" s="66" t="str">
        <f ca="1">GL!C3</f>
        <v/>
      </c>
      <c r="D264" s="66" t="str">
        <f ca="1">GL!D3</f>
        <v/>
      </c>
      <c r="E264" s="66" t="e">
        <f ca="1">GL!E3</f>
        <v>#REF!</v>
      </c>
      <c r="F264" s="66" t="e">
        <f ca="1">GL!F3</f>
        <v>#REF!</v>
      </c>
      <c r="G264" s="66" t="e">
        <f ca="1">GL!G3</f>
        <v>#REF!</v>
      </c>
    </row>
    <row r="265" spans="1:7">
      <c r="A265" s="66">
        <v>3</v>
      </c>
      <c r="B265" s="66" t="str">
        <f ca="1">GL!B4</f>
        <v/>
      </c>
      <c r="C265" s="66" t="str">
        <f ca="1">GL!C4</f>
        <v/>
      </c>
      <c r="D265" s="66" t="str">
        <f ca="1">GL!D4</f>
        <v/>
      </c>
      <c r="E265" s="66" t="e">
        <f ca="1">GL!E4</f>
        <v>#REF!</v>
      </c>
      <c r="F265" s="66" t="e">
        <f ca="1">GL!F4</f>
        <v>#REF!</v>
      </c>
      <c r="G265" s="66" t="e">
        <f ca="1">GL!G4</f>
        <v>#REF!</v>
      </c>
    </row>
    <row r="266" spans="1:7">
      <c r="A266" s="66">
        <v>4</v>
      </c>
      <c r="B266" s="66" t="str">
        <f ca="1">GL!B5</f>
        <v/>
      </c>
      <c r="C266" s="66" t="str">
        <f ca="1">GL!C5</f>
        <v/>
      </c>
      <c r="D266" s="66" t="e">
        <f ca="1">GL!D5</f>
        <v>#REF!</v>
      </c>
      <c r="E266" s="66" t="e">
        <f ca="1">GL!E5</f>
        <v>#REF!</v>
      </c>
      <c r="F266" s="66" t="e">
        <f ca="1">GL!F5</f>
        <v>#REF!</v>
      </c>
      <c r="G266" s="66" t="e">
        <f ca="1">GL!G5</f>
        <v>#REF!</v>
      </c>
    </row>
    <row r="267" spans="1:7">
      <c r="A267" s="66">
        <v>5</v>
      </c>
      <c r="B267" s="66" t="str">
        <f ca="1">GL!B6</f>
        <v/>
      </c>
      <c r="C267" s="66" t="str">
        <f ca="1">GL!C6</f>
        <v/>
      </c>
      <c r="D267" s="66" t="e">
        <f ca="1">GL!D6</f>
        <v>#REF!</v>
      </c>
      <c r="E267" s="66" t="e">
        <f ca="1">GL!E6</f>
        <v>#REF!</v>
      </c>
      <c r="F267" s="66" t="e">
        <f ca="1">GL!F6</f>
        <v>#REF!</v>
      </c>
      <c r="G267" s="66" t="e">
        <f ca="1">GL!G6</f>
        <v>#REF!</v>
      </c>
    </row>
    <row r="268" spans="1:7">
      <c r="A268" s="66">
        <v>6</v>
      </c>
      <c r="B268" s="66" t="str">
        <f ca="1">GL!B7</f>
        <v/>
      </c>
      <c r="C268" s="66" t="str">
        <f ca="1">GL!C7</f>
        <v/>
      </c>
      <c r="D268" s="66" t="str">
        <f ca="1">GL!D7</f>
        <v/>
      </c>
      <c r="E268" s="66" t="e">
        <f ca="1">GL!E7</f>
        <v>#REF!</v>
      </c>
      <c r="F268" s="66" t="e">
        <f ca="1">GL!F7</f>
        <v>#REF!</v>
      </c>
      <c r="G268" s="66" t="e">
        <f ca="1">GL!G7</f>
        <v>#REF!</v>
      </c>
    </row>
    <row r="270" spans="1:7">
      <c r="A270" s="283" t="s">
        <v>204</v>
      </c>
      <c r="B270" s="283"/>
      <c r="C270" s="283"/>
      <c r="D270" s="283"/>
      <c r="E270" s="283"/>
      <c r="F270" s="283"/>
      <c r="G270" s="283"/>
    </row>
    <row r="271" spans="1:7">
      <c r="A271" s="30" t="s">
        <v>16</v>
      </c>
      <c r="B271" s="1" t="s">
        <v>64</v>
      </c>
      <c r="C271" s="1" t="s">
        <v>65</v>
      </c>
      <c r="D271" s="1" t="s">
        <v>66</v>
      </c>
      <c r="E271" s="1" t="s">
        <v>67</v>
      </c>
      <c r="F271" s="1" t="s">
        <v>68</v>
      </c>
      <c r="G271" s="1" t="s">
        <v>69</v>
      </c>
    </row>
    <row r="272" spans="1:7">
      <c r="A272" s="66">
        <v>1</v>
      </c>
      <c r="B272" s="66" t="str">
        <f ca="1">GL!B14</f>
        <v/>
      </c>
      <c r="C272" s="66" t="str">
        <f ca="1">GL!C14</f>
        <v/>
      </c>
      <c r="D272" s="66" t="str">
        <f ca="1">GL!D14</f>
        <v/>
      </c>
      <c r="E272" s="66" t="e">
        <f ca="1">GL!E14</f>
        <v>#REF!</v>
      </c>
      <c r="F272" s="66" t="e">
        <f ca="1">GL!F14</f>
        <v>#REF!</v>
      </c>
      <c r="G272" s="66" t="e">
        <f ca="1">GL!G14</f>
        <v>#REF!</v>
      </c>
    </row>
    <row r="273" spans="1:7">
      <c r="A273" s="66">
        <v>2</v>
      </c>
      <c r="B273" s="66" t="str">
        <f ca="1">GL!B15</f>
        <v/>
      </c>
      <c r="C273" s="66" t="str">
        <f ca="1">GL!C15</f>
        <v/>
      </c>
      <c r="D273" s="66" t="str">
        <f ca="1">GL!D15</f>
        <v/>
      </c>
      <c r="E273" s="66" t="e">
        <f ca="1">GL!E15</f>
        <v>#REF!</v>
      </c>
      <c r="F273" s="66" t="e">
        <f ca="1">GL!F15</f>
        <v>#REF!</v>
      </c>
      <c r="G273" s="66" t="e">
        <f ca="1">GL!G15</f>
        <v>#REF!</v>
      </c>
    </row>
    <row r="274" spans="1:7">
      <c r="A274" s="66">
        <v>3</v>
      </c>
      <c r="B274" s="66" t="str">
        <f ca="1">GL!B16</f>
        <v/>
      </c>
      <c r="C274" s="66" t="str">
        <f ca="1">GL!C16</f>
        <v/>
      </c>
      <c r="D274" s="66" t="str">
        <f ca="1">GL!D16</f>
        <v/>
      </c>
      <c r="E274" s="66" t="e">
        <f ca="1">GL!E16</f>
        <v>#REF!</v>
      </c>
      <c r="F274" s="66" t="e">
        <f ca="1">GL!F16</f>
        <v>#REF!</v>
      </c>
      <c r="G274" s="66" t="e">
        <f ca="1">GL!G16</f>
        <v>#REF!</v>
      </c>
    </row>
    <row r="275" spans="1:7">
      <c r="A275" s="66">
        <v>4</v>
      </c>
      <c r="B275" s="66" t="str">
        <f ca="1">GL!B17</f>
        <v/>
      </c>
      <c r="C275" s="66" t="str">
        <f ca="1">GL!C17</f>
        <v/>
      </c>
      <c r="D275" s="66" t="e">
        <f ca="1">GL!D17</f>
        <v>#REF!</v>
      </c>
      <c r="E275" s="66" t="e">
        <f ca="1">GL!E17</f>
        <v>#REF!</v>
      </c>
      <c r="F275" s="66" t="e">
        <f ca="1">GL!F17</f>
        <v>#REF!</v>
      </c>
      <c r="G275" s="66" t="e">
        <f ca="1">GL!G17</f>
        <v>#REF!</v>
      </c>
    </row>
    <row r="276" spans="1:7">
      <c r="A276" s="66">
        <v>5</v>
      </c>
      <c r="B276" s="66" t="str">
        <f ca="1">GL!B18</f>
        <v/>
      </c>
      <c r="C276" s="66" t="str">
        <f ca="1">GL!C18</f>
        <v/>
      </c>
      <c r="D276" s="66" t="e">
        <f ca="1">GL!D18</f>
        <v>#REF!</v>
      </c>
      <c r="E276" s="66" t="e">
        <f ca="1">GL!E18</f>
        <v>#REF!</v>
      </c>
      <c r="F276" s="66" t="e">
        <f ca="1">GL!F18</f>
        <v>#REF!</v>
      </c>
      <c r="G276" s="66" t="e">
        <f ca="1">GL!G18</f>
        <v>#REF!</v>
      </c>
    </row>
    <row r="277" spans="1:7">
      <c r="A277" s="66">
        <v>6</v>
      </c>
      <c r="B277" s="66" t="str">
        <f ca="1">GL!B19</f>
        <v/>
      </c>
      <c r="C277" s="66" t="str">
        <f ca="1">GL!C19</f>
        <v/>
      </c>
      <c r="D277" s="66" t="str">
        <f ca="1">GL!D19</f>
        <v/>
      </c>
      <c r="E277" s="66" t="e">
        <f ca="1">GL!E19</f>
        <v>#REF!</v>
      </c>
      <c r="F277" s="66" t="e">
        <f ca="1">GL!F19</f>
        <v>#REF!</v>
      </c>
      <c r="G277" s="66" t="e">
        <f ca="1">GL!G19</f>
        <v>#REF!</v>
      </c>
    </row>
    <row r="279" spans="1:7">
      <c r="A279" s="283" t="s">
        <v>204</v>
      </c>
      <c r="B279" s="283"/>
      <c r="C279" s="283"/>
      <c r="D279" s="283"/>
      <c r="E279" s="283"/>
      <c r="F279" s="283"/>
      <c r="G279" s="283"/>
    </row>
    <row r="280" spans="1:7">
      <c r="A280" s="1" t="s">
        <v>170</v>
      </c>
      <c r="B280" s="1" t="s">
        <v>64</v>
      </c>
      <c r="C280" s="1" t="s">
        <v>65</v>
      </c>
      <c r="D280" s="1" t="s">
        <v>66</v>
      </c>
      <c r="E280" s="1" t="s">
        <v>67</v>
      </c>
      <c r="F280" s="1" t="s">
        <v>68</v>
      </c>
      <c r="G280" s="1" t="s">
        <v>69</v>
      </c>
    </row>
    <row r="281" spans="1:7">
      <c r="A281" s="66">
        <v>1</v>
      </c>
      <c r="B281" s="66" t="str">
        <f ca="1">GL!B27</f>
        <v/>
      </c>
      <c r="C281" s="66" t="str">
        <f ca="1">GL!C27</f>
        <v/>
      </c>
      <c r="D281" s="66" t="str">
        <f ca="1">GL!D27</f>
        <v/>
      </c>
      <c r="E281" s="66" t="e">
        <f ca="1">GL!E27</f>
        <v>#REF!</v>
      </c>
      <c r="F281" s="66" t="e">
        <f ca="1">GL!F27</f>
        <v>#REF!</v>
      </c>
      <c r="G281" s="66" t="e">
        <f ca="1">GL!G27</f>
        <v>#REF!</v>
      </c>
    </row>
    <row r="282" spans="1:7">
      <c r="A282" s="66">
        <v>2</v>
      </c>
      <c r="B282" s="66" t="str">
        <f ca="1">GL!B28</f>
        <v/>
      </c>
      <c r="C282" s="66" t="str">
        <f ca="1">GL!C28</f>
        <v/>
      </c>
      <c r="D282" s="66" t="str">
        <f ca="1">GL!D28</f>
        <v/>
      </c>
      <c r="E282" s="66" t="e">
        <f ca="1">GL!E28</f>
        <v>#REF!</v>
      </c>
      <c r="F282" s="66" t="e">
        <f ca="1">GL!F28</f>
        <v>#REF!</v>
      </c>
      <c r="G282" s="66" t="e">
        <f ca="1">GL!G28</f>
        <v>#REF!</v>
      </c>
    </row>
    <row r="283" spans="1:7">
      <c r="A283" s="66">
        <v>3</v>
      </c>
      <c r="B283" s="66" t="str">
        <f ca="1">GL!B29</f>
        <v/>
      </c>
      <c r="C283" s="66" t="str">
        <f ca="1">GL!C29</f>
        <v/>
      </c>
      <c r="D283" s="66" t="str">
        <f ca="1">GL!D29</f>
        <v/>
      </c>
      <c r="E283" s="66" t="e">
        <f ca="1">GL!E29</f>
        <v>#REF!</v>
      </c>
      <c r="F283" s="66" t="e">
        <f ca="1">GL!F29</f>
        <v>#REF!</v>
      </c>
      <c r="G283" s="66" t="e">
        <f ca="1">GL!G29</f>
        <v>#REF!</v>
      </c>
    </row>
    <row r="284" spans="1:7">
      <c r="A284" s="66">
        <v>4</v>
      </c>
      <c r="B284" s="66" t="str">
        <f ca="1">GL!B30</f>
        <v/>
      </c>
      <c r="C284" s="66" t="str">
        <f ca="1">GL!C30</f>
        <v/>
      </c>
      <c r="D284" s="66" t="e">
        <f ca="1">GL!D30</f>
        <v>#REF!</v>
      </c>
      <c r="E284" s="66" t="e">
        <f ca="1">GL!E30</f>
        <v>#REF!</v>
      </c>
      <c r="F284" s="66" t="e">
        <f ca="1">GL!F30</f>
        <v>#REF!</v>
      </c>
      <c r="G284" s="66" t="e">
        <f ca="1">GL!G30</f>
        <v>#REF!</v>
      </c>
    </row>
    <row r="285" spans="1:7">
      <c r="A285" s="66">
        <v>5</v>
      </c>
      <c r="B285" s="66" t="str">
        <f ca="1">GL!B31</f>
        <v/>
      </c>
      <c r="C285" s="66" t="str">
        <f ca="1">GL!C31</f>
        <v/>
      </c>
      <c r="D285" s="66" t="e">
        <f ca="1">GL!D31</f>
        <v>#REF!</v>
      </c>
      <c r="E285" s="66" t="e">
        <f ca="1">GL!E31</f>
        <v>#REF!</v>
      </c>
      <c r="F285" s="66" t="e">
        <f ca="1">GL!F31</f>
        <v>#REF!</v>
      </c>
      <c r="G285" s="66" t="e">
        <f ca="1">GL!G31</f>
        <v>#REF!</v>
      </c>
    </row>
    <row r="286" spans="1:7">
      <c r="A286" s="66">
        <v>6</v>
      </c>
      <c r="B286" s="66" t="str">
        <f ca="1">GL!B32</f>
        <v/>
      </c>
      <c r="C286" s="66" t="str">
        <f ca="1">GL!C32</f>
        <v/>
      </c>
      <c r="D286" s="66" t="str">
        <f ca="1">GL!D32</f>
        <v/>
      </c>
      <c r="E286" s="66" t="e">
        <f ca="1">GL!E32</f>
        <v>#REF!</v>
      </c>
      <c r="F286" s="66" t="e">
        <f ca="1">GL!F32</f>
        <v>#REF!</v>
      </c>
      <c r="G286" s="66" t="e">
        <f ca="1">GL!G32</f>
        <v>#REF!</v>
      </c>
    </row>
    <row r="295" spans="1:7">
      <c r="A295" s="283" t="s">
        <v>204</v>
      </c>
      <c r="B295" s="283"/>
      <c r="C295" s="283"/>
      <c r="D295" s="283"/>
      <c r="E295" s="283"/>
      <c r="F295" s="283"/>
      <c r="G295" s="283"/>
    </row>
    <row r="296" spans="1:7">
      <c r="A296" s="30" t="s">
        <v>28</v>
      </c>
      <c r="B296" s="1" t="s">
        <v>64</v>
      </c>
      <c r="C296" s="1" t="s">
        <v>65</v>
      </c>
      <c r="D296" s="1" t="s">
        <v>66</v>
      </c>
      <c r="E296" s="1" t="s">
        <v>67</v>
      </c>
      <c r="F296" s="1" t="s">
        <v>68</v>
      </c>
      <c r="G296" s="1" t="s">
        <v>69</v>
      </c>
    </row>
    <row r="297" spans="1:7">
      <c r="A297" s="81">
        <v>1</v>
      </c>
      <c r="B297" s="66" t="str">
        <f ca="1">HL!B2</f>
        <v/>
      </c>
      <c r="C297" s="66" t="str">
        <f ca="1">HL!C2</f>
        <v/>
      </c>
      <c r="D297" s="66" t="str">
        <f ca="1">HL!D2</f>
        <v/>
      </c>
      <c r="E297" s="66" t="e">
        <f ca="1">HL!E2</f>
        <v>#REF!</v>
      </c>
      <c r="F297" s="66" t="e">
        <f ca="1">HL!F2</f>
        <v>#REF!</v>
      </c>
      <c r="G297" s="66" t="e">
        <f ca="1">HL!G2</f>
        <v>#REF!</v>
      </c>
    </row>
    <row r="298" spans="1:7">
      <c r="A298" s="81">
        <v>2</v>
      </c>
      <c r="B298" s="66" t="str">
        <f ca="1">HL!B3</f>
        <v/>
      </c>
      <c r="C298" s="66" t="str">
        <f ca="1">HL!C3</f>
        <v/>
      </c>
      <c r="D298" s="66" t="str">
        <f ca="1">HL!D3</f>
        <v/>
      </c>
      <c r="E298" s="66" t="e">
        <f ca="1">HL!E3</f>
        <v>#REF!</v>
      </c>
      <c r="F298" s="66" t="e">
        <f ca="1">HL!F3</f>
        <v>#REF!</v>
      </c>
      <c r="G298" s="66" t="e">
        <f ca="1">HL!G3</f>
        <v>#REF!</v>
      </c>
    </row>
    <row r="299" spans="1:7">
      <c r="A299" s="81">
        <v>3</v>
      </c>
      <c r="B299" s="66" t="str">
        <f ca="1">HL!B4</f>
        <v/>
      </c>
      <c r="C299" s="66" t="str">
        <f ca="1">HL!C4</f>
        <v/>
      </c>
      <c r="D299" s="66" t="str">
        <f ca="1">HL!D4</f>
        <v/>
      </c>
      <c r="E299" s="66" t="e">
        <f ca="1">HL!E4</f>
        <v>#REF!</v>
      </c>
      <c r="F299" s="66" t="e">
        <f ca="1">HL!F4</f>
        <v>#REF!</v>
      </c>
      <c r="G299" s="66" t="e">
        <f ca="1">HL!G4</f>
        <v>#REF!</v>
      </c>
    </row>
    <row r="300" spans="1:7">
      <c r="A300" s="81">
        <v>4</v>
      </c>
      <c r="B300" s="66" t="str">
        <f ca="1">HL!B5</f>
        <v/>
      </c>
      <c r="C300" s="66" t="str">
        <f ca="1">HL!C5</f>
        <v/>
      </c>
      <c r="D300" s="66" t="e">
        <f ca="1">HL!D5</f>
        <v>#REF!</v>
      </c>
      <c r="E300" s="66" t="e">
        <f ca="1">HL!E5</f>
        <v>#REF!</v>
      </c>
      <c r="F300" s="66" t="e">
        <f ca="1">HL!F5</f>
        <v>#REF!</v>
      </c>
      <c r="G300" s="66" t="e">
        <f ca="1">HL!G5</f>
        <v>#REF!</v>
      </c>
    </row>
    <row r="301" spans="1:7">
      <c r="A301" s="81">
        <v>5</v>
      </c>
      <c r="B301" s="66" t="str">
        <f ca="1">HL!B6</f>
        <v/>
      </c>
      <c r="C301" s="66" t="str">
        <f ca="1">HL!C6</f>
        <v/>
      </c>
      <c r="D301" s="66" t="e">
        <f ca="1">HL!D6</f>
        <v>#REF!</v>
      </c>
      <c r="E301" s="66" t="e">
        <f ca="1">HL!E6</f>
        <v>#REF!</v>
      </c>
      <c r="F301" s="66" t="e">
        <f ca="1">HL!F6</f>
        <v>#REF!</v>
      </c>
      <c r="G301" s="66" t="e">
        <f ca="1">HL!G6</f>
        <v>#REF!</v>
      </c>
    </row>
    <row r="302" spans="1:7">
      <c r="A302" s="81">
        <v>6</v>
      </c>
      <c r="B302" s="66" t="str">
        <f ca="1">HL!B7</f>
        <v/>
      </c>
      <c r="C302" s="66" t="str">
        <f ca="1">HL!C7</f>
        <v/>
      </c>
      <c r="D302" s="66" t="str">
        <f ca="1">HL!D7</f>
        <v/>
      </c>
      <c r="E302" s="66" t="e">
        <f ca="1">HL!E7</f>
        <v>#REF!</v>
      </c>
      <c r="F302" s="66" t="e">
        <f ca="1">HL!F7</f>
        <v>#REF!</v>
      </c>
      <c r="G302" s="66" t="e">
        <f ca="1">HL!G7</f>
        <v>#REF!</v>
      </c>
    </row>
    <row r="304" spans="1:7">
      <c r="A304" s="283" t="s">
        <v>204</v>
      </c>
      <c r="B304" s="283"/>
      <c r="C304" s="283"/>
      <c r="D304" s="283"/>
      <c r="E304" s="283"/>
      <c r="F304" s="283"/>
      <c r="G304" s="283"/>
    </row>
    <row r="305" spans="1:7">
      <c r="A305" s="30" t="s">
        <v>171</v>
      </c>
      <c r="B305" s="1" t="s">
        <v>64</v>
      </c>
      <c r="C305" s="1" t="s">
        <v>65</v>
      </c>
      <c r="D305" s="1" t="s">
        <v>66</v>
      </c>
      <c r="E305" s="1" t="s">
        <v>67</v>
      </c>
      <c r="F305" s="1" t="s">
        <v>68</v>
      </c>
      <c r="G305" s="1" t="s">
        <v>69</v>
      </c>
    </row>
    <row r="306" spans="1:7">
      <c r="A306" s="81">
        <v>1</v>
      </c>
      <c r="B306" s="66" t="str">
        <f ca="1">IF(HL!B14="SPA Z","SPAGNOLO",IF(HL!B14="PT D'ANNEO","STORIA/FILOSOFIA",HL!B14))</f>
        <v/>
      </c>
      <c r="C306" s="66" t="str">
        <f ca="1">IF(HL!C14="SPA Z","SPAGNOLO",IF(HL!C14="PT D'ANNEO","STORIA/FILOSOFIA",HL!C14))</f>
        <v/>
      </c>
      <c r="D306" s="66" t="str">
        <f ca="1">IF(HL!D14="SPA Z","SPAGNOLO",IF(HL!D14="PT D'ANNEO","STORIA/FILOSOFIA",HL!D14))</f>
        <v/>
      </c>
      <c r="E306" s="66" t="e">
        <f ca="1">IF(HL!E14="SPA Z","SPAGNOLO",IF(HL!E14="PT D'ANNEO","STORIA/FILOSOFIA",HL!E14))</f>
        <v>#REF!</v>
      </c>
      <c r="F306" s="66" t="e">
        <f ca="1">IF(HL!F14="SPA Z","SPAGNOLO",IF(HL!F14="PT D'ANNEO","STORIA/FILOSOFIA",HL!F14))</f>
        <v>#REF!</v>
      </c>
      <c r="G306" s="66" t="e">
        <f ca="1">IF(HL!G14="SPA Z","SPAGNOLO",IF(HL!G14="PT D'ANNEO","STORIA/FILOSOFIA",HL!G14))</f>
        <v>#REF!</v>
      </c>
    </row>
    <row r="307" spans="1:7">
      <c r="A307" s="81">
        <v>2</v>
      </c>
      <c r="B307" s="66" t="str">
        <f ca="1">IF(HL!B15="SPA Z","SPAGNOLO",IF(HL!B15="PT D'ANNEO","STORIA/FILOSOFIA",HL!B15))</f>
        <v/>
      </c>
      <c r="C307" s="66" t="str">
        <f ca="1">IF(HL!C15="SPA Z","SPAGNOLO",IF(HL!C15="PT D'ANNEO","STORIA/FILOSOFIA",HL!C15))</f>
        <v/>
      </c>
      <c r="D307" s="66" t="str">
        <f ca="1">IF(HL!D15="SPA Z","SPAGNOLO",IF(HL!D15="PT D'ANNEO","STORIA/FILOSOFIA",HL!D15))</f>
        <v/>
      </c>
      <c r="E307" s="66" t="e">
        <f ca="1">IF(HL!E15="SPA Z","SPAGNOLO",IF(HL!E15="PT D'ANNEO","STORIA/FILOSOFIA",HL!E15))</f>
        <v>#REF!</v>
      </c>
      <c r="F307" s="66" t="e">
        <f ca="1">IF(HL!F15="SPA Z","SPAGNOLO",IF(HL!F15="PT D'ANNEO","STORIA/FILOSOFIA",HL!F15))</f>
        <v>#REF!</v>
      </c>
      <c r="G307" s="66" t="e">
        <f ca="1">IF(HL!G15="SPA Z","SPAGNOLO",IF(HL!G15="PT D'ANNEO","STORIA/FILOSOFIA",HL!G15))</f>
        <v>#REF!</v>
      </c>
    </row>
    <row r="308" spans="1:7">
      <c r="A308" s="81">
        <v>3</v>
      </c>
      <c r="B308" s="66" t="str">
        <f ca="1">IF(HL!B16="SPA Z","SPAGNOLO",IF(HL!B16="PT D'ANNEO","STORIA/FILOSOFIA",HL!B16))</f>
        <v/>
      </c>
      <c r="C308" s="66" t="str">
        <f ca="1">IF(HL!C16="SPA Z","SPAGNOLO",IF(HL!C16="PT D'ANNEO","STORIA/FILOSOFIA",HL!C16))</f>
        <v/>
      </c>
      <c r="D308" s="66" t="str">
        <f ca="1">IF(HL!D16="SPA Z","SPAGNOLO",IF(HL!D16="PT D'ANNEO","STORIA/FILOSOFIA",HL!D16))</f>
        <v/>
      </c>
      <c r="E308" s="66" t="e">
        <f ca="1">IF(HL!E16="SPA Z","SPAGNOLO",IF(HL!E16="PT D'ANNEO","STORIA/FILOSOFIA",HL!E16))</f>
        <v>#REF!</v>
      </c>
      <c r="F308" s="66" t="e">
        <f ca="1">IF(HL!F16="SPA Z","SPAGNOLO",IF(HL!F16="PT D'ANNEO","STORIA/FILOSOFIA",HL!F16))</f>
        <v>#REF!</v>
      </c>
      <c r="G308" s="66" t="e">
        <f ca="1">IF(HL!G16="SPA Z","SPAGNOLO",IF(HL!G16="PT D'ANNEO","STORIA/FILOSOFIA",HL!G16))</f>
        <v>#REF!</v>
      </c>
    </row>
    <row r="309" spans="1:7">
      <c r="A309" s="81">
        <v>4</v>
      </c>
      <c r="B309" s="66" t="str">
        <f ca="1">IF(HL!B17="SPA Z","SPAGNOLO",IF(HL!B17="PT D'ANNEO","STORIA/FILOSOFIA",HL!B17))</f>
        <v/>
      </c>
      <c r="C309" s="66" t="str">
        <f ca="1">IF(HL!C17="SPA Z","SPAGNOLO",IF(HL!C17="PT D'ANNEO","STORIA/FILOSOFIA",HL!C17))</f>
        <v/>
      </c>
      <c r="D309" s="66" t="e">
        <f ca="1">IF(HL!D17="SPA Z","SPAGNOLO",IF(HL!D17="PT D'ANNEO","STORIA/FILOSOFIA",HL!D17))</f>
        <v>#REF!</v>
      </c>
      <c r="E309" s="66" t="e">
        <f ca="1">IF(HL!E17="SPA Z","SPAGNOLO",IF(HL!E17="PT D'ANNEO","STORIA/FILOSOFIA",HL!E17))</f>
        <v>#REF!</v>
      </c>
      <c r="F309" s="66" t="e">
        <f ca="1">IF(HL!F17="SPA Z","SPAGNOLO",IF(HL!F17="PT D'ANNEO","STORIA/FILOSOFIA",HL!F17))</f>
        <v>#REF!</v>
      </c>
      <c r="G309" s="66" t="e">
        <f ca="1">IF(HL!G17="SPA Z","SPAGNOLO",IF(HL!G17="PT D'ANNEO","STORIA/FILOSOFIA",HL!G17))</f>
        <v>#REF!</v>
      </c>
    </row>
    <row r="310" spans="1:7">
      <c r="A310" s="81">
        <v>5</v>
      </c>
      <c r="B310" s="66" t="str">
        <f ca="1">IF(HL!B18="SPA Z","SPAGNOLO",IF(HL!B18="PT D'ANNEO","STORIA/FILOSOFIA",HL!B18))</f>
        <v/>
      </c>
      <c r="C310" s="66" t="str">
        <f ca="1">IF(HL!C18="SPA Z","SPAGNOLO",IF(HL!C18="PT D'ANNEO","STORIA/FILOSOFIA",HL!C18))</f>
        <v/>
      </c>
      <c r="D310" s="66" t="e">
        <f ca="1">IF(HL!D18="SPA Z","SPAGNOLO",IF(HL!D18="PT D'ANNEO","STORIA/FILOSOFIA",HL!D18))</f>
        <v>#REF!</v>
      </c>
      <c r="E310" s="66" t="e">
        <f ca="1">IF(HL!E18="SPA Z","SPAGNOLO",IF(HL!E18="PT D'ANNEO","STORIA/FILOSOFIA",HL!E18))</f>
        <v>#REF!</v>
      </c>
      <c r="F310" s="66" t="e">
        <f ca="1">IF(HL!F18="SPA Z","SPAGNOLO",IF(HL!F18="PT D'ANNEO","STORIA/FILOSOFIA",HL!F18))</f>
        <v>#REF!</v>
      </c>
      <c r="G310" s="66" t="e">
        <f ca="1">IF(HL!G18="SPA Z","SPAGNOLO",IF(HL!G18="PT D'ANNEO","STORIA/FILOSOFIA",HL!G18))</f>
        <v>#REF!</v>
      </c>
    </row>
    <row r="311" spans="1:7">
      <c r="A311" s="81">
        <v>6</v>
      </c>
      <c r="B311" s="66" t="str">
        <f ca="1">HL!B19</f>
        <v/>
      </c>
      <c r="C311" s="66" t="str">
        <f ca="1">HL!C19</f>
        <v/>
      </c>
      <c r="D311" s="66" t="str">
        <f ca="1">HL!D19</f>
        <v/>
      </c>
      <c r="E311" s="66" t="e">
        <f ca="1">HL!E19</f>
        <v>#REF!</v>
      </c>
      <c r="F311" s="66" t="e">
        <f ca="1">HL!F19</f>
        <v>#REF!</v>
      </c>
      <c r="G311" s="66" t="e">
        <f ca="1">HL!G19</f>
        <v>#REF!</v>
      </c>
    </row>
  </sheetData>
  <mergeCells count="41">
    <mergeCell ref="A261:G261"/>
    <mergeCell ref="A270:G270"/>
    <mergeCell ref="A279:G279"/>
    <mergeCell ref="A295:G295"/>
    <mergeCell ref="A304:G304"/>
    <mergeCell ref="A253:G253"/>
    <mergeCell ref="A161:G161"/>
    <mergeCell ref="A169:G169"/>
    <mergeCell ref="A177:G177"/>
    <mergeCell ref="A185:G185"/>
    <mergeCell ref="A194:G194"/>
    <mergeCell ref="A203:G203"/>
    <mergeCell ref="A211:G211"/>
    <mergeCell ref="A219:G219"/>
    <mergeCell ref="A68:G68"/>
    <mergeCell ref="A77:G77"/>
    <mergeCell ref="A85:G85"/>
    <mergeCell ref="A227:G227"/>
    <mergeCell ref="A236:G236"/>
    <mergeCell ref="A245:G245"/>
    <mergeCell ref="A152:G152"/>
    <mergeCell ref="A127:G127"/>
    <mergeCell ref="A135:G135"/>
    <mergeCell ref="A143:G143"/>
    <mergeCell ref="Z3:AE3"/>
    <mergeCell ref="A43:G43"/>
    <mergeCell ref="A93:G93"/>
    <mergeCell ref="A101:G101"/>
    <mergeCell ref="A110:G110"/>
    <mergeCell ref="A119:G119"/>
    <mergeCell ref="A59:G59"/>
    <mergeCell ref="AF3:AJ3"/>
    <mergeCell ref="A51:G51"/>
    <mergeCell ref="A1:G1"/>
    <mergeCell ref="H3:M3"/>
    <mergeCell ref="N3:S3"/>
    <mergeCell ref="T3:Y3"/>
    <mergeCell ref="A9:G9"/>
    <mergeCell ref="A17:G17"/>
    <mergeCell ref="A26:G26"/>
    <mergeCell ref="A35:G35"/>
  </mergeCells>
  <phoneticPr fontId="0" type="noConversion"/>
  <conditionalFormatting sqref="H4:P4 Q7 R4:AG4 AI4:AJ4 H5:Z5 AA7 AB5:AF5 AH5:AJ5 AG7:AH7">
    <cfRule type="cellIs" dxfId="212" priority="31" operator="equal">
      <formula>"2AC"</formula>
    </cfRule>
    <cfRule type="cellIs" dxfId="211" priority="32" operator="equal">
      <formula>"1AC"</formula>
    </cfRule>
    <cfRule type="cellIs" dxfId="210" priority="33" operator="equal">
      <formula>"2AL"</formula>
    </cfRule>
    <cfRule type="cellIs" dxfId="203" priority="34" operator="equal">
      <formula>"2GL"</formula>
    </cfRule>
    <cfRule type="cellIs" dxfId="202" priority="35" operator="equal">
      <formula>"1AL"</formula>
    </cfRule>
    <cfRule type="cellIs" dxfId="201" priority="36" operator="equal">
      <formula>"2EL"</formula>
    </cfRule>
    <cfRule type="cellIs" dxfId="200" priority="37" operator="equal">
      <formula>"1EL"</formula>
    </cfRule>
    <cfRule type="cellIs" dxfId="199" priority="38" operator="equal">
      <formula>"2DL"</formula>
    </cfRule>
    <cfRule type="cellIs" dxfId="198" priority="39" operator="equal">
      <formula>"1DL"</formula>
    </cfRule>
    <cfRule type="cellIs" dxfId="197" priority="40" operator="equal">
      <formula>"2CL"</formula>
    </cfRule>
    <cfRule type="cellIs" dxfId="196" priority="41" operator="equal">
      <formula>"1CL"</formula>
    </cfRule>
    <cfRule type="cellIs" dxfId="195" priority="42" operator="equal">
      <formula>"2EC"</formula>
    </cfRule>
    <cfRule type="cellIs" dxfId="194" priority="43" operator="equal">
      <formula>"1EC"</formula>
    </cfRule>
    <cfRule type="cellIs" dxfId="193" priority="44" operator="equal">
      <formula>"2BC"</formula>
    </cfRule>
    <cfRule type="cellIs" dxfId="192" priority="45" operator="equal">
      <formula>"1BC"</formula>
    </cfRule>
  </conditionalFormatting>
  <conditionalFormatting sqref="H6:AJ6 I7:K7 T7:V7">
    <cfRule type="cellIs" dxfId="209" priority="16" operator="equal">
      <formula>"2AC"</formula>
    </cfRule>
    <cfRule type="cellIs" dxfId="208" priority="17" operator="equal">
      <formula>"1AC"</formula>
    </cfRule>
    <cfRule type="cellIs" dxfId="207" priority="18" operator="equal">
      <formula>"2AL"</formula>
    </cfRule>
    <cfRule type="cellIs" dxfId="191" priority="19" operator="equal">
      <formula>"2GL"</formula>
    </cfRule>
    <cfRule type="cellIs" dxfId="190" priority="20" operator="equal">
      <formula>"1AL"</formula>
    </cfRule>
    <cfRule type="cellIs" dxfId="189" priority="21" operator="equal">
      <formula>"2EL"</formula>
    </cfRule>
    <cfRule type="cellIs" dxfId="188" priority="22" operator="equal">
      <formula>"1EL"</formula>
    </cfRule>
    <cfRule type="cellIs" dxfId="187" priority="23" operator="equal">
      <formula>"2DL"</formula>
    </cfRule>
    <cfRule type="cellIs" dxfId="186" priority="24" operator="equal">
      <formula>"1DL"</formula>
    </cfRule>
    <cfRule type="cellIs" dxfId="185" priority="25" operator="equal">
      <formula>"2CL"</formula>
    </cfRule>
    <cfRule type="cellIs" dxfId="184" priority="26" operator="equal">
      <formula>"1CL"</formula>
    </cfRule>
    <cfRule type="cellIs" dxfId="183" priority="27" operator="equal">
      <formula>"2EC"</formula>
    </cfRule>
    <cfRule type="cellIs" dxfId="182" priority="28" operator="equal">
      <formula>"1EC"</formula>
    </cfRule>
    <cfRule type="cellIs" dxfId="181" priority="29" operator="equal">
      <formula>"2BC"</formula>
    </cfRule>
    <cfRule type="cellIs" dxfId="180" priority="30" operator="equal">
      <formula>"1BC"</formula>
    </cfRule>
  </conditionalFormatting>
  <conditionalFormatting sqref="H7 L7:P7 R7:S7 W7:Z7 AI7:AJ7 AB7:AF7">
    <cfRule type="cellIs" dxfId="206" priority="1" operator="equal">
      <formula>"2AC"</formula>
    </cfRule>
    <cfRule type="cellIs" dxfId="205" priority="2" operator="equal">
      <formula>"1AC"</formula>
    </cfRule>
    <cfRule type="cellIs" dxfId="204" priority="3" operator="equal">
      <formula>"2AL"</formula>
    </cfRule>
    <cfRule type="cellIs" dxfId="179" priority="4" operator="equal">
      <formula>"2GL"</formula>
    </cfRule>
    <cfRule type="cellIs" dxfId="178" priority="5" operator="equal">
      <formula>"1AL"</formula>
    </cfRule>
    <cfRule type="cellIs" dxfId="177" priority="6" operator="equal">
      <formula>"2EL"</formula>
    </cfRule>
    <cfRule type="cellIs" dxfId="176" priority="7" operator="equal">
      <formula>"1EL"</formula>
    </cfRule>
    <cfRule type="cellIs" dxfId="175" priority="8" operator="equal">
      <formula>"2DL"</formula>
    </cfRule>
    <cfRule type="cellIs" dxfId="174" priority="9" operator="equal">
      <formula>"1DL"</formula>
    </cfRule>
    <cfRule type="cellIs" dxfId="173" priority="10" operator="equal">
      <formula>"2CL"</formula>
    </cfRule>
    <cfRule type="cellIs" dxfId="172" priority="11" operator="equal">
      <formula>"1CL"</formula>
    </cfRule>
    <cfRule type="cellIs" dxfId="171" priority="12" operator="equal">
      <formula>"2EC"</formula>
    </cfRule>
    <cfRule type="cellIs" dxfId="170" priority="13" operator="equal">
      <formula>"1EC"</formula>
    </cfRule>
    <cfRule type="cellIs" dxfId="169" priority="14" operator="equal">
      <formula>"2BC"</formula>
    </cfRule>
    <cfRule type="cellIs" dxfId="168" priority="15" operator="equal">
      <formula>"1BC"</formula>
    </cfRule>
  </conditionalFormatting>
  <pageMargins left="0.70866141732283472" right="0.70866141732283472" top="0.35433070866141736" bottom="0.35433070866141736" header="0.31496062992125984" footer="0.31496062992125984"/>
  <pageSetup paperSize="9" orientation="landscape" horizontalDpi="0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dimension ref="A1:AJ10"/>
  <sheetViews>
    <sheetView zoomScaleNormal="100" workbookViewId="0">
      <selection activeCell="AG10" sqref="AG10"/>
    </sheetView>
  </sheetViews>
  <sheetFormatPr defaultRowHeight="12.75"/>
  <cols>
    <col min="1" max="1" width="12.7109375" customWidth="1"/>
    <col min="2" max="36" width="3.7109375" customWidth="1"/>
  </cols>
  <sheetData>
    <row r="1" spans="1:36" ht="13.5" thickBot="1">
      <c r="B1" s="274" t="s">
        <v>1</v>
      </c>
      <c r="C1" s="275"/>
      <c r="D1" s="275"/>
      <c r="E1" s="275"/>
      <c r="F1" s="275"/>
      <c r="G1" s="276"/>
      <c r="H1" s="274" t="s">
        <v>2</v>
      </c>
      <c r="I1" s="275"/>
      <c r="J1" s="275"/>
      <c r="K1" s="275"/>
      <c r="L1" s="275"/>
      <c r="M1" s="276"/>
      <c r="N1" s="274" t="s">
        <v>3</v>
      </c>
      <c r="O1" s="275"/>
      <c r="P1" s="275"/>
      <c r="Q1" s="275"/>
      <c r="R1" s="275"/>
      <c r="S1" s="276"/>
      <c r="T1" s="274" t="s">
        <v>4</v>
      </c>
      <c r="U1" s="275"/>
      <c r="V1" s="275"/>
      <c r="W1" s="275"/>
      <c r="X1" s="275"/>
      <c r="Y1" s="276"/>
      <c r="Z1" s="272" t="s">
        <v>5</v>
      </c>
      <c r="AA1" s="273"/>
      <c r="AB1" s="273"/>
      <c r="AC1" s="273"/>
      <c r="AD1" s="273"/>
      <c r="AE1" s="277"/>
      <c r="AF1" s="272" t="s">
        <v>6</v>
      </c>
      <c r="AG1" s="273"/>
      <c r="AH1" s="273"/>
      <c r="AI1" s="273"/>
      <c r="AJ1" s="273"/>
    </row>
    <row r="2" spans="1:36">
      <c r="A2" s="56" t="s">
        <v>89</v>
      </c>
      <c r="B2" s="32" t="e">
        <f ca="1">dama1!#REF!</f>
        <v>#REF!</v>
      </c>
      <c r="C2" s="32" t="e">
        <f ca="1">dama1!#REF!</f>
        <v>#REF!</v>
      </c>
      <c r="D2" s="32" t="e">
        <f ca="1">dama1!#REF!</f>
        <v>#REF!</v>
      </c>
      <c r="E2" s="32" t="e">
        <f ca="1">dama1!#REF!</f>
        <v>#REF!</v>
      </c>
      <c r="F2" s="32" t="e">
        <f ca="1">dama1!#REF!</f>
        <v>#REF!</v>
      </c>
      <c r="G2" s="32" t="e">
        <f ca="1">dama1!#REF!</f>
        <v>#REF!</v>
      </c>
      <c r="H2" s="32" t="e">
        <f ca="1">dama1!#REF!</f>
        <v>#REF!</v>
      </c>
      <c r="I2" s="32" t="e">
        <f ca="1">dama1!#REF!</f>
        <v>#REF!</v>
      </c>
      <c r="J2" s="32" t="e">
        <f ca="1">dama1!#REF!</f>
        <v>#REF!</v>
      </c>
      <c r="K2" s="32" t="e">
        <f ca="1">dama1!#REF!</f>
        <v>#REF!</v>
      </c>
      <c r="L2" s="32" t="e">
        <f ca="1">dama1!#REF!</f>
        <v>#REF!</v>
      </c>
      <c r="M2" s="32" t="e">
        <f ca="1">dama1!#REF!</f>
        <v>#REF!</v>
      </c>
      <c r="N2" s="32" t="e">
        <f ca="1">dama1!#REF!</f>
        <v>#REF!</v>
      </c>
      <c r="O2" s="32" t="e">
        <f ca="1">dama1!#REF!</f>
        <v>#REF!</v>
      </c>
      <c r="P2" s="32">
        <f ca="1">dama1!D88</f>
        <v>0</v>
      </c>
      <c r="Q2" s="32" t="str">
        <f ca="1">dama1!E86</f>
        <v>3BL</v>
      </c>
      <c r="R2" s="32" t="str">
        <f ca="1">dama1!F86</f>
        <v>D</v>
      </c>
      <c r="S2" s="32">
        <f ca="1">dama1!G88</f>
        <v>0</v>
      </c>
      <c r="T2" s="32" t="e">
        <f ca="1">dama1!#REF!</f>
        <v>#REF!</v>
      </c>
      <c r="U2" s="32" t="e">
        <f ca="1">dama1!#REF!</f>
        <v>#REF!</v>
      </c>
      <c r="V2" s="32" t="e">
        <f ca="1">dama1!#REF!</f>
        <v>#REF!</v>
      </c>
      <c r="W2" s="32" t="e">
        <f ca="1">dama1!#REF!</f>
        <v>#REF!</v>
      </c>
      <c r="X2" s="32" t="e">
        <f ca="1">dama1!#REF!</f>
        <v>#REF!</v>
      </c>
      <c r="Y2" s="32" t="e">
        <f ca="1">dama1!#REF!</f>
        <v>#REF!</v>
      </c>
      <c r="Z2" s="32" t="e">
        <f ca="1">dama1!#REF!</f>
        <v>#REF!</v>
      </c>
      <c r="AA2" s="32" t="e">
        <f ca="1">dama1!#REF!</f>
        <v>#REF!</v>
      </c>
      <c r="AB2" s="32" t="e">
        <f ca="1">dama1!#REF!</f>
        <v>#REF!</v>
      </c>
      <c r="AC2" s="32" t="e">
        <f ca="1">dama1!#REF!</f>
        <v>#REF!</v>
      </c>
      <c r="AD2" s="32" t="e">
        <f ca="1">dama1!#REF!</f>
        <v>#REF!</v>
      </c>
      <c r="AE2" s="32" t="e">
        <f ca="1">dama1!#REF!</f>
        <v>#REF!</v>
      </c>
      <c r="AF2" s="32" t="e">
        <f ca="1">dama1!#REF!</f>
        <v>#REF!</v>
      </c>
      <c r="AG2" s="32" t="e">
        <f ca="1">dama1!#REF!</f>
        <v>#REF!</v>
      </c>
      <c r="AH2" s="32" t="e">
        <f ca="1">dama1!#REF!</f>
        <v>#REF!</v>
      </c>
      <c r="AI2" s="32" t="e">
        <f ca="1">dama1!#REF!</f>
        <v>#REF!</v>
      </c>
      <c r="AJ2" s="32" t="e">
        <f ca="1">dama1!#REF!</f>
        <v>#REF!</v>
      </c>
    </row>
    <row r="3" spans="1:36">
      <c r="A3" s="29" t="s">
        <v>83</v>
      </c>
      <c r="B3" s="20" t="e">
        <f ca="1">dama1!#REF!</f>
        <v>#REF!</v>
      </c>
      <c r="C3" s="20" t="e">
        <f ca="1">dama1!#REF!</f>
        <v>#REF!</v>
      </c>
      <c r="D3" s="20" t="e">
        <f ca="1">dama1!#REF!</f>
        <v>#REF!</v>
      </c>
      <c r="E3" s="20" t="e">
        <f ca="1">dama1!#REF!</f>
        <v>#REF!</v>
      </c>
      <c r="F3" s="20" t="e">
        <f ca="1">dama1!#REF!</f>
        <v>#REF!</v>
      </c>
      <c r="G3" s="31" t="e">
        <f ca="1">dama1!#REF!</f>
        <v>#REF!</v>
      </c>
      <c r="H3" s="20" t="e">
        <f ca="1">dama1!#REF!</f>
        <v>#REF!</v>
      </c>
      <c r="I3" s="1" t="e">
        <f ca="1">dama1!#REF!</f>
        <v>#REF!</v>
      </c>
      <c r="J3" s="1" t="e">
        <f ca="1">dama1!#REF!</f>
        <v>#REF!</v>
      </c>
      <c r="K3" s="1" t="e">
        <f ca="1">dama1!#REF!</f>
        <v>#REF!</v>
      </c>
      <c r="L3" s="1" t="e">
        <f ca="1">dama1!#REF!</f>
        <v>#REF!</v>
      </c>
      <c r="M3" s="28" t="e">
        <f ca="1">dama1!#REF!</f>
        <v>#REF!</v>
      </c>
      <c r="N3" s="75" t="str">
        <f ca="1">dama1!B39</f>
        <v>D</v>
      </c>
      <c r="O3" s="20" t="str">
        <f ca="1">dama1!C39</f>
        <v>1CC</v>
      </c>
      <c r="P3" s="20">
        <f ca="1">dama1!D48</f>
        <v>0</v>
      </c>
      <c r="Q3" s="20" t="str">
        <f ca="1">dama1!E48</f>
        <v>D</v>
      </c>
      <c r="R3" s="20" t="e">
        <f ca="1">dama1!#REF!</f>
        <v>#REF!</v>
      </c>
      <c r="S3" s="20">
        <f ca="1">dama1!G48</f>
        <v>0</v>
      </c>
      <c r="T3" s="20" t="e">
        <f ca="1">dama1!#REF!</f>
        <v>#REF!</v>
      </c>
      <c r="U3" s="20" t="e">
        <f ca="1">dama1!#REF!</f>
        <v>#REF!</v>
      </c>
      <c r="V3" s="20" t="e">
        <f ca="1">dama1!#REF!</f>
        <v>#REF!</v>
      </c>
      <c r="W3" s="20" t="e">
        <f ca="1">dama1!#REF!</f>
        <v>#REF!</v>
      </c>
      <c r="X3" s="20" t="e">
        <f ca="1">dama1!#REF!</f>
        <v>#REF!</v>
      </c>
      <c r="Y3" s="20" t="e">
        <f ca="1">dama1!#REF!</f>
        <v>#REF!</v>
      </c>
      <c r="Z3" s="20" t="e">
        <f ca="1">dama1!#REF!</f>
        <v>#REF!</v>
      </c>
      <c r="AA3" s="20" t="e">
        <f ca="1">dama1!#REF!</f>
        <v>#REF!</v>
      </c>
      <c r="AB3" s="20" t="e">
        <f ca="1">dama1!#REF!</f>
        <v>#REF!</v>
      </c>
      <c r="AC3" s="20" t="e">
        <f ca="1">dama1!#REF!</f>
        <v>#REF!</v>
      </c>
      <c r="AD3" s="20" t="e">
        <f ca="1">dama1!#REF!</f>
        <v>#REF!</v>
      </c>
      <c r="AE3" s="20" t="e">
        <f ca="1">dama1!#REF!</f>
        <v>#REF!</v>
      </c>
      <c r="AF3" s="20" t="e">
        <f ca="1">dama1!#REF!</f>
        <v>#REF!</v>
      </c>
      <c r="AG3" s="20" t="e">
        <f ca="1">dama1!#REF!</f>
        <v>#REF!</v>
      </c>
      <c r="AH3" s="20" t="e">
        <f ca="1">dama1!#REF!</f>
        <v>#REF!</v>
      </c>
      <c r="AI3" s="20" t="e">
        <f ca="1">dama1!#REF!</f>
        <v>#REF!</v>
      </c>
      <c r="AJ3" s="20" t="e">
        <f ca="1">dama1!#REF!</f>
        <v>#REF!</v>
      </c>
    </row>
    <row r="4" spans="1:36">
      <c r="A4" s="29" t="s">
        <v>175</v>
      </c>
      <c r="B4" s="20" t="e">
        <f ca="1">dama1!#REF!</f>
        <v>#REF!</v>
      </c>
      <c r="C4" s="1" t="e">
        <f ca="1">dama1!#REF!</f>
        <v>#REF!</v>
      </c>
      <c r="D4" s="1" t="e">
        <f ca="1">dama1!#REF!</f>
        <v>#REF!</v>
      </c>
      <c r="E4" s="1" t="e">
        <f ca="1">dama1!#REF!</f>
        <v>#REF!</v>
      </c>
      <c r="F4" s="1"/>
      <c r="G4" s="65"/>
      <c r="H4" s="20" t="e">
        <f ca="1">dama1!#REF!</f>
        <v>#REF!</v>
      </c>
      <c r="I4" s="1" t="e">
        <f ca="1">dama1!#REF!</f>
        <v>#REF!</v>
      </c>
      <c r="J4" s="1" t="e">
        <f ca="1">dama1!#REF!</f>
        <v>#REF!</v>
      </c>
      <c r="K4" s="1" t="e">
        <f ca="1">dama1!#REF!</f>
        <v>#REF!</v>
      </c>
      <c r="L4" s="1" t="e">
        <f ca="1">dama1!#REF!</f>
        <v>#REF!</v>
      </c>
      <c r="M4" s="28" t="e">
        <f ca="1">dama1!#REF!</f>
        <v>#REF!</v>
      </c>
      <c r="N4" s="75" t="str">
        <f ca="1">dama1!B13</f>
        <v>D</v>
      </c>
      <c r="O4" s="1" t="str">
        <f ca="1">dama1!C13</f>
        <v>1FL</v>
      </c>
      <c r="P4" s="1">
        <f ca="1">dama1!D13</f>
        <v>0</v>
      </c>
      <c r="Q4" s="1">
        <f ca="1">dama1!E13</f>
        <v>0</v>
      </c>
      <c r="R4" s="1">
        <f ca="1">dama1!F13</f>
        <v>0</v>
      </c>
      <c r="S4" s="28">
        <f ca="1">dama1!G13</f>
        <v>0</v>
      </c>
      <c r="T4" s="75" t="e">
        <f ca="1">dama1!#REF!</f>
        <v>#REF!</v>
      </c>
      <c r="U4" s="1" t="e">
        <f ca="1">dama1!#REF!</f>
        <v>#REF!</v>
      </c>
      <c r="V4" s="1" t="e">
        <f ca="1">dama1!#REF!</f>
        <v>#REF!</v>
      </c>
      <c r="W4" s="1" t="e">
        <f ca="1">dama1!#REF!</f>
        <v>#REF!</v>
      </c>
      <c r="X4" s="1" t="e">
        <f ca="1">dama1!#REF!</f>
        <v>#REF!</v>
      </c>
      <c r="Y4" s="28" t="e">
        <f ca="1">dama1!#REF!</f>
        <v>#REF!</v>
      </c>
      <c r="Z4" s="20" t="e">
        <f ca="1">dama1!#REF!</f>
        <v>#REF!</v>
      </c>
      <c r="AA4" s="1" t="e">
        <f ca="1">dama1!#REF!</f>
        <v>#REF!</v>
      </c>
      <c r="AB4" s="1" t="e">
        <f ca="1">dama1!#REF!</f>
        <v>#REF!</v>
      </c>
      <c r="AC4" s="1" t="e">
        <f ca="1">dama1!#REF!</f>
        <v>#REF!</v>
      </c>
      <c r="AD4" s="1" t="e">
        <f ca="1">dama1!#REF!</f>
        <v>#REF!</v>
      </c>
      <c r="AE4" s="28" t="e">
        <f ca="1">dama1!#REF!</f>
        <v>#REF!</v>
      </c>
      <c r="AF4" s="20" t="e">
        <f ca="1">dama1!#REF!</f>
        <v>#REF!</v>
      </c>
      <c r="AG4" s="1" t="e">
        <f ca="1">dama1!#REF!</f>
        <v>#REF!</v>
      </c>
      <c r="AH4" s="1" t="e">
        <f ca="1">dama1!#REF!</f>
        <v>#REF!</v>
      </c>
      <c r="AI4" s="1" t="e">
        <f ca="1">dama1!#REF!</f>
        <v>#REF!</v>
      </c>
      <c r="AJ4" s="28" t="e">
        <f ca="1">dama1!#REF!</f>
        <v>#REF!</v>
      </c>
    </row>
    <row r="5" spans="1:36">
      <c r="A5" s="29" t="s">
        <v>118</v>
      </c>
      <c r="B5" s="20"/>
      <c r="C5" s="1"/>
      <c r="D5" s="1"/>
      <c r="E5" s="1"/>
      <c r="F5" s="1"/>
      <c r="G5" s="65"/>
      <c r="H5" s="20" t="e">
        <f ca="1">dama1!#REF!</f>
        <v>#REF!</v>
      </c>
      <c r="I5" s="1" t="e">
        <f ca="1">dama1!#REF!</f>
        <v>#REF!</v>
      </c>
      <c r="J5" s="1" t="e">
        <f ca="1">dama1!#REF!</f>
        <v>#REF!</v>
      </c>
      <c r="K5" s="1" t="e">
        <f ca="1">dama1!#REF!</f>
        <v>#REF!</v>
      </c>
      <c r="L5" s="1" t="e">
        <f ca="1">dama1!#REF!</f>
        <v>#REF!</v>
      </c>
      <c r="M5" s="28" t="e">
        <f ca="1">dama1!#REF!</f>
        <v>#REF!</v>
      </c>
      <c r="N5" s="75" t="str">
        <f ca="1">dama1!B28</f>
        <v>D</v>
      </c>
      <c r="O5" s="20" t="e">
        <f ca="1">dama1!#REF!</f>
        <v>#REF!</v>
      </c>
      <c r="P5" s="20">
        <f ca="1">dama1!D28</f>
        <v>0</v>
      </c>
      <c r="Q5" s="20">
        <f ca="1">dama1!E28</f>
        <v>0</v>
      </c>
      <c r="R5" s="20">
        <f ca="1">dama1!F28</f>
        <v>0</v>
      </c>
      <c r="S5" s="20">
        <f ca="1">dama1!G28</f>
        <v>0</v>
      </c>
      <c r="T5" s="20" t="e">
        <f ca="1">dama1!#REF!</f>
        <v>#REF!</v>
      </c>
      <c r="U5" s="20" t="e">
        <f ca="1">dama1!#REF!</f>
        <v>#REF!</v>
      </c>
      <c r="V5" s="20" t="e">
        <f ca="1">dama1!#REF!</f>
        <v>#REF!</v>
      </c>
      <c r="W5" s="20" t="e">
        <f ca="1">dama1!#REF!</f>
        <v>#REF!</v>
      </c>
      <c r="X5" s="20" t="e">
        <f ca="1">dama1!#REF!</f>
        <v>#REF!</v>
      </c>
      <c r="Y5" s="20" t="e">
        <f ca="1">dama1!#REF!</f>
        <v>#REF!</v>
      </c>
      <c r="Z5" s="20" t="e">
        <f ca="1">dama1!#REF!</f>
        <v>#REF!</v>
      </c>
      <c r="AA5" s="20" t="e">
        <f ca="1">dama1!#REF!</f>
        <v>#REF!</v>
      </c>
      <c r="AB5" s="20" t="e">
        <f ca="1">dama1!#REF!</f>
        <v>#REF!</v>
      </c>
      <c r="AC5" s="20" t="e">
        <f ca="1">dama1!#REF!</f>
        <v>#REF!</v>
      </c>
      <c r="AD5" s="20" t="e">
        <f ca="1">dama1!#REF!</f>
        <v>#REF!</v>
      </c>
      <c r="AE5" s="20" t="e">
        <f ca="1">dama1!#REF!</f>
        <v>#REF!</v>
      </c>
      <c r="AF5" s="20" t="e">
        <f ca="1">dama1!#REF!</f>
        <v>#REF!</v>
      </c>
      <c r="AG5" s="20" t="e">
        <f ca="1">dama1!#REF!</f>
        <v>#REF!</v>
      </c>
      <c r="AH5" s="20" t="e">
        <f ca="1">dama1!#REF!</f>
        <v>#REF!</v>
      </c>
      <c r="AI5" s="20" t="e">
        <f ca="1">dama1!#REF!</f>
        <v>#REF!</v>
      </c>
      <c r="AJ5" s="20" t="e">
        <f ca="1">dama1!#REF!</f>
        <v>#REF!</v>
      </c>
    </row>
    <row r="6" spans="1:36">
      <c r="A6" s="29" t="s">
        <v>77</v>
      </c>
      <c r="B6" s="20" t="e">
        <f ca="1">dama1!#REF!</f>
        <v>#REF!</v>
      </c>
      <c r="C6" s="20" t="e">
        <f ca="1">dama1!#REF!</f>
        <v>#REF!</v>
      </c>
      <c r="D6" s="20" t="e">
        <f ca="1">dama1!#REF!</f>
        <v>#REF!</v>
      </c>
      <c r="E6" s="20" t="e">
        <f ca="1">dama1!#REF!</f>
        <v>#REF!</v>
      </c>
      <c r="F6" s="20" t="e">
        <f ca="1">dama1!#REF!</f>
        <v>#REF!</v>
      </c>
      <c r="G6" s="20" t="e">
        <f ca="1">dama1!#REF!</f>
        <v>#REF!</v>
      </c>
      <c r="H6" s="20" t="e">
        <f ca="1">dama1!#REF!</f>
        <v>#REF!</v>
      </c>
      <c r="I6" s="20" t="e">
        <f ca="1">dama1!#REF!</f>
        <v>#REF!</v>
      </c>
      <c r="J6" s="20" t="e">
        <f ca="1">dama1!#REF!</f>
        <v>#REF!</v>
      </c>
      <c r="K6" s="20" t="e">
        <f ca="1">dama1!#REF!</f>
        <v>#REF!</v>
      </c>
      <c r="L6" s="20" t="e">
        <f ca="1">dama1!#REF!</f>
        <v>#REF!</v>
      </c>
      <c r="M6" s="20" t="e">
        <f ca="1">dama1!#REF!</f>
        <v>#REF!</v>
      </c>
      <c r="N6" s="20">
        <f ca="1">dama1!B101</f>
        <v>0</v>
      </c>
      <c r="O6" s="20">
        <f ca="1">dama1!C101</f>
        <v>0</v>
      </c>
      <c r="P6" s="20">
        <f ca="1">dama1!D101</f>
        <v>0</v>
      </c>
      <c r="Q6" s="20" t="str">
        <f ca="1">dama1!E101</f>
        <v>D</v>
      </c>
      <c r="R6" s="20" t="str">
        <f ca="1">dama1!F101</f>
        <v>D</v>
      </c>
      <c r="S6" s="20">
        <f ca="1">dama1!G101</f>
        <v>0</v>
      </c>
      <c r="T6" s="20" t="e">
        <f ca="1">dama1!#REF!</f>
        <v>#REF!</v>
      </c>
      <c r="U6" s="20" t="e">
        <f ca="1">dama1!#REF!</f>
        <v>#REF!</v>
      </c>
      <c r="V6" s="20" t="e">
        <f ca="1">dama1!#REF!</f>
        <v>#REF!</v>
      </c>
      <c r="W6" s="20" t="e">
        <f ca="1">dama1!#REF!</f>
        <v>#REF!</v>
      </c>
      <c r="X6" s="20" t="e">
        <f ca="1">dama1!#REF!</f>
        <v>#REF!</v>
      </c>
      <c r="Y6" s="20" t="e">
        <f ca="1">dama1!#REF!</f>
        <v>#REF!</v>
      </c>
      <c r="Z6" s="20" t="e">
        <f ca="1">dama1!#REF!</f>
        <v>#REF!</v>
      </c>
      <c r="AA6" s="20" t="e">
        <f ca="1">dama1!#REF!</f>
        <v>#REF!</v>
      </c>
      <c r="AB6" s="20" t="e">
        <f ca="1">dama1!#REF!</f>
        <v>#REF!</v>
      </c>
      <c r="AC6" s="20" t="e">
        <f ca="1">dama1!#REF!</f>
        <v>#REF!</v>
      </c>
      <c r="AD6" s="20" t="e">
        <f ca="1">dama1!#REF!</f>
        <v>#REF!</v>
      </c>
      <c r="AE6" s="20" t="e">
        <f ca="1">dama1!#REF!</f>
        <v>#REF!</v>
      </c>
      <c r="AF6" s="20" t="e">
        <f ca="1">dama1!#REF!</f>
        <v>#REF!</v>
      </c>
      <c r="AG6" s="20" t="e">
        <f ca="1">dama1!#REF!</f>
        <v>#REF!</v>
      </c>
      <c r="AH6" s="20" t="e">
        <f ca="1">dama1!#REF!</f>
        <v>#REF!</v>
      </c>
      <c r="AI6" s="20" t="e">
        <f ca="1">dama1!#REF!</f>
        <v>#REF!</v>
      </c>
      <c r="AJ6" s="20" t="e">
        <f ca="1">dama1!#REF!</f>
        <v>#REF!</v>
      </c>
    </row>
    <row r="7" spans="1:36">
      <c r="A7" s="29" t="s">
        <v>131</v>
      </c>
      <c r="B7" s="1" t="e">
        <f ca="1">dama1!#REF!</f>
        <v>#REF!</v>
      </c>
      <c r="C7" s="1" t="e">
        <f ca="1">dama1!#REF!</f>
        <v>#REF!</v>
      </c>
      <c r="D7" s="1" t="e">
        <f ca="1">dama1!#REF!</f>
        <v>#REF!</v>
      </c>
      <c r="E7" s="1" t="e">
        <f ca="1">dama1!#REF!</f>
        <v>#REF!</v>
      </c>
      <c r="F7" s="1" t="e">
        <f ca="1">dama1!#REF!</f>
        <v>#REF!</v>
      </c>
      <c r="G7" s="1" t="e">
        <f ca="1">dama1!#REF!</f>
        <v>#REF!</v>
      </c>
      <c r="H7" s="1" t="e">
        <f ca="1">dama1!#REF!</f>
        <v>#REF!</v>
      </c>
      <c r="I7" s="1" t="e">
        <f ca="1">dama1!#REF!</f>
        <v>#REF!</v>
      </c>
      <c r="J7" s="1" t="e">
        <f ca="1">dama1!#REF!</f>
        <v>#REF!</v>
      </c>
      <c r="K7" s="1" t="e">
        <f ca="1">dama1!#REF!</f>
        <v>#REF!</v>
      </c>
      <c r="L7" s="1" t="e">
        <f ca="1">dama1!#REF!</f>
        <v>#REF!</v>
      </c>
      <c r="M7" s="1" t="e">
        <f ca="1">dama1!#REF!</f>
        <v>#REF!</v>
      </c>
      <c r="N7" s="1">
        <f ca="1">dama1!B97</f>
        <v>0</v>
      </c>
      <c r="O7" s="1">
        <f ca="1">dama1!C97</f>
        <v>0</v>
      </c>
      <c r="P7" s="1">
        <f ca="1">dama1!D97</f>
        <v>0</v>
      </c>
      <c r="Q7" s="1" t="str">
        <f ca="1">dama1!E97</f>
        <v>D</v>
      </c>
      <c r="R7" s="1" t="str">
        <f ca="1">dama1!F97</f>
        <v>D</v>
      </c>
      <c r="S7" s="1">
        <f ca="1">dama1!G97</f>
        <v>0</v>
      </c>
      <c r="T7" s="1" t="e">
        <f ca="1">dama1!#REF!</f>
        <v>#REF!</v>
      </c>
      <c r="U7" s="1" t="e">
        <f ca="1">dama1!#REF!</f>
        <v>#REF!</v>
      </c>
      <c r="V7" s="1" t="e">
        <f ca="1">dama1!#REF!</f>
        <v>#REF!</v>
      </c>
      <c r="W7" s="1" t="e">
        <f ca="1">dama1!#REF!</f>
        <v>#REF!</v>
      </c>
      <c r="X7" s="1" t="e">
        <f ca="1">dama1!#REF!</f>
        <v>#REF!</v>
      </c>
      <c r="Y7" s="1" t="e">
        <f ca="1">dama1!#REF!</f>
        <v>#REF!</v>
      </c>
      <c r="Z7" s="1" t="e">
        <f ca="1">dama1!#REF!</f>
        <v>#REF!</v>
      </c>
      <c r="AA7" s="1" t="e">
        <f ca="1">dama1!#REF!</f>
        <v>#REF!</v>
      </c>
      <c r="AB7" s="1" t="e">
        <f ca="1">dama1!#REF!</f>
        <v>#REF!</v>
      </c>
      <c r="AC7" s="1" t="e">
        <f ca="1">dama1!#REF!</f>
        <v>#REF!</v>
      </c>
      <c r="AD7" s="1" t="e">
        <f ca="1">dama1!#REF!</f>
        <v>#REF!</v>
      </c>
      <c r="AE7" s="1" t="e">
        <f ca="1">dama1!#REF!</f>
        <v>#REF!</v>
      </c>
      <c r="AF7" s="1" t="e">
        <f ca="1">dama1!#REF!</f>
        <v>#REF!</v>
      </c>
      <c r="AG7" s="1" t="e">
        <f ca="1">dama1!#REF!</f>
        <v>#REF!</v>
      </c>
      <c r="AH7" s="1" t="e">
        <f ca="1">dama1!#REF!</f>
        <v>#REF!</v>
      </c>
      <c r="AI7" s="1" t="e">
        <f ca="1">dama1!#REF!</f>
        <v>#REF!</v>
      </c>
      <c r="AJ7" s="1" t="e">
        <f ca="1">dama1!#REF!</f>
        <v>#REF!</v>
      </c>
    </row>
    <row r="8" spans="1:36">
      <c r="A8" s="29" t="s">
        <v>159</v>
      </c>
      <c r="B8" s="20" t="e">
        <f ca="1">dama1!#REF!</f>
        <v>#REF!</v>
      </c>
      <c r="C8" s="20" t="e">
        <f ca="1">dama1!#REF!</f>
        <v>#REF!</v>
      </c>
      <c r="D8" s="20" t="e">
        <f ca="1">dama1!#REF!</f>
        <v>#REF!</v>
      </c>
      <c r="E8" s="20" t="e">
        <f ca="1">dama1!#REF!</f>
        <v>#REF!</v>
      </c>
      <c r="F8" s="20" t="e">
        <f ca="1">dama1!#REF!</f>
        <v>#REF!</v>
      </c>
      <c r="G8" s="20" t="e">
        <f ca="1">dama1!#REF!</f>
        <v>#REF!</v>
      </c>
      <c r="H8" s="20" t="e">
        <f ca="1">dama1!#REF!</f>
        <v>#REF!</v>
      </c>
      <c r="I8" s="20" t="e">
        <f ca="1">dama1!#REF!</f>
        <v>#REF!</v>
      </c>
      <c r="J8" s="20" t="e">
        <f ca="1">dama1!#REF!</f>
        <v>#REF!</v>
      </c>
      <c r="K8" s="20" t="e">
        <f ca="1">dama1!#REF!</f>
        <v>#REF!</v>
      </c>
      <c r="L8" s="20" t="e">
        <f ca="1">dama1!#REF!</f>
        <v>#REF!</v>
      </c>
      <c r="M8" s="20" t="e">
        <f ca="1">dama1!#REF!</f>
        <v>#REF!</v>
      </c>
      <c r="N8" s="20">
        <f ca="1">dama1!B94</f>
        <v>0</v>
      </c>
      <c r="O8" s="20">
        <f ca="1">dama1!C94</f>
        <v>0</v>
      </c>
      <c r="P8" s="20">
        <f ca="1">dama1!D94</f>
        <v>0</v>
      </c>
      <c r="Q8" s="20" t="str">
        <f ca="1">dama1!E94</f>
        <v>D</v>
      </c>
      <c r="R8" s="20" t="str">
        <f ca="1">dama1!F94</f>
        <v>D</v>
      </c>
      <c r="S8" s="20">
        <f ca="1">dama1!G94</f>
        <v>0</v>
      </c>
      <c r="T8" s="20" t="e">
        <f ca="1">dama1!#REF!</f>
        <v>#REF!</v>
      </c>
      <c r="U8" s="20" t="e">
        <f ca="1">dama1!#REF!</f>
        <v>#REF!</v>
      </c>
      <c r="V8" s="20" t="e">
        <f ca="1">dama1!#REF!</f>
        <v>#REF!</v>
      </c>
      <c r="W8" s="20" t="e">
        <f ca="1">dama1!#REF!</f>
        <v>#REF!</v>
      </c>
      <c r="X8" s="20" t="e">
        <f ca="1">dama1!#REF!</f>
        <v>#REF!</v>
      </c>
      <c r="Y8" s="20" t="e">
        <f ca="1">dama1!#REF!</f>
        <v>#REF!</v>
      </c>
      <c r="Z8" s="20" t="e">
        <f ca="1">dama1!#REF!</f>
        <v>#REF!</v>
      </c>
      <c r="AA8" s="20" t="e">
        <f ca="1">dama1!#REF!</f>
        <v>#REF!</v>
      </c>
      <c r="AB8" s="20" t="e">
        <f ca="1">dama1!#REF!</f>
        <v>#REF!</v>
      </c>
      <c r="AC8" s="20" t="e">
        <f ca="1">dama1!#REF!</f>
        <v>#REF!</v>
      </c>
      <c r="AD8" s="20" t="e">
        <f ca="1">dama1!#REF!</f>
        <v>#REF!</v>
      </c>
      <c r="AE8" s="20" t="e">
        <f ca="1">dama1!#REF!</f>
        <v>#REF!</v>
      </c>
      <c r="AF8" s="20" t="e">
        <f ca="1">dama1!#REF!</f>
        <v>#REF!</v>
      </c>
      <c r="AG8" s="20" t="e">
        <f ca="1">dama1!#REF!</f>
        <v>#REF!</v>
      </c>
      <c r="AH8" s="20" t="e">
        <f ca="1">dama1!#REF!</f>
        <v>#REF!</v>
      </c>
      <c r="AI8" s="20" t="e">
        <f ca="1">dama1!#REF!</f>
        <v>#REF!</v>
      </c>
      <c r="AJ8" s="20" t="e">
        <f ca="1">dama1!#REF!</f>
        <v>#REF!</v>
      </c>
    </row>
    <row r="9" spans="1:36" ht="13.5" thickBot="1">
      <c r="A9" s="29" t="s">
        <v>181</v>
      </c>
      <c r="B9" s="35" t="e">
        <f ca="1">dama1!#REF!</f>
        <v>#REF!</v>
      </c>
      <c r="C9" s="35" t="e">
        <f ca="1">dama1!#REF!</f>
        <v>#REF!</v>
      </c>
      <c r="D9" s="35" t="e">
        <f ca="1">dama1!#REF!</f>
        <v>#REF!</v>
      </c>
      <c r="E9" s="35" t="e">
        <f ca="1">dama1!#REF!</f>
        <v>#REF!</v>
      </c>
      <c r="F9" s="35" t="e">
        <f ca="1">dama1!#REF!</f>
        <v>#REF!</v>
      </c>
      <c r="G9" s="146" t="e">
        <f ca="1">dama1!#REF!</f>
        <v>#REF!</v>
      </c>
      <c r="H9" s="35" t="e">
        <f ca="1">dama1!#REF!</f>
        <v>#REF!</v>
      </c>
      <c r="I9" s="36" t="e">
        <f ca="1">dama1!#REF!</f>
        <v>#REF!</v>
      </c>
      <c r="J9" s="36" t="e">
        <f ca="1">dama1!#REF!</f>
        <v>#REF!</v>
      </c>
      <c r="K9" s="36" t="e">
        <f ca="1">dama1!#REF!</f>
        <v>#REF!</v>
      </c>
      <c r="L9" s="36" t="e">
        <f ca="1">dama1!#REF!</f>
        <v>#REF!</v>
      </c>
      <c r="M9" s="37" t="e">
        <f ca="1">dama1!#REF!</f>
        <v>#REF!</v>
      </c>
      <c r="N9" s="76">
        <f ca="1">dama1!B40</f>
        <v>0</v>
      </c>
      <c r="O9" s="35">
        <f ca="1">dama1!C40</f>
        <v>0</v>
      </c>
      <c r="P9" s="35">
        <f ca="1">dama1!D40</f>
        <v>0</v>
      </c>
      <c r="Q9" s="35" t="str">
        <f ca="1">dama1!E40</f>
        <v>5BC</v>
      </c>
      <c r="R9" s="35" t="str">
        <f ca="1">dama1!F40</f>
        <v>D</v>
      </c>
      <c r="S9" s="35">
        <f ca="1">dama1!G40</f>
        <v>0</v>
      </c>
      <c r="T9" s="35" t="e">
        <f ca="1">dama1!#REF!</f>
        <v>#REF!</v>
      </c>
      <c r="U9" s="35" t="e">
        <f ca="1">dama1!#REF!</f>
        <v>#REF!</v>
      </c>
      <c r="V9" s="35" t="e">
        <f ca="1">dama1!#REF!</f>
        <v>#REF!</v>
      </c>
      <c r="W9" s="35" t="e">
        <f ca="1">dama1!#REF!</f>
        <v>#REF!</v>
      </c>
      <c r="X9" s="35" t="e">
        <f ca="1">dama1!#REF!</f>
        <v>#REF!</v>
      </c>
      <c r="Y9" s="35" t="e">
        <f ca="1">dama1!#REF!</f>
        <v>#REF!</v>
      </c>
      <c r="Z9" s="35" t="e">
        <f ca="1">dama1!#REF!</f>
        <v>#REF!</v>
      </c>
      <c r="AA9" s="35" t="e">
        <f ca="1">dama1!#REF!</f>
        <v>#REF!</v>
      </c>
      <c r="AB9" s="35" t="e">
        <f ca="1">dama1!#REF!</f>
        <v>#REF!</v>
      </c>
      <c r="AC9" s="35" t="e">
        <f ca="1">dama1!#REF!</f>
        <v>#REF!</v>
      </c>
      <c r="AD9" s="35" t="e">
        <f ca="1">dama1!#REF!</f>
        <v>#REF!</v>
      </c>
      <c r="AE9" s="35" t="e">
        <f ca="1">dama1!#REF!</f>
        <v>#REF!</v>
      </c>
      <c r="AF9" s="35" t="e">
        <f ca="1">dama1!#REF!</f>
        <v>#REF!</v>
      </c>
      <c r="AG9" s="35" t="e">
        <f ca="1">dama1!#REF!</f>
        <v>#REF!</v>
      </c>
      <c r="AH9" s="35" t="e">
        <f ca="1">dama1!#REF!</f>
        <v>#REF!</v>
      </c>
      <c r="AI9" s="35" t="e">
        <f ca="1">dama1!#REF!</f>
        <v>#REF!</v>
      </c>
      <c r="AJ9" s="35" t="e">
        <f ca="1">dama1!#REF!</f>
        <v>#REF!</v>
      </c>
    </row>
    <row r="10" spans="1:36">
      <c r="B10" s="198">
        <f>8-COUNTIF(B2:B9,"")-COUNTIF(B2:B9,"D")-COUNTIF(B2:B9,"s")-COUNTIF(B2:B9,0)-COUNTIF(B2:B9,"V")-COUNTIF(B2:B9,"P")</f>
        <v>7</v>
      </c>
      <c r="C10" s="198">
        <f t="shared" ref="C10:AJ10" si="0">8-COUNTIF(C2:C9,"")-COUNTIF(C2:C9,"D")-COUNTIF(C2:C9,"s")-COUNTIF(C2:C9,0)-COUNTIF(C2:C9,"V")-COUNTIF(C2:C9,"P")</f>
        <v>7</v>
      </c>
      <c r="D10" s="198">
        <f t="shared" si="0"/>
        <v>7</v>
      </c>
      <c r="E10" s="198">
        <f t="shared" si="0"/>
        <v>7</v>
      </c>
      <c r="F10">
        <f t="shared" si="0"/>
        <v>6</v>
      </c>
      <c r="G10" s="198">
        <f t="shared" si="0"/>
        <v>6</v>
      </c>
      <c r="H10" s="197">
        <f t="shared" si="0"/>
        <v>8</v>
      </c>
      <c r="I10">
        <f t="shared" si="0"/>
        <v>8</v>
      </c>
      <c r="J10">
        <f t="shared" si="0"/>
        <v>8</v>
      </c>
      <c r="K10">
        <f t="shared" si="0"/>
        <v>8</v>
      </c>
      <c r="L10">
        <f t="shared" si="0"/>
        <v>8</v>
      </c>
      <c r="M10" s="198">
        <f t="shared" si="0"/>
        <v>8</v>
      </c>
      <c r="N10">
        <f t="shared" si="0"/>
        <v>1</v>
      </c>
      <c r="O10">
        <f t="shared" si="0"/>
        <v>4</v>
      </c>
      <c r="P10">
        <f t="shared" si="0"/>
        <v>0</v>
      </c>
      <c r="Q10">
        <f t="shared" si="0"/>
        <v>2</v>
      </c>
      <c r="R10">
        <f t="shared" si="0"/>
        <v>1</v>
      </c>
      <c r="S10" s="198">
        <f t="shared" si="0"/>
        <v>0</v>
      </c>
      <c r="T10" s="197">
        <f t="shared" si="0"/>
        <v>8</v>
      </c>
      <c r="U10">
        <f t="shared" si="0"/>
        <v>8</v>
      </c>
      <c r="V10" s="198">
        <f t="shared" si="0"/>
        <v>8</v>
      </c>
      <c r="W10">
        <f t="shared" si="0"/>
        <v>8</v>
      </c>
      <c r="X10" s="198">
        <f t="shared" si="0"/>
        <v>8</v>
      </c>
      <c r="Y10" s="198">
        <f t="shared" si="0"/>
        <v>8</v>
      </c>
      <c r="Z10">
        <f t="shared" si="0"/>
        <v>8</v>
      </c>
      <c r="AA10">
        <f t="shared" si="0"/>
        <v>8</v>
      </c>
      <c r="AB10">
        <f t="shared" si="0"/>
        <v>8</v>
      </c>
      <c r="AC10" s="197">
        <f t="shared" si="0"/>
        <v>8</v>
      </c>
      <c r="AD10">
        <f t="shared" si="0"/>
        <v>8</v>
      </c>
      <c r="AE10" s="198">
        <f t="shared" si="0"/>
        <v>8</v>
      </c>
      <c r="AF10">
        <f t="shared" si="0"/>
        <v>8</v>
      </c>
      <c r="AG10" s="55">
        <f t="shared" si="0"/>
        <v>8</v>
      </c>
      <c r="AH10">
        <f t="shared" si="0"/>
        <v>8</v>
      </c>
      <c r="AI10" s="55">
        <f t="shared" si="0"/>
        <v>8</v>
      </c>
      <c r="AJ10">
        <f t="shared" si="0"/>
        <v>8</v>
      </c>
    </row>
  </sheetData>
  <mergeCells count="6">
    <mergeCell ref="AF1:AJ1"/>
    <mergeCell ref="B1:G1"/>
    <mergeCell ref="H1:M1"/>
    <mergeCell ref="N1:S1"/>
    <mergeCell ref="T1:Y1"/>
    <mergeCell ref="Z1:AE1"/>
  </mergeCells>
  <phoneticPr fontId="0" type="noConversion"/>
  <conditionalFormatting sqref="B4:G5 B2:AJ3 B6:AJ8">
    <cfRule type="cellIs" dxfId="167" priority="1015" operator="equal">
      <formula>"2AC"</formula>
    </cfRule>
    <cfRule type="cellIs" dxfId="166" priority="1016" operator="equal">
      <formula>"1AC"</formula>
    </cfRule>
    <cfRule type="cellIs" dxfId="165" priority="1017" operator="equal">
      <formula>"2AL"</formula>
    </cfRule>
    <cfRule type="cellIs" dxfId="131" priority="1018" operator="equal">
      <formula>"2GL"</formula>
    </cfRule>
    <cfRule type="cellIs" dxfId="130" priority="1019" operator="equal">
      <formula>"1AL"</formula>
    </cfRule>
    <cfRule type="cellIs" dxfId="129" priority="1020" operator="equal">
      <formula>"2EL"</formula>
    </cfRule>
    <cfRule type="cellIs" dxfId="128" priority="1021" operator="equal">
      <formula>"1EL"</formula>
    </cfRule>
    <cfRule type="cellIs" dxfId="127" priority="1022" operator="equal">
      <formula>"2DL"</formula>
    </cfRule>
    <cfRule type="cellIs" dxfId="126" priority="1023" operator="equal">
      <formula>"1DL"</formula>
    </cfRule>
    <cfRule type="cellIs" dxfId="125" priority="1024" operator="equal">
      <formula>"2CL"</formula>
    </cfRule>
    <cfRule type="cellIs" dxfId="124" priority="1025" operator="equal">
      <formula>"1CL"</formula>
    </cfRule>
    <cfRule type="cellIs" dxfId="123" priority="1026" operator="equal">
      <formula>"2EC"</formula>
    </cfRule>
    <cfRule type="cellIs" dxfId="122" priority="1027" operator="equal">
      <formula>"1EC"</formula>
    </cfRule>
    <cfRule type="cellIs" dxfId="121" priority="1028" operator="equal">
      <formula>"2BC"</formula>
    </cfRule>
    <cfRule type="cellIs" dxfId="120" priority="1029" operator="equal">
      <formula>"1BC"</formula>
    </cfRule>
  </conditionalFormatting>
  <conditionalFormatting sqref="B3:AJ3">
    <cfRule type="cellIs" dxfId="164" priority="763" operator="equal">
      <formula>"2AC"</formula>
    </cfRule>
    <cfRule type="cellIs" dxfId="163" priority="764" operator="equal">
      <formula>"1AC"</formula>
    </cfRule>
    <cfRule type="cellIs" dxfId="162" priority="765" operator="equal">
      <formula>"2AL"</formula>
    </cfRule>
    <cfRule type="cellIs" dxfId="119" priority="766" operator="equal">
      <formula>"2GL"</formula>
    </cfRule>
    <cfRule type="cellIs" dxfId="118" priority="767" operator="equal">
      <formula>"1AL"</formula>
    </cfRule>
    <cfRule type="cellIs" dxfId="117" priority="768" operator="equal">
      <formula>"2EL"</formula>
    </cfRule>
    <cfRule type="cellIs" dxfId="116" priority="769" operator="equal">
      <formula>"1EL"</formula>
    </cfRule>
    <cfRule type="cellIs" dxfId="115" priority="770" operator="equal">
      <formula>"2DL"</formula>
    </cfRule>
    <cfRule type="cellIs" dxfId="114" priority="771" operator="equal">
      <formula>"1DL"</formula>
    </cfRule>
    <cfRule type="cellIs" dxfId="113" priority="772" operator="equal">
      <formula>"2CL"</formula>
    </cfRule>
    <cfRule type="cellIs" dxfId="112" priority="773" operator="equal">
      <formula>"1CL"</formula>
    </cfRule>
    <cfRule type="cellIs" dxfId="111" priority="774" operator="equal">
      <formula>"2EC"</formula>
    </cfRule>
    <cfRule type="cellIs" dxfId="110" priority="775" operator="equal">
      <formula>"1EC"</formula>
    </cfRule>
    <cfRule type="cellIs" dxfId="109" priority="776" operator="equal">
      <formula>"2BC"</formula>
    </cfRule>
    <cfRule type="cellIs" dxfId="108" priority="777" operator="equal">
      <formula>"1BC"</formula>
    </cfRule>
  </conditionalFormatting>
  <conditionalFormatting sqref="B4:G4">
    <cfRule type="cellIs" dxfId="161" priority="349" operator="equal">
      <formula>"2AC"</formula>
    </cfRule>
    <cfRule type="cellIs" dxfId="160" priority="350" operator="equal">
      <formula>"1AC"</formula>
    </cfRule>
    <cfRule type="cellIs" dxfId="159" priority="351" operator="equal">
      <formula>"2AL"</formula>
    </cfRule>
    <cfRule type="cellIs" dxfId="107" priority="352" operator="equal">
      <formula>"2GL"</formula>
    </cfRule>
    <cfRule type="cellIs" dxfId="106" priority="353" operator="equal">
      <formula>"1AL"</formula>
    </cfRule>
    <cfRule type="cellIs" dxfId="105" priority="354" operator="equal">
      <formula>"2EL"</formula>
    </cfRule>
    <cfRule type="cellIs" dxfId="104" priority="355" operator="equal">
      <formula>"1EL"</formula>
    </cfRule>
    <cfRule type="cellIs" dxfId="103" priority="356" operator="equal">
      <formula>"2DL"</formula>
    </cfRule>
    <cfRule type="cellIs" dxfId="102" priority="357" operator="equal">
      <formula>"1DL"</formula>
    </cfRule>
    <cfRule type="cellIs" dxfId="101" priority="358" operator="equal">
      <formula>"2CL"</formula>
    </cfRule>
    <cfRule type="cellIs" dxfId="100" priority="359" operator="equal">
      <formula>"1CL"</formula>
    </cfRule>
    <cfRule type="cellIs" dxfId="99" priority="360" operator="equal">
      <formula>"2EC"</formula>
    </cfRule>
    <cfRule type="cellIs" dxfId="98" priority="361" operator="equal">
      <formula>"1EC"</formula>
    </cfRule>
    <cfRule type="cellIs" dxfId="97" priority="362" operator="equal">
      <formula>"2BC"</formula>
    </cfRule>
    <cfRule type="cellIs" dxfId="96" priority="363" operator="equal">
      <formula>"1BC"</formula>
    </cfRule>
  </conditionalFormatting>
  <conditionalFormatting sqref="B5:G5">
    <cfRule type="cellIs" dxfId="158" priority="289" operator="equal">
      <formula>"2AC"</formula>
    </cfRule>
    <cfRule type="cellIs" dxfId="157" priority="290" operator="equal">
      <formula>"1AC"</formula>
    </cfRule>
    <cfRule type="cellIs" dxfId="156" priority="291" operator="equal">
      <formula>"2AL"</formula>
    </cfRule>
    <cfRule type="cellIs" dxfId="95" priority="292" operator="equal">
      <formula>"2GL"</formula>
    </cfRule>
    <cfRule type="cellIs" dxfId="94" priority="293" operator="equal">
      <formula>"1AL"</formula>
    </cfRule>
    <cfRule type="cellIs" dxfId="93" priority="294" operator="equal">
      <formula>"2EL"</formula>
    </cfRule>
    <cfRule type="cellIs" dxfId="92" priority="295" operator="equal">
      <formula>"1EL"</formula>
    </cfRule>
    <cfRule type="cellIs" dxfId="91" priority="296" operator="equal">
      <formula>"2DL"</formula>
    </cfRule>
    <cfRule type="cellIs" dxfId="90" priority="297" operator="equal">
      <formula>"1DL"</formula>
    </cfRule>
    <cfRule type="cellIs" dxfId="89" priority="298" operator="equal">
      <formula>"2CL"</formula>
    </cfRule>
    <cfRule type="cellIs" dxfId="88" priority="299" operator="equal">
      <formula>"1CL"</formula>
    </cfRule>
    <cfRule type="cellIs" dxfId="87" priority="300" operator="equal">
      <formula>"2EC"</formula>
    </cfRule>
    <cfRule type="cellIs" dxfId="86" priority="301" operator="equal">
      <formula>"1EC"</formula>
    </cfRule>
    <cfRule type="cellIs" dxfId="85" priority="302" operator="equal">
      <formula>"2BC"</formula>
    </cfRule>
    <cfRule type="cellIs" dxfId="84" priority="303" operator="equal">
      <formula>"1BC"</formula>
    </cfRule>
  </conditionalFormatting>
  <conditionalFormatting sqref="B6:AJ6">
    <cfRule type="cellIs" dxfId="155" priority="259" operator="equal">
      <formula>"2AC"</formula>
    </cfRule>
    <cfRule type="cellIs" dxfId="154" priority="260" operator="equal">
      <formula>"1AC"</formula>
    </cfRule>
    <cfRule type="cellIs" dxfId="153" priority="261" operator="equal">
      <formula>"2AL"</formula>
    </cfRule>
    <cfRule type="cellIs" dxfId="83" priority="262" operator="equal">
      <formula>"2GL"</formula>
    </cfRule>
    <cfRule type="cellIs" dxfId="82" priority="263" operator="equal">
      <formula>"1AL"</formula>
    </cfRule>
    <cfRule type="cellIs" dxfId="81" priority="264" operator="equal">
      <formula>"2EL"</formula>
    </cfRule>
    <cfRule type="cellIs" dxfId="80" priority="265" operator="equal">
      <formula>"1EL"</formula>
    </cfRule>
    <cfRule type="cellIs" dxfId="79" priority="266" operator="equal">
      <formula>"2DL"</formula>
    </cfRule>
    <cfRule type="cellIs" dxfId="78" priority="267" operator="equal">
      <formula>"1DL"</formula>
    </cfRule>
    <cfRule type="cellIs" dxfId="77" priority="268" operator="equal">
      <formula>"2CL"</formula>
    </cfRule>
    <cfRule type="cellIs" dxfId="76" priority="269" operator="equal">
      <formula>"1CL"</formula>
    </cfRule>
    <cfRule type="cellIs" dxfId="75" priority="270" operator="equal">
      <formula>"2EC"</formula>
    </cfRule>
    <cfRule type="cellIs" dxfId="74" priority="271" operator="equal">
      <formula>"1EC"</formula>
    </cfRule>
    <cfRule type="cellIs" dxfId="73" priority="272" operator="equal">
      <formula>"2BC"</formula>
    </cfRule>
    <cfRule type="cellIs" dxfId="72" priority="273" operator="equal">
      <formula>"1BC"</formula>
    </cfRule>
  </conditionalFormatting>
  <conditionalFormatting sqref="B7:AJ7">
    <cfRule type="cellIs" dxfId="152" priority="229" operator="equal">
      <formula>"2AC"</formula>
    </cfRule>
    <cfRule type="cellIs" dxfId="151" priority="230" operator="equal">
      <formula>"1AC"</formula>
    </cfRule>
    <cfRule type="cellIs" dxfId="150" priority="231" operator="equal">
      <formula>"2AL"</formula>
    </cfRule>
    <cfRule type="cellIs" dxfId="71" priority="232" operator="equal">
      <formula>"2GL"</formula>
    </cfRule>
    <cfRule type="cellIs" dxfId="70" priority="233" operator="equal">
      <formula>"1AL"</formula>
    </cfRule>
    <cfRule type="cellIs" dxfId="69" priority="234" operator="equal">
      <formula>"2EL"</formula>
    </cfRule>
    <cfRule type="cellIs" dxfId="68" priority="235" operator="equal">
      <formula>"1EL"</formula>
    </cfRule>
    <cfRule type="cellIs" dxfId="67" priority="236" operator="equal">
      <formula>"2DL"</formula>
    </cfRule>
    <cfRule type="cellIs" dxfId="66" priority="237" operator="equal">
      <formula>"1DL"</formula>
    </cfRule>
    <cfRule type="cellIs" dxfId="65" priority="238" operator="equal">
      <formula>"2CL"</formula>
    </cfRule>
    <cfRule type="cellIs" dxfId="64" priority="239" operator="equal">
      <formula>"1CL"</formula>
    </cfRule>
    <cfRule type="cellIs" dxfId="63" priority="240" operator="equal">
      <formula>"2EC"</formula>
    </cfRule>
    <cfRule type="cellIs" dxfId="62" priority="241" operator="equal">
      <formula>"1EC"</formula>
    </cfRule>
    <cfRule type="cellIs" dxfId="61" priority="242" operator="equal">
      <formula>"2BC"</formula>
    </cfRule>
    <cfRule type="cellIs" dxfId="60" priority="243" operator="equal">
      <formula>"1BC"</formula>
    </cfRule>
  </conditionalFormatting>
  <conditionalFormatting sqref="B8:AJ8">
    <cfRule type="cellIs" dxfId="149" priority="199" operator="equal">
      <formula>"2AC"</formula>
    </cfRule>
    <cfRule type="cellIs" dxfId="148" priority="200" operator="equal">
      <formula>"1AC"</formula>
    </cfRule>
    <cfRule type="cellIs" dxfId="147" priority="201" operator="equal">
      <formula>"2AL"</formula>
    </cfRule>
    <cfRule type="cellIs" dxfId="59" priority="202" operator="equal">
      <formula>"2GL"</formula>
    </cfRule>
    <cfRule type="cellIs" dxfId="58" priority="203" operator="equal">
      <formula>"1AL"</formula>
    </cfRule>
    <cfRule type="cellIs" dxfId="57" priority="204" operator="equal">
      <formula>"2EL"</formula>
    </cfRule>
    <cfRule type="cellIs" dxfId="56" priority="205" operator="equal">
      <formula>"1EL"</formula>
    </cfRule>
    <cfRule type="cellIs" dxfId="55" priority="206" operator="equal">
      <formula>"2DL"</formula>
    </cfRule>
    <cfRule type="cellIs" dxfId="54" priority="207" operator="equal">
      <formula>"1DL"</formula>
    </cfRule>
    <cfRule type="cellIs" dxfId="53" priority="208" operator="equal">
      <formula>"2CL"</formula>
    </cfRule>
    <cfRule type="cellIs" dxfId="52" priority="209" operator="equal">
      <formula>"1CL"</formula>
    </cfRule>
    <cfRule type="cellIs" dxfId="51" priority="210" operator="equal">
      <formula>"2EC"</formula>
    </cfRule>
    <cfRule type="cellIs" dxfId="50" priority="211" operator="equal">
      <formula>"1EC"</formula>
    </cfRule>
    <cfRule type="cellIs" dxfId="49" priority="212" operator="equal">
      <formula>"2BC"</formula>
    </cfRule>
    <cfRule type="cellIs" dxfId="48" priority="213" operator="equal">
      <formula>"1BC"</formula>
    </cfRule>
  </conditionalFormatting>
  <conditionalFormatting sqref="B4:G5 B2:AJ3 B6:AJ8">
    <cfRule type="cellIs" dxfId="146" priority="63" operator="equal">
      <formula>"D"</formula>
    </cfRule>
  </conditionalFormatting>
  <conditionalFormatting sqref="H4:AJ5">
    <cfRule type="cellIs" dxfId="145" priority="48" operator="equal">
      <formula>"2AC"</formula>
    </cfRule>
    <cfRule type="cellIs" dxfId="144" priority="49" operator="equal">
      <formula>"1AC"</formula>
    </cfRule>
    <cfRule type="cellIs" dxfId="143" priority="50" operator="equal">
      <formula>"2AL"</formula>
    </cfRule>
    <cfRule type="cellIs" dxfId="47" priority="51" operator="equal">
      <formula>"2GL"</formula>
    </cfRule>
    <cfRule type="cellIs" dxfId="46" priority="52" operator="equal">
      <formula>"1AL"</formula>
    </cfRule>
    <cfRule type="cellIs" dxfId="45" priority="53" operator="equal">
      <formula>"2EL"</formula>
    </cfRule>
    <cfRule type="cellIs" dxfId="44" priority="54" operator="equal">
      <formula>"1EL"</formula>
    </cfRule>
    <cfRule type="cellIs" dxfId="43" priority="55" operator="equal">
      <formula>"2DL"</formula>
    </cfRule>
    <cfRule type="cellIs" dxfId="42" priority="56" operator="equal">
      <formula>"1DL"</formula>
    </cfRule>
    <cfRule type="cellIs" dxfId="41" priority="57" operator="equal">
      <formula>"2CL"</formula>
    </cfRule>
    <cfRule type="cellIs" dxfId="40" priority="58" operator="equal">
      <formula>"1CL"</formula>
    </cfRule>
    <cfRule type="cellIs" dxfId="39" priority="59" operator="equal">
      <formula>"2EC"</formula>
    </cfRule>
    <cfRule type="cellIs" dxfId="38" priority="60" operator="equal">
      <formula>"1EC"</formula>
    </cfRule>
    <cfRule type="cellIs" dxfId="37" priority="61" operator="equal">
      <formula>"2BC"</formula>
    </cfRule>
    <cfRule type="cellIs" dxfId="36" priority="62" operator="equal">
      <formula>"1BC"</formula>
    </cfRule>
  </conditionalFormatting>
  <conditionalFormatting sqref="H4:AJ5">
    <cfRule type="cellIs" dxfId="142" priority="33" operator="equal">
      <formula>"2AC"</formula>
    </cfRule>
    <cfRule type="cellIs" dxfId="141" priority="34" operator="equal">
      <formula>"1AC"</formula>
    </cfRule>
    <cfRule type="cellIs" dxfId="140" priority="35" operator="equal">
      <formula>"2AL"</formula>
    </cfRule>
    <cfRule type="cellIs" dxfId="35" priority="36" operator="equal">
      <formula>"2GL"</formula>
    </cfRule>
    <cfRule type="cellIs" dxfId="34" priority="37" operator="equal">
      <formula>"1AL"</formula>
    </cfRule>
    <cfRule type="cellIs" dxfId="33" priority="38" operator="equal">
      <formula>"2EL"</formula>
    </cfRule>
    <cfRule type="cellIs" dxfId="32" priority="39" operator="equal">
      <formula>"1EL"</formula>
    </cfRule>
    <cfRule type="cellIs" dxfId="31" priority="40" operator="equal">
      <formula>"2DL"</formula>
    </cfRule>
    <cfRule type="cellIs" dxfId="30" priority="41" operator="equal">
      <formula>"1DL"</formula>
    </cfRule>
    <cfRule type="cellIs" dxfId="29" priority="42" operator="equal">
      <formula>"2CL"</formula>
    </cfRule>
    <cfRule type="cellIs" dxfId="28" priority="43" operator="equal">
      <formula>"1CL"</formula>
    </cfRule>
    <cfRule type="cellIs" dxfId="27" priority="44" operator="equal">
      <formula>"2EC"</formula>
    </cfRule>
    <cfRule type="cellIs" dxfId="26" priority="45" operator="equal">
      <formula>"1EC"</formula>
    </cfRule>
    <cfRule type="cellIs" dxfId="25" priority="46" operator="equal">
      <formula>"2BC"</formula>
    </cfRule>
    <cfRule type="cellIs" dxfId="24" priority="47" operator="equal">
      <formula>"1BC"</formula>
    </cfRule>
  </conditionalFormatting>
  <conditionalFormatting sqref="H4:AJ5">
    <cfRule type="cellIs" dxfId="139" priority="32" operator="equal">
      <formula>"D"</formula>
    </cfRule>
  </conditionalFormatting>
  <conditionalFormatting sqref="B9:AJ9">
    <cfRule type="cellIs" dxfId="138" priority="17" operator="equal">
      <formula>"2AC"</formula>
    </cfRule>
    <cfRule type="cellIs" dxfId="137" priority="18" operator="equal">
      <formula>"1AC"</formula>
    </cfRule>
    <cfRule type="cellIs" dxfId="136" priority="19" operator="equal">
      <formula>"2AL"</formula>
    </cfRule>
    <cfRule type="cellIs" dxfId="23" priority="20" operator="equal">
      <formula>"2GL"</formula>
    </cfRule>
    <cfRule type="cellIs" dxfId="22" priority="21" operator="equal">
      <formula>"1AL"</formula>
    </cfRule>
    <cfRule type="cellIs" dxfId="21" priority="22" operator="equal">
      <formula>"2EL"</formula>
    </cfRule>
    <cfRule type="cellIs" dxfId="20" priority="23" operator="equal">
      <formula>"1EL"</formula>
    </cfRule>
    <cfRule type="cellIs" dxfId="19" priority="24" operator="equal">
      <formula>"2DL"</formula>
    </cfRule>
    <cfRule type="cellIs" dxfId="18" priority="25" operator="equal">
      <formula>"1DL"</formula>
    </cfRule>
    <cfRule type="cellIs" dxfId="17" priority="26" operator="equal">
      <formula>"2CL"</formula>
    </cfRule>
    <cfRule type="cellIs" dxfId="16" priority="27" operator="equal">
      <formula>"1CL"</formula>
    </cfRule>
    <cfRule type="cellIs" dxfId="15" priority="28" operator="equal">
      <formula>"2EC"</formula>
    </cfRule>
    <cfRule type="cellIs" dxfId="14" priority="29" operator="equal">
      <formula>"1EC"</formula>
    </cfRule>
    <cfRule type="cellIs" dxfId="13" priority="30" operator="equal">
      <formula>"2BC"</formula>
    </cfRule>
    <cfRule type="cellIs" dxfId="12" priority="31" operator="equal">
      <formula>"1BC"</formula>
    </cfRule>
  </conditionalFormatting>
  <conditionalFormatting sqref="B9:AJ9">
    <cfRule type="cellIs" dxfId="135" priority="16" operator="equal">
      <formula>"D"</formula>
    </cfRule>
  </conditionalFormatting>
  <conditionalFormatting sqref="B9:AJ9">
    <cfRule type="cellIs" dxfId="134" priority="1" operator="equal">
      <formula>"2AC"</formula>
    </cfRule>
    <cfRule type="cellIs" dxfId="133" priority="2" operator="equal">
      <formula>"1AC"</formula>
    </cfRule>
    <cfRule type="cellIs" dxfId="132" priority="3" operator="equal">
      <formula>"2AL"</formula>
    </cfRule>
    <cfRule type="cellIs" dxfId="11" priority="4" operator="equal">
      <formula>"2GL"</formula>
    </cfRule>
    <cfRule type="cellIs" dxfId="10" priority="5" operator="equal">
      <formula>"1AL"</formula>
    </cfRule>
    <cfRule type="cellIs" dxfId="9" priority="6" operator="equal">
      <formula>"2EL"</formula>
    </cfRule>
    <cfRule type="cellIs" dxfId="8" priority="7" operator="equal">
      <formula>"1EL"</formula>
    </cfRule>
    <cfRule type="cellIs" dxfId="7" priority="8" operator="equal">
      <formula>"2DL"</formula>
    </cfRule>
    <cfRule type="cellIs" dxfId="6" priority="9" operator="equal">
      <formula>"1DL"</formula>
    </cfRule>
    <cfRule type="cellIs" dxfId="5" priority="10" operator="equal">
      <formula>"2CL"</formula>
    </cfRule>
    <cfRule type="cellIs" dxfId="4" priority="11" operator="equal">
      <formula>"1CL"</formula>
    </cfRule>
    <cfRule type="cellIs" dxfId="3" priority="12" operator="equal">
      <formula>"2EC"</formula>
    </cfRule>
    <cfRule type="cellIs" dxfId="2" priority="13" operator="equal">
      <formula>"1EC"</formula>
    </cfRule>
    <cfRule type="cellIs" dxfId="1" priority="14" operator="equal">
      <formula>"2BC"</formula>
    </cfRule>
    <cfRule type="cellIs" dxfId="0" priority="15" operator="equal">
      <formula>"1BC"</formula>
    </cfRule>
  </conditionalFormatting>
  <pageMargins left="0.7" right="0.7" top="0.75" bottom="0.75" header="0.3" footer="0.3"/>
  <pageSetup paperSize="9" orientation="portrait" horizontalDpi="0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21</vt:i4>
      </vt:variant>
    </vt:vector>
  </HeadingPairs>
  <TitlesOfParts>
    <vt:vector size="21" baseType="lpstr">
      <vt:lpstr>dama1</vt:lpstr>
      <vt:lpstr>Prove</vt:lpstr>
      <vt:lpstr>AC</vt:lpstr>
      <vt:lpstr>BC</vt:lpstr>
      <vt:lpstr>CC</vt:lpstr>
      <vt:lpstr>DC</vt:lpstr>
      <vt:lpstr>EC</vt:lpstr>
      <vt:lpstr>AL</vt:lpstr>
      <vt:lpstr>BL</vt:lpstr>
      <vt:lpstr>CL</vt:lpstr>
      <vt:lpstr>DL</vt:lpstr>
      <vt:lpstr>EL</vt:lpstr>
      <vt:lpstr>FL</vt:lpstr>
      <vt:lpstr>GL</vt:lpstr>
      <vt:lpstr>HL</vt:lpstr>
      <vt:lpstr>Stampa Orario</vt:lpstr>
      <vt:lpstr>Stampe classico</vt:lpstr>
      <vt:lpstr>Stampe linguistico</vt:lpstr>
      <vt:lpstr>Palestra</vt:lpstr>
      <vt:lpstr>Foglio1</vt:lpstr>
      <vt:lpstr>Foglio2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Enrico</dc:creator>
  <cp:lastModifiedBy>vicepresidenza</cp:lastModifiedBy>
  <cp:lastPrinted>2016-10-21T08:25:22Z</cp:lastPrinted>
  <dcterms:created xsi:type="dcterms:W3CDTF">2015-09-04T16:31:06Z</dcterms:created>
  <dcterms:modified xsi:type="dcterms:W3CDTF">2017-09-12T13:04:02Z</dcterms:modified>
</cp:coreProperties>
</file>